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akashrotti/Clones/resanal/"/>
    </mc:Choice>
  </mc:AlternateContent>
  <xr:revisionPtr revIDLastSave="0" documentId="13_ncr:1_{2CF58BEF-97B1-5341-873D-3990508B32C0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2017_1SEM" sheetId="1" r:id="rId1"/>
    <sheet name="Subjectwise chart" sheetId="2" r:id="rId2"/>
    <sheet name="Overall chart" sheetId="3" r:id="rId3"/>
    <sheet name="Toppers list" sheetId="4" r:id="rId4"/>
    <sheet name="Abseenties list" sheetId="5" r:id="rId5"/>
    <sheet name="TO-DO-TOPPER" sheetId="9" r:id="rId6"/>
  </sheets>
  <definedNames>
    <definedName name="Z_A30A0A2E_E94E_49FF_9993_7EB37527E084__wvu_Rows" localSheetId="0">#REF!</definedName>
    <definedName name="Z_A30A0A2E_E94E_49FF_9993_7EB37527E084__wvu_Rows" localSheetId="5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9" i="4"/>
  <c r="H197" i="9"/>
  <c r="AJ124" i="9"/>
  <c r="AK124" i="9"/>
  <c r="AF124" i="9"/>
  <c r="AG124" i="9"/>
  <c r="AA124" i="9"/>
  <c r="AB124" i="9"/>
  <c r="V124" i="9"/>
  <c r="W124" i="9"/>
  <c r="Q124" i="9"/>
  <c r="R124" i="9"/>
  <c r="L124" i="9"/>
  <c r="G124" i="9"/>
  <c r="H124" i="9"/>
  <c r="AJ113" i="9"/>
  <c r="AK113" i="9"/>
  <c r="AF113" i="9"/>
  <c r="AG113" i="9"/>
  <c r="AA113" i="9"/>
  <c r="AB113" i="9"/>
  <c r="V113" i="9"/>
  <c r="W113" i="9"/>
  <c r="Q113" i="9"/>
  <c r="R113" i="9"/>
  <c r="L113" i="9"/>
  <c r="G113" i="9"/>
  <c r="H113" i="9"/>
  <c r="AJ103" i="9"/>
  <c r="AK103" i="9"/>
  <c r="AF103" i="9"/>
  <c r="AG103" i="9"/>
  <c r="AA103" i="9"/>
  <c r="AB103" i="9"/>
  <c r="V103" i="9"/>
  <c r="W103" i="9"/>
  <c r="Q103" i="9"/>
  <c r="R103" i="9"/>
  <c r="L103" i="9"/>
  <c r="M103" i="9"/>
  <c r="G103" i="9"/>
  <c r="H103" i="9"/>
  <c r="AJ131" i="9"/>
  <c r="AK131" i="9"/>
  <c r="AF131" i="9"/>
  <c r="AG131" i="9"/>
  <c r="AA131" i="9"/>
  <c r="AB131" i="9"/>
  <c r="V131" i="9"/>
  <c r="W131" i="9"/>
  <c r="Q131" i="9"/>
  <c r="R131" i="9"/>
  <c r="L131" i="9"/>
  <c r="G131" i="9"/>
  <c r="H131" i="9"/>
  <c r="AJ120" i="9"/>
  <c r="AK120" i="9"/>
  <c r="AF120" i="9"/>
  <c r="AG120" i="9"/>
  <c r="AA120" i="9"/>
  <c r="AB120" i="9"/>
  <c r="V120" i="9"/>
  <c r="W120" i="9"/>
  <c r="Q120" i="9"/>
  <c r="R120" i="9"/>
  <c r="L120" i="9"/>
  <c r="M120" i="9"/>
  <c r="G120" i="9"/>
  <c r="H120" i="9"/>
  <c r="AJ94" i="9"/>
  <c r="AK94" i="9"/>
  <c r="AF94" i="9"/>
  <c r="AG94" i="9"/>
  <c r="AA94" i="9"/>
  <c r="AB94" i="9"/>
  <c r="V94" i="9"/>
  <c r="W94" i="9"/>
  <c r="Q94" i="9"/>
  <c r="R94" i="9"/>
  <c r="L94" i="9"/>
  <c r="M94" i="9"/>
  <c r="G94" i="9"/>
  <c r="AJ100" i="9"/>
  <c r="AK100" i="9"/>
  <c r="AF100" i="9"/>
  <c r="AG100" i="9"/>
  <c r="AA100" i="9"/>
  <c r="AB100" i="9"/>
  <c r="V100" i="9"/>
  <c r="W100" i="9"/>
  <c r="Q100" i="9"/>
  <c r="R100" i="9"/>
  <c r="L100" i="9"/>
  <c r="G100" i="9"/>
  <c r="H100" i="9"/>
  <c r="AJ107" i="9"/>
  <c r="AK107" i="9"/>
  <c r="AF107" i="9"/>
  <c r="AG107" i="9"/>
  <c r="AA107" i="9"/>
  <c r="AB107" i="9"/>
  <c r="V107" i="9"/>
  <c r="W107" i="9"/>
  <c r="Q107" i="9"/>
  <c r="G107" i="9"/>
  <c r="L107" i="9"/>
  <c r="AN107" i="9"/>
  <c r="M107" i="9"/>
  <c r="H107" i="9"/>
  <c r="AJ15" i="9"/>
  <c r="AK15" i="9"/>
  <c r="AF15" i="9"/>
  <c r="AG15" i="9"/>
  <c r="AA15" i="9"/>
  <c r="AB15" i="9"/>
  <c r="V15" i="9"/>
  <c r="W15" i="9"/>
  <c r="Q15" i="9"/>
  <c r="R15" i="9"/>
  <c r="L15" i="9"/>
  <c r="M15" i="9"/>
  <c r="G15" i="9"/>
  <c r="H15" i="9"/>
  <c r="AJ30" i="9"/>
  <c r="AK30" i="9"/>
  <c r="AF30" i="9"/>
  <c r="AG30" i="9"/>
  <c r="AA30" i="9"/>
  <c r="AB30" i="9"/>
  <c r="V30" i="9"/>
  <c r="W30" i="9"/>
  <c r="Q30" i="9"/>
  <c r="R30" i="9"/>
  <c r="L30" i="9"/>
  <c r="G30" i="9"/>
  <c r="H30" i="9"/>
  <c r="AJ134" i="9"/>
  <c r="AK134" i="9"/>
  <c r="AF134" i="9"/>
  <c r="AG134" i="9"/>
  <c r="AA134" i="9"/>
  <c r="AB134" i="9"/>
  <c r="V134" i="9"/>
  <c r="W134" i="9"/>
  <c r="Q134" i="9"/>
  <c r="R134" i="9"/>
  <c r="L134" i="9"/>
  <c r="M134" i="9"/>
  <c r="G134" i="9"/>
  <c r="H134" i="9"/>
  <c r="AJ9" i="9"/>
  <c r="AK9" i="9"/>
  <c r="AF9" i="9"/>
  <c r="AG9" i="9"/>
  <c r="AA9" i="9"/>
  <c r="AB9" i="9"/>
  <c r="V9" i="9"/>
  <c r="W9" i="9"/>
  <c r="Q9" i="9"/>
  <c r="R9" i="9"/>
  <c r="L9" i="9"/>
  <c r="M9" i="9"/>
  <c r="G9" i="9"/>
  <c r="AJ61" i="9"/>
  <c r="AK61" i="9"/>
  <c r="AF61" i="9"/>
  <c r="AG61" i="9"/>
  <c r="AA61" i="9"/>
  <c r="AB61" i="9"/>
  <c r="V61" i="9"/>
  <c r="W61" i="9"/>
  <c r="Q61" i="9"/>
  <c r="R61" i="9"/>
  <c r="L61" i="9"/>
  <c r="G61" i="9"/>
  <c r="H61" i="9"/>
  <c r="AJ24" i="9"/>
  <c r="AK24" i="9"/>
  <c r="AF24" i="9"/>
  <c r="AG24" i="9"/>
  <c r="AA24" i="9"/>
  <c r="AB24" i="9"/>
  <c r="V24" i="9"/>
  <c r="W24" i="9"/>
  <c r="Q24" i="9"/>
  <c r="L24" i="9"/>
  <c r="M24" i="9"/>
  <c r="G24" i="9"/>
  <c r="H24" i="9"/>
  <c r="AJ135" i="9"/>
  <c r="AK135" i="9"/>
  <c r="AF135" i="9"/>
  <c r="AG135" i="9"/>
  <c r="AA135" i="9"/>
  <c r="AB135" i="9"/>
  <c r="V135" i="9"/>
  <c r="W135" i="9"/>
  <c r="Q135" i="9"/>
  <c r="R135" i="9"/>
  <c r="L135" i="9"/>
  <c r="M135" i="9"/>
  <c r="G135" i="9"/>
  <c r="H135" i="9"/>
  <c r="AJ8" i="9"/>
  <c r="AK8" i="9"/>
  <c r="AF8" i="9"/>
  <c r="AG8" i="9"/>
  <c r="AA8" i="9"/>
  <c r="AB8" i="9"/>
  <c r="V8" i="9"/>
  <c r="W8" i="9"/>
  <c r="Q8" i="9"/>
  <c r="R8" i="9"/>
  <c r="L8" i="9"/>
  <c r="G8" i="9"/>
  <c r="AJ23" i="9"/>
  <c r="AK23" i="9"/>
  <c r="AF23" i="9"/>
  <c r="AG23" i="9"/>
  <c r="AA23" i="9"/>
  <c r="AB23" i="9"/>
  <c r="V23" i="9"/>
  <c r="W23" i="9"/>
  <c r="Q23" i="9"/>
  <c r="R23" i="9"/>
  <c r="L23" i="9"/>
  <c r="M23" i="9"/>
  <c r="G23" i="9"/>
  <c r="AJ65" i="9"/>
  <c r="AK65" i="9"/>
  <c r="AF65" i="9"/>
  <c r="AG65" i="9"/>
  <c r="AA65" i="9"/>
  <c r="AB65" i="9"/>
  <c r="V65" i="9"/>
  <c r="W65" i="9"/>
  <c r="Q65" i="9"/>
  <c r="R65" i="9"/>
  <c r="L65" i="9"/>
  <c r="M65" i="9"/>
  <c r="G65" i="9"/>
  <c r="AJ175" i="9"/>
  <c r="AK175" i="9"/>
  <c r="AF175" i="9"/>
  <c r="AG175" i="9"/>
  <c r="AA175" i="9"/>
  <c r="AB175" i="9"/>
  <c r="V175" i="9"/>
  <c r="W175" i="9"/>
  <c r="Q175" i="9"/>
  <c r="R175" i="9"/>
  <c r="L175" i="9"/>
  <c r="G175" i="9"/>
  <c r="AM175" i="9"/>
  <c r="H175" i="9"/>
  <c r="AJ179" i="9"/>
  <c r="AK179" i="9"/>
  <c r="AF179" i="9"/>
  <c r="AG179" i="9"/>
  <c r="AA179" i="9"/>
  <c r="AB179" i="9"/>
  <c r="V179" i="9"/>
  <c r="W179" i="9"/>
  <c r="Q179" i="9"/>
  <c r="L179" i="9"/>
  <c r="M179" i="9"/>
  <c r="G179" i="9"/>
  <c r="H179" i="9"/>
  <c r="AJ141" i="9"/>
  <c r="AK141" i="9"/>
  <c r="AF141" i="9"/>
  <c r="AG141" i="9"/>
  <c r="AA141" i="9"/>
  <c r="AB141" i="9"/>
  <c r="V141" i="9"/>
  <c r="W141" i="9"/>
  <c r="Q141" i="9"/>
  <c r="R141" i="9"/>
  <c r="L141" i="9"/>
  <c r="M141" i="9"/>
  <c r="G141" i="9"/>
  <c r="H141" i="9"/>
  <c r="AJ31" i="9"/>
  <c r="AK31" i="9"/>
  <c r="AF31" i="9"/>
  <c r="AG31" i="9"/>
  <c r="AA31" i="9"/>
  <c r="AB31" i="9"/>
  <c r="V31" i="9"/>
  <c r="W31" i="9"/>
  <c r="Q31" i="9"/>
  <c r="R31" i="9"/>
  <c r="L31" i="9"/>
  <c r="M31" i="9"/>
  <c r="G31" i="9"/>
  <c r="AJ189" i="9"/>
  <c r="AK189" i="9"/>
  <c r="AF189" i="9"/>
  <c r="AG189" i="9"/>
  <c r="AA189" i="9"/>
  <c r="AB189" i="9"/>
  <c r="V189" i="9"/>
  <c r="W189" i="9"/>
  <c r="Q189" i="9"/>
  <c r="R189" i="9"/>
  <c r="L189" i="9"/>
  <c r="M189" i="9"/>
  <c r="G189" i="9"/>
  <c r="H189" i="9"/>
  <c r="AJ106" i="9"/>
  <c r="AK106" i="9"/>
  <c r="AF106" i="9"/>
  <c r="AG106" i="9"/>
  <c r="AA106" i="9"/>
  <c r="AB106" i="9"/>
  <c r="V106" i="9"/>
  <c r="W106" i="9"/>
  <c r="Q106" i="9"/>
  <c r="R106" i="9"/>
  <c r="L106" i="9"/>
  <c r="M106" i="9"/>
  <c r="G106" i="9"/>
  <c r="AJ44" i="9"/>
  <c r="AK44" i="9"/>
  <c r="AF44" i="9"/>
  <c r="AG44" i="9"/>
  <c r="AA44" i="9"/>
  <c r="AB44" i="9"/>
  <c r="V44" i="9"/>
  <c r="W44" i="9"/>
  <c r="Q44" i="9"/>
  <c r="R44" i="9"/>
  <c r="L44" i="9"/>
  <c r="G44" i="9"/>
  <c r="H44" i="9"/>
  <c r="AJ75" i="9"/>
  <c r="AK75" i="9"/>
  <c r="AF75" i="9"/>
  <c r="AG75" i="9"/>
  <c r="AA75" i="9"/>
  <c r="AB75" i="9"/>
  <c r="V75" i="9"/>
  <c r="W75" i="9"/>
  <c r="Q75" i="9"/>
  <c r="R75" i="9"/>
  <c r="L75" i="9"/>
  <c r="M75" i="9"/>
  <c r="G75" i="9"/>
  <c r="H75" i="9"/>
  <c r="AJ84" i="9"/>
  <c r="AK84" i="9"/>
  <c r="AF84" i="9"/>
  <c r="AG84" i="9"/>
  <c r="AA84" i="9"/>
  <c r="AB84" i="9"/>
  <c r="V84" i="9"/>
  <c r="W84" i="9"/>
  <c r="Q84" i="9"/>
  <c r="R84" i="9"/>
  <c r="L84" i="9"/>
  <c r="M84" i="9"/>
  <c r="G84" i="9"/>
  <c r="H84" i="9"/>
  <c r="AJ50" i="9"/>
  <c r="AK50" i="9"/>
  <c r="AF50" i="9"/>
  <c r="AG50" i="9"/>
  <c r="AA50" i="9"/>
  <c r="AB50" i="9"/>
  <c r="V50" i="9"/>
  <c r="W50" i="9"/>
  <c r="Q50" i="9"/>
  <c r="R50" i="9"/>
  <c r="L50" i="9"/>
  <c r="M50" i="9"/>
  <c r="G50" i="9"/>
  <c r="H50" i="9"/>
  <c r="AJ27" i="9"/>
  <c r="AK27" i="9"/>
  <c r="AF27" i="9"/>
  <c r="AG27" i="9"/>
  <c r="AA27" i="9"/>
  <c r="AB27" i="9"/>
  <c r="V27" i="9"/>
  <c r="W27" i="9"/>
  <c r="Q27" i="9"/>
  <c r="R27" i="9"/>
  <c r="L27" i="9"/>
  <c r="M27" i="9"/>
  <c r="G27" i="9"/>
  <c r="H27" i="9"/>
  <c r="AJ145" i="9"/>
  <c r="AK145" i="9"/>
  <c r="AF145" i="9"/>
  <c r="AG145" i="9"/>
  <c r="AA145" i="9"/>
  <c r="AB145" i="9"/>
  <c r="V145" i="9"/>
  <c r="W145" i="9"/>
  <c r="Q145" i="9"/>
  <c r="R145" i="9"/>
  <c r="L145" i="9"/>
  <c r="M145" i="9"/>
  <c r="G145" i="9"/>
  <c r="AJ112" i="9"/>
  <c r="AK112" i="9"/>
  <c r="AF112" i="9"/>
  <c r="AG112" i="9"/>
  <c r="AA112" i="9"/>
  <c r="AB112" i="9"/>
  <c r="V112" i="9"/>
  <c r="W112" i="9"/>
  <c r="Q112" i="9"/>
  <c r="R112" i="9"/>
  <c r="M112" i="9"/>
  <c r="G112" i="9"/>
  <c r="H112" i="9"/>
  <c r="AJ163" i="9"/>
  <c r="AK163" i="9"/>
  <c r="AF163" i="9"/>
  <c r="AG163" i="9"/>
  <c r="AA163" i="9"/>
  <c r="AB163" i="9"/>
  <c r="V163" i="9"/>
  <c r="W163" i="9"/>
  <c r="Q163" i="9"/>
  <c r="R163" i="9"/>
  <c r="L163" i="9"/>
  <c r="M163" i="9"/>
  <c r="G163" i="9"/>
  <c r="H163" i="9"/>
  <c r="AJ74" i="9"/>
  <c r="AK74" i="9"/>
  <c r="AF74" i="9"/>
  <c r="AG74" i="9"/>
  <c r="AA74" i="9"/>
  <c r="AB74" i="9"/>
  <c r="V74" i="9"/>
  <c r="W74" i="9"/>
  <c r="Q74" i="9"/>
  <c r="R74" i="9"/>
  <c r="L74" i="9"/>
  <c r="M74" i="9"/>
  <c r="G74" i="9"/>
  <c r="H74" i="9"/>
  <c r="AJ64" i="9"/>
  <c r="AK64" i="9"/>
  <c r="AF64" i="9"/>
  <c r="AG64" i="9"/>
  <c r="AA64" i="9"/>
  <c r="AB64" i="9"/>
  <c r="V64" i="9"/>
  <c r="W64" i="9"/>
  <c r="Q64" i="9"/>
  <c r="R64" i="9"/>
  <c r="L64" i="9"/>
  <c r="M64" i="9"/>
  <c r="G64" i="9"/>
  <c r="H64" i="9"/>
  <c r="AJ157" i="9"/>
  <c r="AK157" i="9"/>
  <c r="AF157" i="9"/>
  <c r="AG157" i="9"/>
  <c r="AA157" i="9"/>
  <c r="AB157" i="9"/>
  <c r="V157" i="9"/>
  <c r="W157" i="9"/>
  <c r="Q157" i="9"/>
  <c r="R157" i="9"/>
  <c r="L157" i="9"/>
  <c r="M157" i="9"/>
  <c r="G157" i="9"/>
  <c r="AJ154" i="9"/>
  <c r="AK154" i="9"/>
  <c r="AF154" i="9"/>
  <c r="AG154" i="9"/>
  <c r="AA154" i="9"/>
  <c r="AB154" i="9"/>
  <c r="V154" i="9"/>
  <c r="W154" i="9"/>
  <c r="Q154" i="9"/>
  <c r="L154" i="9"/>
  <c r="G154" i="9"/>
  <c r="H154" i="9"/>
  <c r="AJ29" i="9"/>
  <c r="AK29" i="9"/>
  <c r="AF29" i="9"/>
  <c r="AG29" i="9"/>
  <c r="AA29" i="9"/>
  <c r="AB29" i="9"/>
  <c r="V29" i="9"/>
  <c r="W29" i="9"/>
  <c r="Q29" i="9"/>
  <c r="R29" i="9"/>
  <c r="L29" i="9"/>
  <c r="M29" i="9"/>
  <c r="G29" i="9"/>
  <c r="H29" i="9"/>
  <c r="AJ46" i="9"/>
  <c r="AK46" i="9"/>
  <c r="AF46" i="9"/>
  <c r="AG46" i="9"/>
  <c r="AA46" i="9"/>
  <c r="AB46" i="9"/>
  <c r="V46" i="9"/>
  <c r="W46" i="9"/>
  <c r="Q46" i="9"/>
  <c r="R46" i="9"/>
  <c r="L46" i="9"/>
  <c r="M46" i="9"/>
  <c r="G46" i="9"/>
  <c r="H46" i="9"/>
  <c r="AJ156" i="9"/>
  <c r="AK156" i="9"/>
  <c r="AF156" i="9"/>
  <c r="AG156" i="9"/>
  <c r="AA156" i="9"/>
  <c r="AB156" i="9"/>
  <c r="V156" i="9"/>
  <c r="W156" i="9"/>
  <c r="Q156" i="9"/>
  <c r="R156" i="9"/>
  <c r="L156" i="9"/>
  <c r="M156" i="9"/>
  <c r="G156" i="9"/>
  <c r="H156" i="9"/>
  <c r="AJ39" i="9"/>
  <c r="AK39" i="9"/>
  <c r="AF39" i="9"/>
  <c r="AG39" i="9"/>
  <c r="AA39" i="9"/>
  <c r="AB39" i="9"/>
  <c r="V39" i="9"/>
  <c r="W39" i="9"/>
  <c r="Q39" i="9"/>
  <c r="R39" i="9"/>
  <c r="L39" i="9"/>
  <c r="M39" i="9"/>
  <c r="G39" i="9"/>
  <c r="H39" i="9"/>
  <c r="AJ153" i="9"/>
  <c r="AK153" i="9"/>
  <c r="AF153" i="9"/>
  <c r="AG153" i="9"/>
  <c r="AA153" i="9"/>
  <c r="AB153" i="9"/>
  <c r="V153" i="9"/>
  <c r="W153" i="9"/>
  <c r="Q153" i="9"/>
  <c r="R153" i="9"/>
  <c r="L153" i="9"/>
  <c r="M153" i="9"/>
  <c r="G153" i="9"/>
  <c r="H153" i="9"/>
  <c r="AJ121" i="9"/>
  <c r="AK121" i="9"/>
  <c r="AF121" i="9"/>
  <c r="AG121" i="9"/>
  <c r="AA121" i="9"/>
  <c r="AB121" i="9"/>
  <c r="V121" i="9"/>
  <c r="W121" i="9"/>
  <c r="Q121" i="9"/>
  <c r="R121" i="9"/>
  <c r="L121" i="9"/>
  <c r="G121" i="9"/>
  <c r="H121" i="9"/>
  <c r="AJ60" i="9"/>
  <c r="AK60" i="9"/>
  <c r="AF60" i="9"/>
  <c r="AG60" i="9"/>
  <c r="AA60" i="9"/>
  <c r="AB60" i="9"/>
  <c r="V60" i="9"/>
  <c r="W60" i="9"/>
  <c r="Q60" i="9"/>
  <c r="R60" i="9"/>
  <c r="L60" i="9"/>
  <c r="M60" i="9"/>
  <c r="G60" i="9"/>
  <c r="H60" i="9"/>
  <c r="AJ170" i="9"/>
  <c r="AK170" i="9"/>
  <c r="AF170" i="9"/>
  <c r="AG170" i="9"/>
  <c r="AA170" i="9"/>
  <c r="AB170" i="9"/>
  <c r="V170" i="9"/>
  <c r="W170" i="9"/>
  <c r="Q170" i="9"/>
  <c r="R170" i="9"/>
  <c r="L170" i="9"/>
  <c r="M170" i="9"/>
  <c r="G170" i="9"/>
  <c r="H170" i="9"/>
  <c r="AA194" i="9"/>
  <c r="AB194" i="9"/>
  <c r="V194" i="9"/>
  <c r="W194" i="9"/>
  <c r="Q194" i="9"/>
  <c r="R194" i="9"/>
  <c r="L194" i="9"/>
  <c r="M194" i="9"/>
  <c r="G194" i="9"/>
  <c r="AJ185" i="9"/>
  <c r="AK185" i="9"/>
  <c r="AF185" i="9"/>
  <c r="AG185" i="9"/>
  <c r="AA185" i="9"/>
  <c r="AB185" i="9"/>
  <c r="V185" i="9"/>
  <c r="W185" i="9"/>
  <c r="Q185" i="9"/>
  <c r="R185" i="9"/>
  <c r="L185" i="9"/>
  <c r="M185" i="9"/>
  <c r="G185" i="9"/>
  <c r="H185" i="9"/>
  <c r="AJ149" i="9"/>
  <c r="AK149" i="9"/>
  <c r="AF149" i="9"/>
  <c r="AG149" i="9"/>
  <c r="AA149" i="9"/>
  <c r="AB149" i="9"/>
  <c r="V149" i="9"/>
  <c r="W149" i="9"/>
  <c r="Q149" i="9"/>
  <c r="R149" i="9"/>
  <c r="L149" i="9"/>
  <c r="M149" i="9"/>
  <c r="G149" i="9"/>
  <c r="H149" i="9"/>
  <c r="AJ152" i="9"/>
  <c r="AK152" i="9"/>
  <c r="AF152" i="9"/>
  <c r="AG152" i="9"/>
  <c r="AA152" i="9"/>
  <c r="AB152" i="9"/>
  <c r="V152" i="9"/>
  <c r="W152" i="9"/>
  <c r="Q152" i="9"/>
  <c r="R152" i="9"/>
  <c r="L152" i="9"/>
  <c r="M152" i="9"/>
  <c r="G152" i="9"/>
  <c r="H152" i="9"/>
  <c r="AJ53" i="9"/>
  <c r="AK53" i="9"/>
  <c r="AF53" i="9"/>
  <c r="AG53" i="9"/>
  <c r="AA53" i="9"/>
  <c r="AB53" i="9"/>
  <c r="V53" i="9"/>
  <c r="W53" i="9"/>
  <c r="Q53" i="9"/>
  <c r="R53" i="9"/>
  <c r="L53" i="9"/>
  <c r="G53" i="9"/>
  <c r="H53" i="9"/>
  <c r="AJ129" i="9"/>
  <c r="AK129" i="9"/>
  <c r="AF129" i="9"/>
  <c r="AG129" i="9"/>
  <c r="AA129" i="9"/>
  <c r="AB129" i="9"/>
  <c r="V129" i="9"/>
  <c r="W129" i="9"/>
  <c r="Q129" i="9"/>
  <c r="R129" i="9"/>
  <c r="L129" i="9"/>
  <c r="M129" i="9"/>
  <c r="G129" i="9"/>
  <c r="H129" i="9"/>
  <c r="AJ59" i="9"/>
  <c r="AK59" i="9"/>
  <c r="AF59" i="9"/>
  <c r="AG59" i="9"/>
  <c r="AA59" i="9"/>
  <c r="AB59" i="9"/>
  <c r="V59" i="9"/>
  <c r="W59" i="9"/>
  <c r="Q59" i="9"/>
  <c r="R59" i="9"/>
  <c r="L59" i="9"/>
  <c r="M59" i="9"/>
  <c r="G59" i="9"/>
  <c r="H59" i="9"/>
  <c r="AJ186" i="9"/>
  <c r="AK186" i="9"/>
  <c r="AF186" i="9"/>
  <c r="AG186" i="9"/>
  <c r="AA186" i="9"/>
  <c r="AB186" i="9"/>
  <c r="V186" i="9"/>
  <c r="W186" i="9"/>
  <c r="Q186" i="9"/>
  <c r="R186" i="9"/>
  <c r="L186" i="9"/>
  <c r="M186" i="9"/>
  <c r="G186" i="9"/>
  <c r="H186" i="9"/>
  <c r="AJ57" i="9"/>
  <c r="AK57" i="9"/>
  <c r="AF57" i="9"/>
  <c r="AG57" i="9"/>
  <c r="AA57" i="9"/>
  <c r="AB57" i="9"/>
  <c r="V57" i="9"/>
  <c r="W57" i="9"/>
  <c r="Q57" i="9"/>
  <c r="R57" i="9"/>
  <c r="L57" i="9"/>
  <c r="M57" i="9"/>
  <c r="G57" i="9"/>
  <c r="H57" i="9"/>
  <c r="AJ62" i="9"/>
  <c r="AK62" i="9"/>
  <c r="AF62" i="9"/>
  <c r="AG62" i="9"/>
  <c r="AA62" i="9"/>
  <c r="AB62" i="9"/>
  <c r="V62" i="9"/>
  <c r="W62" i="9"/>
  <c r="Q62" i="9"/>
  <c r="R62" i="9"/>
  <c r="L62" i="9"/>
  <c r="M62" i="9"/>
  <c r="G62" i="9"/>
  <c r="H62" i="9"/>
  <c r="AJ26" i="9"/>
  <c r="AK26" i="9"/>
  <c r="AF26" i="9"/>
  <c r="AG26" i="9"/>
  <c r="AA26" i="9"/>
  <c r="AB26" i="9"/>
  <c r="V26" i="9"/>
  <c r="W26" i="9"/>
  <c r="Q26" i="9"/>
  <c r="R26" i="9"/>
  <c r="L26" i="9"/>
  <c r="G26" i="9"/>
  <c r="AM26" i="9"/>
  <c r="AJ193" i="9"/>
  <c r="AK193" i="9"/>
  <c r="AF193" i="9"/>
  <c r="AG193" i="9"/>
  <c r="AA193" i="9"/>
  <c r="AB193" i="9"/>
  <c r="V193" i="9"/>
  <c r="W193" i="9"/>
  <c r="Q193" i="9"/>
  <c r="R193" i="9"/>
  <c r="L193" i="9"/>
  <c r="M193" i="9"/>
  <c r="G193" i="9"/>
  <c r="AM193" i="9"/>
  <c r="AJ159" i="9"/>
  <c r="AK159" i="9"/>
  <c r="AF159" i="9"/>
  <c r="AG159" i="9"/>
  <c r="AA159" i="9"/>
  <c r="AB159" i="9"/>
  <c r="V159" i="9"/>
  <c r="W159" i="9"/>
  <c r="Q159" i="9"/>
  <c r="R159" i="9"/>
  <c r="L159" i="9"/>
  <c r="M159" i="9"/>
  <c r="G159" i="9"/>
  <c r="H159" i="9"/>
  <c r="AJ45" i="9"/>
  <c r="AK45" i="9"/>
  <c r="AF45" i="9"/>
  <c r="AG45" i="9"/>
  <c r="AA45" i="9"/>
  <c r="AB45" i="9"/>
  <c r="V45" i="9"/>
  <c r="W45" i="9"/>
  <c r="Q45" i="9"/>
  <c r="R45" i="9"/>
  <c r="L45" i="9"/>
  <c r="M45" i="9"/>
  <c r="G45" i="9"/>
  <c r="H45" i="9"/>
  <c r="AJ99" i="9"/>
  <c r="AK99" i="9"/>
  <c r="AF99" i="9"/>
  <c r="AG99" i="9"/>
  <c r="AA99" i="9"/>
  <c r="AB99" i="9"/>
  <c r="V99" i="9"/>
  <c r="W99" i="9"/>
  <c r="Q99" i="9"/>
  <c r="R99" i="9"/>
  <c r="L99" i="9"/>
  <c r="M99" i="9"/>
  <c r="G99" i="9"/>
  <c r="H99" i="9"/>
  <c r="AJ190" i="9"/>
  <c r="AK190" i="9"/>
  <c r="AF190" i="9"/>
  <c r="AG190" i="9"/>
  <c r="AA190" i="9"/>
  <c r="AB190" i="9"/>
  <c r="V190" i="9"/>
  <c r="W190" i="9"/>
  <c r="Q190" i="9"/>
  <c r="R190" i="9"/>
  <c r="L190" i="9"/>
  <c r="M190" i="9"/>
  <c r="G190" i="9"/>
  <c r="H190" i="9"/>
  <c r="AJ115" i="9"/>
  <c r="AK115" i="9"/>
  <c r="AF115" i="9"/>
  <c r="AG115" i="9"/>
  <c r="AA115" i="9"/>
  <c r="AB115" i="9"/>
  <c r="V115" i="9"/>
  <c r="W115" i="9"/>
  <c r="Q115" i="9"/>
  <c r="R115" i="9"/>
  <c r="L115" i="9"/>
  <c r="G115" i="9"/>
  <c r="H115" i="9"/>
  <c r="AJ78" i="9"/>
  <c r="AK78" i="9"/>
  <c r="AF78" i="9"/>
  <c r="AG78" i="9"/>
  <c r="AA78" i="9"/>
  <c r="AB78" i="9"/>
  <c r="V78" i="9"/>
  <c r="W78" i="9"/>
  <c r="Q78" i="9"/>
  <c r="R78" i="9"/>
  <c r="L78" i="9"/>
  <c r="G78" i="9"/>
  <c r="AN78" i="9"/>
  <c r="H78" i="9"/>
  <c r="AJ148" i="9"/>
  <c r="AK148" i="9"/>
  <c r="AF148" i="9"/>
  <c r="AG148" i="9"/>
  <c r="AA148" i="9"/>
  <c r="AB148" i="9"/>
  <c r="V148" i="9"/>
  <c r="W148" i="9"/>
  <c r="Q148" i="9"/>
  <c r="R148" i="9"/>
  <c r="L148" i="9"/>
  <c r="G148" i="9"/>
  <c r="H148" i="9"/>
  <c r="AJ88" i="9"/>
  <c r="AK88" i="9"/>
  <c r="AF88" i="9"/>
  <c r="AG88" i="9"/>
  <c r="AA88" i="9"/>
  <c r="AB88" i="9"/>
  <c r="V88" i="9"/>
  <c r="W88" i="9"/>
  <c r="Q88" i="9"/>
  <c r="R88" i="9"/>
  <c r="L88" i="9"/>
  <c r="M88" i="9"/>
  <c r="G88" i="9"/>
  <c r="H88" i="9"/>
  <c r="AJ17" i="9"/>
  <c r="AK17" i="9"/>
  <c r="AF17" i="9"/>
  <c r="AG17" i="9"/>
  <c r="AA17" i="9"/>
  <c r="AB17" i="9"/>
  <c r="V17" i="9"/>
  <c r="W17" i="9"/>
  <c r="Q17" i="9"/>
  <c r="R17" i="9"/>
  <c r="L17" i="9"/>
  <c r="G17" i="9"/>
  <c r="AN17" i="9"/>
  <c r="H17" i="9"/>
  <c r="AJ22" i="9"/>
  <c r="AK22" i="9"/>
  <c r="AF22" i="9"/>
  <c r="AG22" i="9"/>
  <c r="AA22" i="9"/>
  <c r="AB22" i="9"/>
  <c r="V22" i="9"/>
  <c r="W22" i="9"/>
  <c r="Q22" i="9"/>
  <c r="R22" i="9"/>
  <c r="L22" i="9"/>
  <c r="M22" i="9"/>
  <c r="G22" i="9"/>
  <c r="H22" i="9"/>
  <c r="AJ111" i="9"/>
  <c r="AK111" i="9"/>
  <c r="AF111" i="9"/>
  <c r="AG111" i="9"/>
  <c r="AA111" i="9"/>
  <c r="AB111" i="9"/>
  <c r="V111" i="9"/>
  <c r="W111" i="9"/>
  <c r="Q111" i="9"/>
  <c r="L111" i="9"/>
  <c r="M111" i="9"/>
  <c r="G111" i="9"/>
  <c r="H111" i="9"/>
  <c r="AJ140" i="9"/>
  <c r="AK140" i="9"/>
  <c r="AF140" i="9"/>
  <c r="AG140" i="9"/>
  <c r="AA140" i="9"/>
  <c r="V140" i="9"/>
  <c r="W140" i="9"/>
  <c r="Q140" i="9"/>
  <c r="R140" i="9"/>
  <c r="L140" i="9"/>
  <c r="M140" i="9"/>
  <c r="G140" i="9"/>
  <c r="AM140" i="9"/>
  <c r="AJ49" i="9"/>
  <c r="AK49" i="9"/>
  <c r="AF49" i="9"/>
  <c r="AG49" i="9"/>
  <c r="AA49" i="9"/>
  <c r="AB49" i="9"/>
  <c r="V49" i="9"/>
  <c r="W49" i="9"/>
  <c r="Q49" i="9"/>
  <c r="R49" i="9"/>
  <c r="L49" i="9"/>
  <c r="M49" i="9"/>
  <c r="G49" i="9"/>
  <c r="AM49" i="9"/>
  <c r="H49" i="9"/>
  <c r="AJ72" i="9"/>
  <c r="AK72" i="9"/>
  <c r="AF72" i="9"/>
  <c r="AG72" i="9"/>
  <c r="AA72" i="9"/>
  <c r="AB72" i="9"/>
  <c r="V72" i="9"/>
  <c r="W72" i="9"/>
  <c r="Q72" i="9"/>
  <c r="R72" i="9"/>
  <c r="L72" i="9"/>
  <c r="M72" i="9"/>
  <c r="G72" i="9"/>
  <c r="H72" i="9"/>
  <c r="AJ133" i="9"/>
  <c r="AK133" i="9"/>
  <c r="AF133" i="9"/>
  <c r="AG133" i="9"/>
  <c r="AA133" i="9"/>
  <c r="AB133" i="9"/>
  <c r="V133" i="9"/>
  <c r="W133" i="9"/>
  <c r="Q133" i="9"/>
  <c r="R133" i="9"/>
  <c r="G133" i="9"/>
  <c r="L133" i="9"/>
  <c r="AN133" i="9"/>
  <c r="M133" i="9"/>
  <c r="H133" i="9"/>
  <c r="AJ92" i="9"/>
  <c r="AK92" i="9"/>
  <c r="AF92" i="9"/>
  <c r="AG92" i="9"/>
  <c r="AA92" i="9"/>
  <c r="AB92" i="9"/>
  <c r="V92" i="9"/>
  <c r="W92" i="9"/>
  <c r="Q92" i="9"/>
  <c r="R92" i="9"/>
  <c r="L92" i="9"/>
  <c r="M92" i="9"/>
  <c r="G92" i="9"/>
  <c r="H92" i="9"/>
  <c r="AJ110" i="9"/>
  <c r="AK110" i="9"/>
  <c r="AF110" i="9"/>
  <c r="AG110" i="9"/>
  <c r="AA110" i="9"/>
  <c r="AB110" i="9"/>
  <c r="V110" i="9"/>
  <c r="W110" i="9"/>
  <c r="Q110" i="9"/>
  <c r="R110" i="9"/>
  <c r="G110" i="9"/>
  <c r="L110" i="9"/>
  <c r="AN110" i="9"/>
  <c r="H110" i="9"/>
  <c r="AJ12" i="9"/>
  <c r="AK12" i="9"/>
  <c r="AF12" i="9"/>
  <c r="AG12" i="9"/>
  <c r="AA12" i="9"/>
  <c r="AB12" i="9"/>
  <c r="V12" i="9"/>
  <c r="W12" i="9"/>
  <c r="Q12" i="9"/>
  <c r="R12" i="9"/>
  <c r="L12" i="9"/>
  <c r="G12" i="9"/>
  <c r="H12" i="9"/>
  <c r="AJ13" i="9"/>
  <c r="AK13" i="9"/>
  <c r="AF13" i="9"/>
  <c r="AG13" i="9"/>
  <c r="AA13" i="9"/>
  <c r="AB13" i="9"/>
  <c r="V13" i="9"/>
  <c r="W13" i="9"/>
  <c r="Q13" i="9"/>
  <c r="R13" i="9"/>
  <c r="L13" i="9"/>
  <c r="M13" i="9"/>
  <c r="G13" i="9"/>
  <c r="H13" i="9"/>
  <c r="AN13" i="9"/>
  <c r="AJ169" i="9"/>
  <c r="AK169" i="9"/>
  <c r="AF169" i="9"/>
  <c r="AG169" i="9"/>
  <c r="AA169" i="9"/>
  <c r="AB169" i="9"/>
  <c r="V169" i="9"/>
  <c r="W169" i="9"/>
  <c r="Q169" i="9"/>
  <c r="R169" i="9"/>
  <c r="L169" i="9"/>
  <c r="M169" i="9"/>
  <c r="G169" i="9"/>
  <c r="H169" i="9"/>
  <c r="AJ127" i="9"/>
  <c r="AK127" i="9"/>
  <c r="AF127" i="9"/>
  <c r="AG127" i="9"/>
  <c r="AA127" i="9"/>
  <c r="AB127" i="9"/>
  <c r="V127" i="9"/>
  <c r="W127" i="9"/>
  <c r="Q127" i="9"/>
  <c r="R127" i="9"/>
  <c r="L127" i="9"/>
  <c r="M127" i="9"/>
  <c r="G127" i="9"/>
  <c r="H127" i="9"/>
  <c r="AJ68" i="9"/>
  <c r="AK68" i="9"/>
  <c r="AF68" i="9"/>
  <c r="AG68" i="9"/>
  <c r="AA68" i="9"/>
  <c r="AB68" i="9"/>
  <c r="V68" i="9"/>
  <c r="W68" i="9"/>
  <c r="Q68" i="9"/>
  <c r="R68" i="9"/>
  <c r="L68" i="9"/>
  <c r="M68" i="9"/>
  <c r="G68" i="9"/>
  <c r="H68" i="9"/>
  <c r="AJ36" i="9"/>
  <c r="AK36" i="9"/>
  <c r="AF36" i="9"/>
  <c r="AG36" i="9"/>
  <c r="AA36" i="9"/>
  <c r="AB36" i="9"/>
  <c r="V36" i="9"/>
  <c r="W36" i="9"/>
  <c r="Q36" i="9"/>
  <c r="R36" i="9"/>
  <c r="L36" i="9"/>
  <c r="G36" i="9"/>
  <c r="H36" i="9"/>
  <c r="AJ161" i="9"/>
  <c r="AK161" i="9"/>
  <c r="AF161" i="9"/>
  <c r="AG161" i="9"/>
  <c r="AA161" i="9"/>
  <c r="AB161" i="9"/>
  <c r="V161" i="9"/>
  <c r="W161" i="9"/>
  <c r="Q161" i="9"/>
  <c r="R161" i="9"/>
  <c r="L161" i="9"/>
  <c r="G161" i="9"/>
  <c r="H161" i="9"/>
  <c r="AJ14" i="9"/>
  <c r="AK14" i="9"/>
  <c r="AF14" i="9"/>
  <c r="AG14" i="9"/>
  <c r="AA14" i="9"/>
  <c r="AB14" i="9"/>
  <c r="V14" i="9"/>
  <c r="W14" i="9"/>
  <c r="Q14" i="9"/>
  <c r="R14" i="9"/>
  <c r="L14" i="9"/>
  <c r="G14" i="9"/>
  <c r="AM14" i="9"/>
  <c r="H14" i="9"/>
  <c r="AJ93" i="9"/>
  <c r="AK93" i="9"/>
  <c r="AF93" i="9"/>
  <c r="AG93" i="9"/>
  <c r="AA93" i="9"/>
  <c r="AB93" i="9"/>
  <c r="V93" i="9"/>
  <c r="W93" i="9"/>
  <c r="Q93" i="9"/>
  <c r="R93" i="9"/>
  <c r="L93" i="9"/>
  <c r="M93" i="9"/>
  <c r="G93" i="9"/>
  <c r="H93" i="9"/>
  <c r="AJ143" i="9"/>
  <c r="AK143" i="9"/>
  <c r="AF143" i="9"/>
  <c r="AG143" i="9"/>
  <c r="AA143" i="9"/>
  <c r="AB143" i="9"/>
  <c r="V143" i="9"/>
  <c r="W143" i="9"/>
  <c r="Q143" i="9"/>
  <c r="R143" i="9"/>
  <c r="L143" i="9"/>
  <c r="M143" i="9"/>
  <c r="G143" i="9"/>
  <c r="H143" i="9"/>
  <c r="AJ188" i="9"/>
  <c r="AK188" i="9"/>
  <c r="AF188" i="9"/>
  <c r="AG188" i="9"/>
  <c r="AA188" i="9"/>
  <c r="AB188" i="9"/>
  <c r="V188" i="9"/>
  <c r="W188" i="9"/>
  <c r="Q188" i="9"/>
  <c r="R188" i="9"/>
  <c r="L188" i="9"/>
  <c r="M188" i="9"/>
  <c r="G188" i="9"/>
  <c r="H188" i="9"/>
  <c r="AJ119" i="9"/>
  <c r="AK119" i="9"/>
  <c r="AF119" i="9"/>
  <c r="AG119" i="9"/>
  <c r="AA119" i="9"/>
  <c r="AB119" i="9"/>
  <c r="V119" i="9"/>
  <c r="W119" i="9"/>
  <c r="Q119" i="9"/>
  <c r="G119" i="9"/>
  <c r="L119" i="9"/>
  <c r="AN119" i="9"/>
  <c r="M119" i="9"/>
  <c r="H119" i="9"/>
  <c r="AJ28" i="9"/>
  <c r="AK28" i="9"/>
  <c r="AF28" i="9"/>
  <c r="AG28" i="9"/>
  <c r="AA28" i="9"/>
  <c r="V28" i="9"/>
  <c r="W28" i="9"/>
  <c r="Q28" i="9"/>
  <c r="R28" i="9"/>
  <c r="L28" i="9"/>
  <c r="M28" i="9"/>
  <c r="G28" i="9"/>
  <c r="AJ95" i="9"/>
  <c r="AK95" i="9"/>
  <c r="AF95" i="9"/>
  <c r="AG95" i="9"/>
  <c r="AA95" i="9"/>
  <c r="AB95" i="9"/>
  <c r="V95" i="9"/>
  <c r="W95" i="9"/>
  <c r="Q95" i="9"/>
  <c r="R95" i="9"/>
  <c r="L95" i="9"/>
  <c r="M95" i="9"/>
  <c r="G95" i="9"/>
  <c r="H95" i="9"/>
  <c r="AJ79" i="9"/>
  <c r="AK79" i="9"/>
  <c r="AF79" i="9"/>
  <c r="AG79" i="9"/>
  <c r="AA79" i="9"/>
  <c r="AB79" i="9"/>
  <c r="V79" i="9"/>
  <c r="W79" i="9"/>
  <c r="Q79" i="9"/>
  <c r="R79" i="9"/>
  <c r="L79" i="9"/>
  <c r="M79" i="9"/>
  <c r="G79" i="9"/>
  <c r="H79" i="9"/>
  <c r="AJ41" i="9"/>
  <c r="AK41" i="9"/>
  <c r="AF41" i="9"/>
  <c r="AG41" i="9"/>
  <c r="AA41" i="9"/>
  <c r="AB41" i="9"/>
  <c r="V41" i="9"/>
  <c r="W41" i="9"/>
  <c r="Q41" i="9"/>
  <c r="L41" i="9"/>
  <c r="M41" i="9"/>
  <c r="G41" i="9"/>
  <c r="H41" i="9"/>
  <c r="AJ132" i="9"/>
  <c r="AK132" i="9"/>
  <c r="AF132" i="9"/>
  <c r="AG132" i="9"/>
  <c r="AA132" i="9"/>
  <c r="AB132" i="9"/>
  <c r="V132" i="9"/>
  <c r="W132" i="9"/>
  <c r="Q132" i="9"/>
  <c r="R132" i="9"/>
  <c r="L132" i="9"/>
  <c r="G132" i="9"/>
  <c r="H132" i="9"/>
  <c r="AJ171" i="9"/>
  <c r="AK171" i="9"/>
  <c r="AF171" i="9"/>
  <c r="AG171" i="9"/>
  <c r="AA171" i="9"/>
  <c r="AB171" i="9"/>
  <c r="V171" i="9"/>
  <c r="W171" i="9"/>
  <c r="Q171" i="9"/>
  <c r="L171" i="9"/>
  <c r="G171" i="9"/>
  <c r="H171" i="9"/>
  <c r="AJ105" i="9"/>
  <c r="AK105" i="9"/>
  <c r="AF105" i="9"/>
  <c r="AG105" i="9"/>
  <c r="AA105" i="9"/>
  <c r="V105" i="9"/>
  <c r="W105" i="9"/>
  <c r="Q105" i="9"/>
  <c r="R105" i="9"/>
  <c r="L105" i="9"/>
  <c r="M105" i="9"/>
  <c r="G105" i="9"/>
  <c r="H105" i="9"/>
  <c r="AJ56" i="9"/>
  <c r="AK56" i="9"/>
  <c r="AF56" i="9"/>
  <c r="AG56" i="9"/>
  <c r="AA56" i="9"/>
  <c r="AB56" i="9"/>
  <c r="V56" i="9"/>
  <c r="W56" i="9"/>
  <c r="Q56" i="9"/>
  <c r="R56" i="9"/>
  <c r="L56" i="9"/>
  <c r="M56" i="9"/>
  <c r="G56" i="9"/>
  <c r="AN56" i="9"/>
  <c r="AJ144" i="9"/>
  <c r="AK144" i="9"/>
  <c r="AF144" i="9"/>
  <c r="AG144" i="9"/>
  <c r="AA144" i="9"/>
  <c r="AB144" i="9"/>
  <c r="V144" i="9"/>
  <c r="W144" i="9"/>
  <c r="Q144" i="9"/>
  <c r="R144" i="9"/>
  <c r="L144" i="9"/>
  <c r="M144" i="9"/>
  <c r="G144" i="9"/>
  <c r="H144" i="9"/>
  <c r="AJ20" i="9"/>
  <c r="AK20" i="9"/>
  <c r="AF20" i="9"/>
  <c r="AG20" i="9"/>
  <c r="AA20" i="9"/>
  <c r="AB20" i="9"/>
  <c r="V20" i="9"/>
  <c r="W20" i="9"/>
  <c r="Q20" i="9"/>
  <c r="R20" i="9"/>
  <c r="L20" i="9"/>
  <c r="M20" i="9"/>
  <c r="G20" i="9"/>
  <c r="H20" i="9"/>
  <c r="AM20" i="9"/>
  <c r="AJ63" i="9"/>
  <c r="AK63" i="9"/>
  <c r="AF63" i="9"/>
  <c r="AG63" i="9"/>
  <c r="AA63" i="9"/>
  <c r="AB63" i="9"/>
  <c r="V63" i="9"/>
  <c r="W63" i="9"/>
  <c r="Q63" i="9"/>
  <c r="R63" i="9"/>
  <c r="L63" i="9"/>
  <c r="M63" i="9"/>
  <c r="G63" i="9"/>
  <c r="H63" i="9"/>
  <c r="AJ136" i="9"/>
  <c r="AK136" i="9"/>
  <c r="AF136" i="9"/>
  <c r="AG136" i="9"/>
  <c r="AA136" i="9"/>
  <c r="AB136" i="9"/>
  <c r="V136" i="9"/>
  <c r="W136" i="9"/>
  <c r="Q136" i="9"/>
  <c r="R136" i="9"/>
  <c r="L136" i="9"/>
  <c r="G136" i="9"/>
  <c r="H136" i="9"/>
  <c r="AJ35" i="9"/>
  <c r="AK35" i="9"/>
  <c r="AF35" i="9"/>
  <c r="AG35" i="9"/>
  <c r="AA35" i="9"/>
  <c r="AB35" i="9"/>
  <c r="V35" i="9"/>
  <c r="W35" i="9"/>
  <c r="Q35" i="9"/>
  <c r="R35" i="9"/>
  <c r="L35" i="9"/>
  <c r="M35" i="9"/>
  <c r="G35" i="9"/>
  <c r="AJ192" i="9"/>
  <c r="AK192" i="9"/>
  <c r="AF192" i="9"/>
  <c r="AG192" i="9"/>
  <c r="AA192" i="9"/>
  <c r="AB192" i="9"/>
  <c r="V192" i="9"/>
  <c r="W192" i="9"/>
  <c r="Q192" i="9"/>
  <c r="R192" i="9"/>
  <c r="L192" i="9"/>
  <c r="M192" i="9"/>
  <c r="G192" i="9"/>
  <c r="H192" i="9"/>
  <c r="AJ83" i="9"/>
  <c r="AK83" i="9"/>
  <c r="AF83" i="9"/>
  <c r="AG83" i="9"/>
  <c r="AA83" i="9"/>
  <c r="AB83" i="9"/>
  <c r="V83" i="9"/>
  <c r="W83" i="9"/>
  <c r="Q83" i="9"/>
  <c r="R83" i="9"/>
  <c r="L83" i="9"/>
  <c r="M83" i="9"/>
  <c r="G83" i="9"/>
  <c r="H83" i="9"/>
  <c r="AJ162" i="9"/>
  <c r="AK162" i="9"/>
  <c r="AF162" i="9"/>
  <c r="AG162" i="9"/>
  <c r="AA162" i="9"/>
  <c r="AB162" i="9"/>
  <c r="V162" i="9"/>
  <c r="W162" i="9"/>
  <c r="Q162" i="9"/>
  <c r="R162" i="9"/>
  <c r="L162" i="9"/>
  <c r="G162" i="9"/>
  <c r="AN162" i="9"/>
  <c r="H162" i="9"/>
  <c r="AJ139" i="9"/>
  <c r="AK139" i="9"/>
  <c r="AF139" i="9"/>
  <c r="AG139" i="9"/>
  <c r="AA139" i="9"/>
  <c r="AB139" i="9"/>
  <c r="V139" i="9"/>
  <c r="W139" i="9"/>
  <c r="Q139" i="9"/>
  <c r="R139" i="9"/>
  <c r="L139" i="9"/>
  <c r="M139" i="9"/>
  <c r="G139" i="9"/>
  <c r="H139" i="9"/>
  <c r="AJ167" i="9"/>
  <c r="AK167" i="9"/>
  <c r="AF167" i="9"/>
  <c r="AG167" i="9"/>
  <c r="AA167" i="9"/>
  <c r="AB167" i="9"/>
  <c r="V167" i="9"/>
  <c r="W167" i="9"/>
  <c r="Q167" i="9"/>
  <c r="R167" i="9"/>
  <c r="L167" i="9"/>
  <c r="G167" i="9"/>
  <c r="H167" i="9"/>
  <c r="AJ21" i="9"/>
  <c r="AK21" i="9"/>
  <c r="AF21" i="9"/>
  <c r="AG21" i="9"/>
  <c r="AA21" i="9"/>
  <c r="V21" i="9"/>
  <c r="W21" i="9"/>
  <c r="Q21" i="9"/>
  <c r="R21" i="9"/>
  <c r="L21" i="9"/>
  <c r="M21" i="9"/>
  <c r="G21" i="9"/>
  <c r="H21" i="9"/>
  <c r="AJ86" i="9"/>
  <c r="AK86" i="9"/>
  <c r="AF86" i="9"/>
  <c r="AG86" i="9"/>
  <c r="AA86" i="9"/>
  <c r="AB86" i="9"/>
  <c r="V86" i="9"/>
  <c r="W86" i="9"/>
  <c r="Q86" i="9"/>
  <c r="R86" i="9"/>
  <c r="L86" i="9"/>
  <c r="G86" i="9"/>
  <c r="H86" i="9"/>
  <c r="AJ118" i="9"/>
  <c r="AK118" i="9"/>
  <c r="AF118" i="9"/>
  <c r="AG118" i="9"/>
  <c r="AA118" i="9"/>
  <c r="AB118" i="9"/>
  <c r="V118" i="9"/>
  <c r="W118" i="9"/>
  <c r="Q118" i="9"/>
  <c r="R118" i="9"/>
  <c r="L118" i="9"/>
  <c r="M118" i="9"/>
  <c r="G118" i="9"/>
  <c r="H118" i="9"/>
  <c r="AJ87" i="9"/>
  <c r="AK87" i="9"/>
  <c r="AF87" i="9"/>
  <c r="AG87" i="9"/>
  <c r="AA87" i="9"/>
  <c r="AB87" i="9"/>
  <c r="V87" i="9"/>
  <c r="W87" i="9"/>
  <c r="Q87" i="9"/>
  <c r="R87" i="9"/>
  <c r="L87" i="9"/>
  <c r="M87" i="9"/>
  <c r="G87" i="9"/>
  <c r="H87" i="9"/>
  <c r="AJ178" i="9"/>
  <c r="AK178" i="9"/>
  <c r="AF178" i="9"/>
  <c r="AG178" i="9"/>
  <c r="AA178" i="9"/>
  <c r="AB178" i="9"/>
  <c r="V178" i="9"/>
  <c r="W178" i="9"/>
  <c r="Q178" i="9"/>
  <c r="R178" i="9"/>
  <c r="L178" i="9"/>
  <c r="G178" i="9"/>
  <c r="H178" i="9"/>
  <c r="AJ168" i="9"/>
  <c r="AK168" i="9"/>
  <c r="AF168" i="9"/>
  <c r="AG168" i="9"/>
  <c r="AA168" i="9"/>
  <c r="AB168" i="9"/>
  <c r="V168" i="9"/>
  <c r="W168" i="9"/>
  <c r="Q168" i="9"/>
  <c r="G168" i="9"/>
  <c r="L168" i="9"/>
  <c r="AN168" i="9"/>
  <c r="M168" i="9"/>
  <c r="H168" i="9"/>
  <c r="AJ55" i="9"/>
  <c r="AK55" i="9"/>
  <c r="AF55" i="9"/>
  <c r="AG55" i="9"/>
  <c r="AA55" i="9"/>
  <c r="V55" i="9"/>
  <c r="W55" i="9"/>
  <c r="Q55" i="9"/>
  <c r="R55" i="9"/>
  <c r="L55" i="9"/>
  <c r="M55" i="9"/>
  <c r="G55" i="9"/>
  <c r="AJ58" i="9"/>
  <c r="AK58" i="9"/>
  <c r="AF58" i="9"/>
  <c r="AG58" i="9"/>
  <c r="AA58" i="9"/>
  <c r="AB58" i="9"/>
  <c r="V58" i="9"/>
  <c r="W58" i="9"/>
  <c r="Q58" i="9"/>
  <c r="R58" i="9"/>
  <c r="L58" i="9"/>
  <c r="M58" i="9"/>
  <c r="G58" i="9"/>
  <c r="H58" i="9"/>
  <c r="AJ85" i="9"/>
  <c r="AK85" i="9"/>
  <c r="AF85" i="9"/>
  <c r="AG85" i="9"/>
  <c r="AA85" i="9"/>
  <c r="AB85" i="9"/>
  <c r="V85" i="9"/>
  <c r="W85" i="9"/>
  <c r="Q85" i="9"/>
  <c r="R85" i="9"/>
  <c r="L85" i="9"/>
  <c r="M85" i="9"/>
  <c r="G85" i="9"/>
  <c r="H85" i="9"/>
  <c r="AJ33" i="9"/>
  <c r="AK33" i="9"/>
  <c r="AF33" i="9"/>
  <c r="AG33" i="9"/>
  <c r="AA33" i="9"/>
  <c r="AB33" i="9"/>
  <c r="V33" i="9"/>
  <c r="W33" i="9"/>
  <c r="Q33" i="9"/>
  <c r="R33" i="9"/>
  <c r="L33" i="9"/>
  <c r="M33" i="9"/>
  <c r="G33" i="9"/>
  <c r="AM33" i="9"/>
  <c r="AJ150" i="9"/>
  <c r="AK150" i="9"/>
  <c r="AF150" i="9"/>
  <c r="AG150" i="9"/>
  <c r="AA150" i="9"/>
  <c r="AB150" i="9"/>
  <c r="V150" i="9"/>
  <c r="W150" i="9"/>
  <c r="Q150" i="9"/>
  <c r="R150" i="9"/>
  <c r="L150" i="9"/>
  <c r="M150" i="9"/>
  <c r="G150" i="9"/>
  <c r="H150" i="9"/>
  <c r="AJ38" i="9"/>
  <c r="AK38" i="9"/>
  <c r="AF38" i="9"/>
  <c r="AG38" i="9"/>
  <c r="AA38" i="9"/>
  <c r="AB38" i="9"/>
  <c r="V38" i="9"/>
  <c r="W38" i="9"/>
  <c r="Q38" i="9"/>
  <c r="R38" i="9"/>
  <c r="L38" i="9"/>
  <c r="G38" i="9"/>
  <c r="H38" i="9"/>
  <c r="AJ104" i="9"/>
  <c r="AK104" i="9"/>
  <c r="AF104" i="9"/>
  <c r="AG104" i="9"/>
  <c r="AA104" i="9"/>
  <c r="AB104" i="9"/>
  <c r="V104" i="9"/>
  <c r="W104" i="9"/>
  <c r="Q104" i="9"/>
  <c r="R104" i="9"/>
  <c r="L104" i="9"/>
  <c r="G104" i="9"/>
  <c r="AN104" i="9"/>
  <c r="H104" i="9"/>
  <c r="AJ177" i="9"/>
  <c r="AK177" i="9"/>
  <c r="AF177" i="9"/>
  <c r="AG177" i="9"/>
  <c r="AA177" i="9"/>
  <c r="AB177" i="9"/>
  <c r="V177" i="9"/>
  <c r="W177" i="9"/>
  <c r="Q177" i="9"/>
  <c r="R177" i="9"/>
  <c r="L177" i="9"/>
  <c r="G177" i="9"/>
  <c r="H177" i="9"/>
  <c r="AJ91" i="9"/>
  <c r="AK91" i="9"/>
  <c r="AF91" i="9"/>
  <c r="AG91" i="9"/>
  <c r="AA91" i="9"/>
  <c r="AB91" i="9"/>
  <c r="V91" i="9"/>
  <c r="W91" i="9"/>
  <c r="Q91" i="9"/>
  <c r="R91" i="9"/>
  <c r="L91" i="9"/>
  <c r="M91" i="9"/>
  <c r="G91" i="9"/>
  <c r="H91" i="9"/>
  <c r="AJ184" i="9"/>
  <c r="AK184" i="9"/>
  <c r="AF184" i="9"/>
  <c r="AG184" i="9"/>
  <c r="AA184" i="9"/>
  <c r="AB184" i="9"/>
  <c r="V184" i="9"/>
  <c r="W184" i="9"/>
  <c r="Q184" i="9"/>
  <c r="R184" i="9"/>
  <c r="L184" i="9"/>
  <c r="M184" i="9"/>
  <c r="G184" i="9"/>
  <c r="H184" i="9"/>
  <c r="AM184" i="9"/>
  <c r="AJ137" i="9"/>
  <c r="AK137" i="9"/>
  <c r="AF137" i="9"/>
  <c r="AG137" i="9"/>
  <c r="AA137" i="9"/>
  <c r="AB137" i="9"/>
  <c r="V137" i="9"/>
  <c r="W137" i="9"/>
  <c r="Q137" i="9"/>
  <c r="R137" i="9"/>
  <c r="L137" i="9"/>
  <c r="M137" i="9"/>
  <c r="G137" i="9"/>
  <c r="H137" i="9"/>
  <c r="AJ82" i="9"/>
  <c r="AK82" i="9"/>
  <c r="AF82" i="9"/>
  <c r="AG82" i="9"/>
  <c r="AA82" i="9"/>
  <c r="AB82" i="9"/>
  <c r="V82" i="9"/>
  <c r="W82" i="9"/>
  <c r="Q82" i="9"/>
  <c r="R82" i="9"/>
  <c r="L82" i="9"/>
  <c r="G82" i="9"/>
  <c r="H82" i="9"/>
  <c r="AJ181" i="9"/>
  <c r="AK181" i="9"/>
  <c r="AF181" i="9"/>
  <c r="AG181" i="9"/>
  <c r="AA181" i="9"/>
  <c r="V181" i="9"/>
  <c r="W181" i="9"/>
  <c r="Q181" i="9"/>
  <c r="R181" i="9"/>
  <c r="L181" i="9"/>
  <c r="M181" i="9"/>
  <c r="G181" i="9"/>
  <c r="H181" i="9"/>
  <c r="AJ77" i="9"/>
  <c r="AK77" i="9"/>
  <c r="AF77" i="9"/>
  <c r="AG77" i="9"/>
  <c r="AA77" i="9"/>
  <c r="AB77" i="9"/>
  <c r="V77" i="9"/>
  <c r="W77" i="9"/>
  <c r="Q77" i="9"/>
  <c r="R77" i="9"/>
  <c r="L77" i="9"/>
  <c r="M77" i="9"/>
  <c r="G77" i="9"/>
  <c r="AN77" i="9"/>
  <c r="AJ71" i="9"/>
  <c r="AK71" i="9"/>
  <c r="AF71" i="9"/>
  <c r="AG71" i="9"/>
  <c r="AA71" i="9"/>
  <c r="AB71" i="9"/>
  <c r="V71" i="9"/>
  <c r="W71" i="9"/>
  <c r="Q71" i="9"/>
  <c r="R71" i="9"/>
  <c r="L71" i="9"/>
  <c r="M71" i="9"/>
  <c r="G71" i="9"/>
  <c r="H71" i="9"/>
  <c r="AJ54" i="9"/>
  <c r="AK54" i="9"/>
  <c r="AF54" i="9"/>
  <c r="AG54" i="9"/>
  <c r="AA54" i="9"/>
  <c r="AB54" i="9"/>
  <c r="V54" i="9"/>
  <c r="W54" i="9"/>
  <c r="Q54" i="9"/>
  <c r="R54" i="9"/>
  <c r="G54" i="9"/>
  <c r="L54" i="9"/>
  <c r="AN54" i="9"/>
  <c r="M54" i="9"/>
  <c r="H54" i="9"/>
  <c r="AJ47" i="9"/>
  <c r="AK47" i="9"/>
  <c r="AF47" i="9"/>
  <c r="AG47" i="9"/>
  <c r="AA47" i="9"/>
  <c r="AB47" i="9"/>
  <c r="V47" i="9"/>
  <c r="W47" i="9"/>
  <c r="Q47" i="9"/>
  <c r="R47" i="9"/>
  <c r="L47" i="9"/>
  <c r="G47" i="9"/>
  <c r="H47" i="9"/>
  <c r="AJ40" i="9"/>
  <c r="AK40" i="9"/>
  <c r="AF40" i="9"/>
  <c r="AG40" i="9"/>
  <c r="AA40" i="9"/>
  <c r="AB40" i="9"/>
  <c r="V40" i="9"/>
  <c r="W40" i="9"/>
  <c r="Q40" i="9"/>
  <c r="L40" i="9"/>
  <c r="M40" i="9"/>
  <c r="G40" i="9"/>
  <c r="H40" i="9"/>
  <c r="AJ96" i="9"/>
  <c r="AK96" i="9"/>
  <c r="AF96" i="9"/>
  <c r="AG96" i="9"/>
  <c r="AA96" i="9"/>
  <c r="V96" i="9"/>
  <c r="W96" i="9"/>
  <c r="Q96" i="9"/>
  <c r="R96" i="9"/>
  <c r="L96" i="9"/>
  <c r="M96" i="9"/>
  <c r="G96" i="9"/>
  <c r="H96" i="9"/>
  <c r="AJ146" i="9"/>
  <c r="AK146" i="9"/>
  <c r="AF146" i="9"/>
  <c r="AG146" i="9"/>
  <c r="AA146" i="9"/>
  <c r="AB146" i="9"/>
  <c r="V146" i="9"/>
  <c r="W146" i="9"/>
  <c r="Q146" i="9"/>
  <c r="R146" i="9"/>
  <c r="L146" i="9"/>
  <c r="M146" i="9"/>
  <c r="G146" i="9"/>
  <c r="H146" i="9"/>
  <c r="AJ81" i="9"/>
  <c r="AK81" i="9"/>
  <c r="AF81" i="9"/>
  <c r="AG81" i="9"/>
  <c r="AA81" i="9"/>
  <c r="AB81" i="9"/>
  <c r="V81" i="9"/>
  <c r="W81" i="9"/>
  <c r="Q81" i="9"/>
  <c r="R81" i="9"/>
  <c r="L81" i="9"/>
  <c r="M81" i="9"/>
  <c r="G81" i="9"/>
  <c r="H81" i="9"/>
  <c r="AJ117" i="9"/>
  <c r="AK117" i="9"/>
  <c r="AF117" i="9"/>
  <c r="AG117" i="9"/>
  <c r="AA117" i="9"/>
  <c r="AB117" i="9"/>
  <c r="V117" i="9"/>
  <c r="W117" i="9"/>
  <c r="Q117" i="9"/>
  <c r="R117" i="9"/>
  <c r="L117" i="9"/>
  <c r="M117" i="9"/>
  <c r="G117" i="9"/>
  <c r="H117" i="9"/>
  <c r="AJ173" i="9"/>
  <c r="AK173" i="9"/>
  <c r="AF173" i="9"/>
  <c r="AG173" i="9"/>
  <c r="AA173" i="9"/>
  <c r="AB173" i="9"/>
  <c r="V173" i="9"/>
  <c r="W173" i="9"/>
  <c r="Q173" i="9"/>
  <c r="R173" i="9"/>
  <c r="L173" i="9"/>
  <c r="M173" i="9"/>
  <c r="G173" i="9"/>
  <c r="H173" i="9"/>
  <c r="AJ142" i="9"/>
  <c r="AK142" i="9"/>
  <c r="AF142" i="9"/>
  <c r="AG142" i="9"/>
  <c r="AA142" i="9"/>
  <c r="AB142" i="9"/>
  <c r="V142" i="9"/>
  <c r="W142" i="9"/>
  <c r="Q142" i="9"/>
  <c r="R142" i="9"/>
  <c r="L142" i="9"/>
  <c r="G142" i="9"/>
  <c r="AM142" i="9"/>
  <c r="H142" i="9"/>
  <c r="AJ187" i="9"/>
  <c r="AK187" i="9"/>
  <c r="AF187" i="9"/>
  <c r="AG187" i="9"/>
  <c r="AA187" i="9"/>
  <c r="AB187" i="9"/>
  <c r="V187" i="9"/>
  <c r="W187" i="9"/>
  <c r="Q187" i="9"/>
  <c r="R187" i="9"/>
  <c r="L187" i="9"/>
  <c r="M187" i="9"/>
  <c r="G187" i="9"/>
  <c r="H187" i="9"/>
  <c r="AJ51" i="9"/>
  <c r="AK51" i="9"/>
  <c r="AF51" i="9"/>
  <c r="AG51" i="9"/>
  <c r="AA51" i="9"/>
  <c r="AB51" i="9"/>
  <c r="V51" i="9"/>
  <c r="W51" i="9"/>
  <c r="Q51" i="9"/>
  <c r="R51" i="9"/>
  <c r="L51" i="9"/>
  <c r="M51" i="9"/>
  <c r="G51" i="9"/>
  <c r="AN51" i="9"/>
  <c r="AJ102" i="9"/>
  <c r="AK102" i="9"/>
  <c r="AF102" i="9"/>
  <c r="AG102" i="9"/>
  <c r="AA102" i="9"/>
  <c r="AB102" i="9"/>
  <c r="V102" i="9"/>
  <c r="W102" i="9"/>
  <c r="Q102" i="9"/>
  <c r="R102" i="9"/>
  <c r="L102" i="9"/>
  <c r="M102" i="9"/>
  <c r="G102" i="9"/>
  <c r="H102" i="9"/>
  <c r="AJ151" i="9"/>
  <c r="AK151" i="9"/>
  <c r="AF151" i="9"/>
  <c r="AG151" i="9"/>
  <c r="AA151" i="9"/>
  <c r="AB151" i="9"/>
  <c r="V151" i="9"/>
  <c r="W151" i="9"/>
  <c r="Q151" i="9"/>
  <c r="R151" i="9"/>
  <c r="L151" i="9"/>
  <c r="M151" i="9"/>
  <c r="G151" i="9"/>
  <c r="H151" i="9"/>
  <c r="AJ66" i="9"/>
  <c r="AK66" i="9"/>
  <c r="AF66" i="9"/>
  <c r="AG66" i="9"/>
  <c r="AA66" i="9"/>
  <c r="AB66" i="9"/>
  <c r="V66" i="9"/>
  <c r="W66" i="9"/>
  <c r="Q66" i="9"/>
  <c r="R66" i="9"/>
  <c r="L66" i="9"/>
  <c r="M66" i="9"/>
  <c r="G66" i="9"/>
  <c r="H66" i="9"/>
  <c r="AJ191" i="9"/>
  <c r="AK191" i="9"/>
  <c r="AF191" i="9"/>
  <c r="AG191" i="9"/>
  <c r="AA191" i="9"/>
  <c r="AB191" i="9"/>
  <c r="V191" i="9"/>
  <c r="W191" i="9"/>
  <c r="Q191" i="9"/>
  <c r="R191" i="9"/>
  <c r="L191" i="9"/>
  <c r="G191" i="9"/>
  <c r="AM191" i="9"/>
  <c r="H191" i="9"/>
  <c r="AJ16" i="9"/>
  <c r="AK16" i="9"/>
  <c r="AF16" i="9"/>
  <c r="AG16" i="9"/>
  <c r="AA16" i="9"/>
  <c r="G16" i="9"/>
  <c r="L16" i="9"/>
  <c r="Q16" i="9"/>
  <c r="V16" i="9"/>
  <c r="AN16" i="9"/>
  <c r="W16" i="9"/>
  <c r="R16" i="9"/>
  <c r="M16" i="9"/>
  <c r="H16" i="9"/>
  <c r="AJ73" i="9"/>
  <c r="AK73" i="9"/>
  <c r="AF73" i="9"/>
  <c r="AG73" i="9"/>
  <c r="AA73" i="9"/>
  <c r="AB73" i="9"/>
  <c r="V73" i="9"/>
  <c r="W73" i="9"/>
  <c r="Q73" i="9"/>
  <c r="R73" i="9"/>
  <c r="L73" i="9"/>
  <c r="M73" i="9"/>
  <c r="G73" i="9"/>
  <c r="AM73" i="9"/>
  <c r="H73" i="9"/>
  <c r="AJ158" i="9"/>
  <c r="AK158" i="9"/>
  <c r="AF158" i="9"/>
  <c r="AG158" i="9"/>
  <c r="AA158" i="9"/>
  <c r="AB158" i="9"/>
  <c r="V158" i="9"/>
  <c r="W158" i="9"/>
  <c r="Q158" i="9"/>
  <c r="R158" i="9"/>
  <c r="L158" i="9"/>
  <c r="M158" i="9"/>
  <c r="G158" i="9"/>
  <c r="H158" i="9"/>
  <c r="AJ183" i="9"/>
  <c r="AK183" i="9"/>
  <c r="AF183" i="9"/>
  <c r="AG183" i="9"/>
  <c r="AA183" i="9"/>
  <c r="AB183" i="9"/>
  <c r="V183" i="9"/>
  <c r="W183" i="9"/>
  <c r="Q183" i="9"/>
  <c r="G183" i="9"/>
  <c r="L183" i="9"/>
  <c r="AN183" i="9"/>
  <c r="M183" i="9"/>
  <c r="H183" i="9"/>
  <c r="AJ67" i="9"/>
  <c r="AK67" i="9"/>
  <c r="AF67" i="9"/>
  <c r="AG67" i="9"/>
  <c r="AA67" i="9"/>
  <c r="AB67" i="9"/>
  <c r="V67" i="9"/>
  <c r="W67" i="9"/>
  <c r="Q67" i="9"/>
  <c r="R67" i="9"/>
  <c r="L67" i="9"/>
  <c r="G67" i="9"/>
  <c r="H67" i="9"/>
  <c r="AJ174" i="9"/>
  <c r="AK174" i="9"/>
  <c r="AF174" i="9"/>
  <c r="AG174" i="9"/>
  <c r="AA174" i="9"/>
  <c r="AB174" i="9"/>
  <c r="V174" i="9"/>
  <c r="W174" i="9"/>
  <c r="Q174" i="9"/>
  <c r="L174" i="9"/>
  <c r="G174" i="9"/>
  <c r="AM174" i="9"/>
  <c r="H174" i="9"/>
  <c r="AJ160" i="9"/>
  <c r="AK160" i="9"/>
  <c r="AF160" i="9"/>
  <c r="AG160" i="9"/>
  <c r="AA160" i="9"/>
  <c r="AB160" i="9"/>
  <c r="V160" i="9"/>
  <c r="W160" i="9"/>
  <c r="Q160" i="9"/>
  <c r="R160" i="9"/>
  <c r="L160" i="9"/>
  <c r="M160" i="9"/>
  <c r="G160" i="9"/>
  <c r="H160" i="9"/>
  <c r="AJ108" i="9"/>
  <c r="AK108" i="9"/>
  <c r="AF108" i="9"/>
  <c r="AG108" i="9"/>
  <c r="AA108" i="9"/>
  <c r="AB108" i="9"/>
  <c r="V108" i="9"/>
  <c r="W108" i="9"/>
  <c r="Q108" i="9"/>
  <c r="R108" i="9"/>
  <c r="L108" i="9"/>
  <c r="M108" i="9"/>
  <c r="G108" i="9"/>
  <c r="AJ155" i="9"/>
  <c r="AK155" i="9"/>
  <c r="AF155" i="9"/>
  <c r="AG155" i="9"/>
  <c r="AA155" i="9"/>
  <c r="AB155" i="9"/>
  <c r="V155" i="9"/>
  <c r="W155" i="9"/>
  <c r="Q155" i="9"/>
  <c r="R155" i="9"/>
  <c r="L155" i="9"/>
  <c r="M155" i="9"/>
  <c r="G155" i="9"/>
  <c r="H155" i="9"/>
  <c r="AJ176" i="9"/>
  <c r="AK176" i="9"/>
  <c r="AF176" i="9"/>
  <c r="AG176" i="9"/>
  <c r="AA176" i="9"/>
  <c r="AB176" i="9"/>
  <c r="V176" i="9"/>
  <c r="W176" i="9"/>
  <c r="Q176" i="9"/>
  <c r="R176" i="9"/>
  <c r="L176" i="9"/>
  <c r="M176" i="9"/>
  <c r="G176" i="9"/>
  <c r="H176" i="9"/>
  <c r="AJ114" i="9"/>
  <c r="AK114" i="9"/>
  <c r="AF114" i="9"/>
  <c r="AG114" i="9"/>
  <c r="AA114" i="9"/>
  <c r="AB114" i="9"/>
  <c r="V114" i="9"/>
  <c r="W114" i="9"/>
  <c r="Q114" i="9"/>
  <c r="R114" i="9"/>
  <c r="L114" i="9"/>
  <c r="M114" i="9"/>
  <c r="G114" i="9"/>
  <c r="AJ76" i="9"/>
  <c r="AK76" i="9"/>
  <c r="AF76" i="9"/>
  <c r="AG76" i="9"/>
  <c r="AA76" i="9"/>
  <c r="AB76" i="9"/>
  <c r="V76" i="9"/>
  <c r="W76" i="9"/>
  <c r="Q76" i="9"/>
  <c r="R76" i="9"/>
  <c r="L76" i="9"/>
  <c r="M76" i="9"/>
  <c r="G76" i="9"/>
  <c r="AN76" i="9"/>
  <c r="AJ101" i="9"/>
  <c r="AK101" i="9"/>
  <c r="AF101" i="9"/>
  <c r="AG101" i="9"/>
  <c r="AA101" i="9"/>
  <c r="AB101" i="9"/>
  <c r="V101" i="9"/>
  <c r="W101" i="9"/>
  <c r="Q101" i="9"/>
  <c r="R101" i="9"/>
  <c r="L101" i="9"/>
  <c r="G101" i="9"/>
  <c r="AM101" i="9"/>
  <c r="H101" i="9"/>
  <c r="AJ116" i="9"/>
  <c r="AK116" i="9"/>
  <c r="AF116" i="9"/>
  <c r="AG116" i="9"/>
  <c r="AA116" i="9"/>
  <c r="AB116" i="9"/>
  <c r="V116" i="9"/>
  <c r="W116" i="9"/>
  <c r="Q116" i="9"/>
  <c r="R116" i="9"/>
  <c r="L116" i="9"/>
  <c r="M116" i="9"/>
  <c r="G116" i="9"/>
  <c r="H116" i="9"/>
  <c r="AJ90" i="9"/>
  <c r="AK90" i="9"/>
  <c r="AF90" i="9"/>
  <c r="AG90" i="9"/>
  <c r="AA90" i="9"/>
  <c r="AB90" i="9"/>
  <c r="V90" i="9"/>
  <c r="W90" i="9"/>
  <c r="Q90" i="9"/>
  <c r="R90" i="9"/>
  <c r="L90" i="9"/>
  <c r="G90" i="9"/>
  <c r="H90" i="9"/>
  <c r="AJ10" i="9"/>
  <c r="AK10" i="9"/>
  <c r="AF10" i="9"/>
  <c r="AG10" i="9"/>
  <c r="AA10" i="9"/>
  <c r="AB10" i="9"/>
  <c r="V10" i="9"/>
  <c r="W10" i="9"/>
  <c r="Q10" i="9"/>
  <c r="R10" i="9"/>
  <c r="L10" i="9"/>
  <c r="M10" i="9"/>
  <c r="G10" i="9"/>
  <c r="H10" i="9"/>
  <c r="AJ80" i="9"/>
  <c r="AK80" i="9"/>
  <c r="AF80" i="9"/>
  <c r="AG80" i="9"/>
  <c r="AA80" i="9"/>
  <c r="AB80" i="9"/>
  <c r="V80" i="9"/>
  <c r="W80" i="9"/>
  <c r="Q80" i="9"/>
  <c r="R80" i="9"/>
  <c r="L80" i="9"/>
  <c r="M80" i="9"/>
  <c r="G80" i="9"/>
  <c r="AJ97" i="9"/>
  <c r="AK97" i="9"/>
  <c r="AF97" i="9"/>
  <c r="AG97" i="9"/>
  <c r="AA97" i="9"/>
  <c r="AB97" i="9"/>
  <c r="V97" i="9"/>
  <c r="W97" i="9"/>
  <c r="Q97" i="9"/>
  <c r="R97" i="9"/>
  <c r="L97" i="9"/>
  <c r="M97" i="9"/>
  <c r="G97" i="9"/>
  <c r="AN97" i="9"/>
  <c r="AJ34" i="9"/>
  <c r="AK34" i="9"/>
  <c r="AF34" i="9"/>
  <c r="AG34" i="9"/>
  <c r="AA34" i="9"/>
  <c r="AB34" i="9"/>
  <c r="V34" i="9"/>
  <c r="W34" i="9"/>
  <c r="Q34" i="9"/>
  <c r="R34" i="9"/>
  <c r="L34" i="9"/>
  <c r="G34" i="9"/>
  <c r="AM34" i="9"/>
  <c r="H34" i="9"/>
  <c r="AJ43" i="9"/>
  <c r="AK43" i="9"/>
  <c r="AF43" i="9"/>
  <c r="AG43" i="9"/>
  <c r="AA43" i="9"/>
  <c r="AB43" i="9"/>
  <c r="V43" i="9"/>
  <c r="W43" i="9"/>
  <c r="Q43" i="9"/>
  <c r="R43" i="9"/>
  <c r="L43" i="9"/>
  <c r="M43" i="9"/>
  <c r="G43" i="9"/>
  <c r="H43" i="9"/>
  <c r="AJ180" i="9"/>
  <c r="AK180" i="9"/>
  <c r="AF180" i="9"/>
  <c r="AG180" i="9"/>
  <c r="AA180" i="9"/>
  <c r="AB180" i="9"/>
  <c r="V180" i="9"/>
  <c r="W180" i="9"/>
  <c r="Q180" i="9"/>
  <c r="R180" i="9"/>
  <c r="L180" i="9"/>
  <c r="G180" i="9"/>
  <c r="H180" i="9"/>
  <c r="AJ89" i="9"/>
  <c r="AK89" i="9"/>
  <c r="AF89" i="9"/>
  <c r="AG89" i="9"/>
  <c r="AA89" i="9"/>
  <c r="AB89" i="9"/>
  <c r="V89" i="9"/>
  <c r="W89" i="9"/>
  <c r="Q89" i="9"/>
  <c r="R89" i="9"/>
  <c r="L89" i="9"/>
  <c r="M89" i="9"/>
  <c r="G89" i="9"/>
  <c r="H89" i="9"/>
  <c r="AJ165" i="9"/>
  <c r="AK165" i="9"/>
  <c r="AF165" i="9"/>
  <c r="AG165" i="9"/>
  <c r="AA165" i="9"/>
  <c r="AB165" i="9"/>
  <c r="V165" i="9"/>
  <c r="W165" i="9"/>
  <c r="Q165" i="9"/>
  <c r="R165" i="9"/>
  <c r="L165" i="9"/>
  <c r="M165" i="9"/>
  <c r="G165" i="9"/>
  <c r="AJ126" i="9"/>
  <c r="AK126" i="9"/>
  <c r="AF126" i="9"/>
  <c r="AG126" i="9"/>
  <c r="AA126" i="9"/>
  <c r="AB126" i="9"/>
  <c r="V126" i="9"/>
  <c r="W126" i="9"/>
  <c r="Q126" i="9"/>
  <c r="R126" i="9"/>
  <c r="L126" i="9"/>
  <c r="M126" i="9"/>
  <c r="G126" i="9"/>
  <c r="AN126" i="9"/>
  <c r="AJ172" i="9"/>
  <c r="AK172" i="9"/>
  <c r="AF172" i="9"/>
  <c r="AG172" i="9"/>
  <c r="AA172" i="9"/>
  <c r="AB172" i="9"/>
  <c r="V172" i="9"/>
  <c r="W172" i="9"/>
  <c r="Q172" i="9"/>
  <c r="R172" i="9"/>
  <c r="L172" i="9"/>
  <c r="G172" i="9"/>
  <c r="AM172" i="9"/>
  <c r="H172" i="9"/>
  <c r="AJ69" i="9"/>
  <c r="AK69" i="9"/>
  <c r="AF69" i="9"/>
  <c r="AG69" i="9"/>
  <c r="AA69" i="9"/>
  <c r="AB69" i="9"/>
  <c r="V69" i="9"/>
  <c r="W69" i="9"/>
  <c r="Q69" i="9"/>
  <c r="R69" i="9"/>
  <c r="L69" i="9"/>
  <c r="M69" i="9"/>
  <c r="G69" i="9"/>
  <c r="H69" i="9"/>
  <c r="G98" i="9"/>
  <c r="L98" i="9"/>
  <c r="Q98" i="9"/>
  <c r="V98" i="9"/>
  <c r="AA98" i="9"/>
  <c r="AF98" i="9"/>
  <c r="AJ98" i="9"/>
  <c r="AM98" i="9"/>
  <c r="AK98" i="9"/>
  <c r="AG98" i="9"/>
  <c r="AB98" i="9"/>
  <c r="W98" i="9"/>
  <c r="R98" i="9"/>
  <c r="M98" i="9"/>
  <c r="H98" i="9"/>
  <c r="AJ122" i="9"/>
  <c r="AK122" i="9"/>
  <c r="AF122" i="9"/>
  <c r="AG122" i="9"/>
  <c r="AA122" i="9"/>
  <c r="AB122" i="9"/>
  <c r="V122" i="9"/>
  <c r="W122" i="9"/>
  <c r="Q122" i="9"/>
  <c r="R122" i="9"/>
  <c r="L122" i="9"/>
  <c r="M122" i="9"/>
  <c r="G122" i="9"/>
  <c r="H122" i="9"/>
  <c r="AJ70" i="9"/>
  <c r="AK70" i="9"/>
  <c r="AF70" i="9"/>
  <c r="AG70" i="9"/>
  <c r="AA70" i="9"/>
  <c r="AB70" i="9"/>
  <c r="V70" i="9"/>
  <c r="W70" i="9"/>
  <c r="Q70" i="9"/>
  <c r="R70" i="9"/>
  <c r="L70" i="9"/>
  <c r="M70" i="9"/>
  <c r="G70" i="9"/>
  <c r="AJ19" i="9"/>
  <c r="AK19" i="9"/>
  <c r="AF19" i="9"/>
  <c r="AG19" i="9"/>
  <c r="AA19" i="9"/>
  <c r="AB19" i="9"/>
  <c r="V19" i="9"/>
  <c r="W19" i="9"/>
  <c r="Q19" i="9"/>
  <c r="R19" i="9"/>
  <c r="L19" i="9"/>
  <c r="G19" i="9"/>
  <c r="H19" i="9"/>
  <c r="AN19" i="9"/>
  <c r="AJ123" i="9"/>
  <c r="AK123" i="9"/>
  <c r="AF123" i="9"/>
  <c r="AG123" i="9"/>
  <c r="AA123" i="9"/>
  <c r="AB123" i="9"/>
  <c r="V123" i="9"/>
  <c r="W123" i="9"/>
  <c r="Q123" i="9"/>
  <c r="R123" i="9"/>
  <c r="L123" i="9"/>
  <c r="G123" i="9"/>
  <c r="H123" i="9"/>
  <c r="AJ130" i="9"/>
  <c r="AK130" i="9"/>
  <c r="AF130" i="9"/>
  <c r="AG130" i="9"/>
  <c r="AA130" i="9"/>
  <c r="AB130" i="9"/>
  <c r="V130" i="9"/>
  <c r="W130" i="9"/>
  <c r="Q130" i="9"/>
  <c r="R130" i="9"/>
  <c r="L130" i="9"/>
  <c r="M130" i="9"/>
  <c r="G130" i="9"/>
  <c r="AM130" i="9"/>
  <c r="AJ11" i="9"/>
  <c r="AK11" i="9"/>
  <c r="AF11" i="9"/>
  <c r="AG11" i="9"/>
  <c r="AA11" i="9"/>
  <c r="AB11" i="9"/>
  <c r="V11" i="9"/>
  <c r="W11" i="9"/>
  <c r="Q11" i="9"/>
  <c r="R11" i="9"/>
  <c r="L11" i="9"/>
  <c r="M11" i="9"/>
  <c r="G11" i="9"/>
  <c r="H11" i="9"/>
  <c r="AJ37" i="9"/>
  <c r="AK37" i="9"/>
  <c r="AF37" i="9"/>
  <c r="AG37" i="9"/>
  <c r="AA37" i="9"/>
  <c r="AB37" i="9"/>
  <c r="V37" i="9"/>
  <c r="W37" i="9"/>
  <c r="Q37" i="9"/>
  <c r="R37" i="9"/>
  <c r="L37" i="9"/>
  <c r="M37" i="9"/>
  <c r="G37" i="9"/>
  <c r="AM37" i="9"/>
  <c r="AJ125" i="9"/>
  <c r="AK125" i="9"/>
  <c r="AF125" i="9"/>
  <c r="AG125" i="9"/>
  <c r="AA125" i="9"/>
  <c r="AB125" i="9"/>
  <c r="V125" i="9"/>
  <c r="W125" i="9"/>
  <c r="Q125" i="9"/>
  <c r="R125" i="9"/>
  <c r="L125" i="9"/>
  <c r="M125" i="9"/>
  <c r="G125" i="9"/>
  <c r="AJ164" i="9"/>
  <c r="AK164" i="9"/>
  <c r="AF164" i="9"/>
  <c r="AG164" i="9"/>
  <c r="AA164" i="9"/>
  <c r="AB164" i="9"/>
  <c r="V164" i="9"/>
  <c r="W164" i="9"/>
  <c r="Q164" i="9"/>
  <c r="R164" i="9"/>
  <c r="L164" i="9"/>
  <c r="M164" i="9"/>
  <c r="G164" i="9"/>
  <c r="H164" i="9"/>
  <c r="AJ25" i="9"/>
  <c r="AK25" i="9"/>
  <c r="AF25" i="9"/>
  <c r="AG25" i="9"/>
  <c r="AA25" i="9"/>
  <c r="AB25" i="9"/>
  <c r="V25" i="9"/>
  <c r="W25" i="9"/>
  <c r="Q25" i="9"/>
  <c r="R25" i="9"/>
  <c r="L25" i="9"/>
  <c r="G25" i="9"/>
  <c r="H25" i="9"/>
  <c r="AJ147" i="9"/>
  <c r="AK147" i="9"/>
  <c r="AF147" i="9"/>
  <c r="AG147" i="9"/>
  <c r="AA147" i="9"/>
  <c r="AB147" i="9"/>
  <c r="V147" i="9"/>
  <c r="W147" i="9"/>
  <c r="Q147" i="9"/>
  <c r="R147" i="9"/>
  <c r="L147" i="9"/>
  <c r="M147" i="9"/>
  <c r="G147" i="9"/>
  <c r="H147" i="9"/>
  <c r="AM147" i="9"/>
  <c r="AJ42" i="9"/>
  <c r="AK42" i="9"/>
  <c r="AF42" i="9"/>
  <c r="AG42" i="9"/>
  <c r="AA42" i="9"/>
  <c r="AB42" i="9"/>
  <c r="V42" i="9"/>
  <c r="W42" i="9"/>
  <c r="Q42" i="9"/>
  <c r="R42" i="9"/>
  <c r="L42" i="9"/>
  <c r="G42" i="9"/>
  <c r="H42" i="9"/>
  <c r="AJ52" i="9"/>
  <c r="AK52" i="9"/>
  <c r="AF52" i="9"/>
  <c r="AG52" i="9"/>
  <c r="AA52" i="9"/>
  <c r="AB52" i="9"/>
  <c r="V52" i="9"/>
  <c r="W52" i="9"/>
  <c r="Q52" i="9"/>
  <c r="R52" i="9"/>
  <c r="L52" i="9"/>
  <c r="M52" i="9"/>
  <c r="G52" i="9"/>
  <c r="AJ128" i="9"/>
  <c r="AK128" i="9"/>
  <c r="AF128" i="9"/>
  <c r="AG128" i="9"/>
  <c r="AA128" i="9"/>
  <c r="AB128" i="9"/>
  <c r="V128" i="9"/>
  <c r="W128" i="9"/>
  <c r="Q128" i="9"/>
  <c r="R128" i="9"/>
  <c r="L128" i="9"/>
  <c r="M128" i="9"/>
  <c r="G128" i="9"/>
  <c r="AJ48" i="9"/>
  <c r="AK48" i="9"/>
  <c r="AF48" i="9"/>
  <c r="AG48" i="9"/>
  <c r="AA48" i="9"/>
  <c r="AB48" i="9"/>
  <c r="V48" i="9"/>
  <c r="W48" i="9"/>
  <c r="Q48" i="9"/>
  <c r="R48" i="9"/>
  <c r="L48" i="9"/>
  <c r="M48" i="9"/>
  <c r="G48" i="9"/>
  <c r="H48" i="9"/>
  <c r="AJ109" i="9"/>
  <c r="AK109" i="9"/>
  <c r="AF109" i="9"/>
  <c r="AG109" i="9"/>
  <c r="AA109" i="9"/>
  <c r="AB109" i="9"/>
  <c r="V109" i="9"/>
  <c r="W109" i="9"/>
  <c r="Q109" i="9"/>
  <c r="R109" i="9"/>
  <c r="L109" i="9"/>
  <c r="G109" i="9"/>
  <c r="H109" i="9"/>
  <c r="AJ18" i="9"/>
  <c r="AK18" i="9"/>
  <c r="AF18" i="9"/>
  <c r="AG18" i="9"/>
  <c r="AA18" i="9"/>
  <c r="AB18" i="9"/>
  <c r="V18" i="9"/>
  <c r="W18" i="9"/>
  <c r="Q18" i="9"/>
  <c r="R18" i="9"/>
  <c r="L18" i="9"/>
  <c r="M18" i="9"/>
  <c r="G18" i="9"/>
  <c r="H18" i="9"/>
  <c r="AM18" i="9"/>
  <c r="AJ182" i="9"/>
  <c r="AK182" i="9"/>
  <c r="AF182" i="9"/>
  <c r="AG182" i="9"/>
  <c r="AA182" i="9"/>
  <c r="AB182" i="9"/>
  <c r="V182" i="9"/>
  <c r="W182" i="9"/>
  <c r="Q182" i="9"/>
  <c r="R182" i="9"/>
  <c r="L182" i="9"/>
  <c r="M182" i="9"/>
  <c r="G182" i="9"/>
  <c r="H182" i="9"/>
  <c r="AJ138" i="9"/>
  <c r="AK138" i="9"/>
  <c r="AF138" i="9"/>
  <c r="AG138" i="9"/>
  <c r="AA138" i="9"/>
  <c r="AB138" i="9"/>
  <c r="V138" i="9"/>
  <c r="W138" i="9"/>
  <c r="Q138" i="9"/>
  <c r="R138" i="9"/>
  <c r="L138" i="9"/>
  <c r="M138" i="9"/>
  <c r="G138" i="9"/>
  <c r="H138" i="9"/>
  <c r="AJ32" i="9"/>
  <c r="AK32" i="9"/>
  <c r="AF32" i="9"/>
  <c r="AG32" i="9"/>
  <c r="AA32" i="9"/>
  <c r="AB32" i="9"/>
  <c r="V32" i="9"/>
  <c r="W32" i="9"/>
  <c r="Q32" i="9"/>
  <c r="R32" i="9"/>
  <c r="L32" i="9"/>
  <c r="M32" i="9"/>
  <c r="G32" i="9"/>
  <c r="AJ166" i="9"/>
  <c r="AK166" i="9"/>
  <c r="AF166" i="9"/>
  <c r="AG166" i="9"/>
  <c r="AA166" i="9"/>
  <c r="AB166" i="9"/>
  <c r="V166" i="9"/>
  <c r="W166" i="9"/>
  <c r="Q166" i="9"/>
  <c r="R166" i="9"/>
  <c r="L166" i="9"/>
  <c r="M166" i="9"/>
  <c r="G166" i="9"/>
  <c r="H166" i="9"/>
  <c r="AN166" i="9"/>
  <c r="G3" i="1"/>
  <c r="L3" i="1"/>
  <c r="M3" i="1" s="1"/>
  <c r="Q3" i="1"/>
  <c r="V3" i="1"/>
  <c r="AA3" i="1"/>
  <c r="AF3" i="1"/>
  <c r="AJ3" i="1"/>
  <c r="G4" i="1"/>
  <c r="L4" i="1"/>
  <c r="M4" i="1" s="1"/>
  <c r="Q4" i="1"/>
  <c r="R4" i="1" s="1"/>
  <c r="V4" i="1"/>
  <c r="AA4" i="1"/>
  <c r="AF4" i="1"/>
  <c r="AG4" i="1" s="1"/>
  <c r="AJ4" i="1"/>
  <c r="AK4" i="1" s="1"/>
  <c r="G5" i="1"/>
  <c r="L5" i="1"/>
  <c r="M5" i="1" s="1"/>
  <c r="Q5" i="1"/>
  <c r="V5" i="1"/>
  <c r="AA5" i="1"/>
  <c r="AF5" i="1"/>
  <c r="AJ5" i="1"/>
  <c r="AK5" i="1" s="1"/>
  <c r="G6" i="1"/>
  <c r="H6" i="1" s="1"/>
  <c r="L6" i="1"/>
  <c r="Q6" i="1"/>
  <c r="V6" i="1"/>
  <c r="AA6" i="1"/>
  <c r="AB6" i="1" s="1"/>
  <c r="AF6" i="1"/>
  <c r="AJ6" i="1"/>
  <c r="G7" i="1"/>
  <c r="L7" i="1"/>
  <c r="M7" i="1" s="1"/>
  <c r="Q7" i="1"/>
  <c r="V7" i="1"/>
  <c r="W7" i="1" s="1"/>
  <c r="AA7" i="1"/>
  <c r="AF7" i="1"/>
  <c r="AG7" i="1" s="1"/>
  <c r="AJ7" i="1"/>
  <c r="G8" i="1"/>
  <c r="H8" i="1" s="1"/>
  <c r="L8" i="1"/>
  <c r="Q8" i="1"/>
  <c r="V8" i="1"/>
  <c r="AA8" i="1"/>
  <c r="AB8" i="1" s="1"/>
  <c r="AF8" i="1"/>
  <c r="AG8" i="1" s="1"/>
  <c r="AJ8" i="1"/>
  <c r="AK8" i="1" s="1"/>
  <c r="G9" i="1"/>
  <c r="L9" i="1"/>
  <c r="Q9" i="1"/>
  <c r="R9" i="1" s="1"/>
  <c r="V9" i="1"/>
  <c r="AA9" i="1"/>
  <c r="AF9" i="1"/>
  <c r="AJ9" i="1"/>
  <c r="AK9" i="1" s="1"/>
  <c r="G10" i="1"/>
  <c r="H10" i="1" s="1"/>
  <c r="L10" i="1"/>
  <c r="Q10" i="1"/>
  <c r="V10" i="1"/>
  <c r="AA10" i="1"/>
  <c r="AB10" i="1" s="1"/>
  <c r="AF10" i="1"/>
  <c r="AJ10" i="1"/>
  <c r="G11" i="1"/>
  <c r="L11" i="1"/>
  <c r="M11" i="1" s="1"/>
  <c r="Q11" i="1"/>
  <c r="V11" i="1"/>
  <c r="AA11" i="1"/>
  <c r="AB11" i="1" s="1"/>
  <c r="AF11" i="1"/>
  <c r="AG11" i="1" s="1"/>
  <c r="AJ11" i="1"/>
  <c r="G12" i="1"/>
  <c r="L12" i="1"/>
  <c r="Q12" i="1"/>
  <c r="R12" i="1" s="1"/>
  <c r="V12" i="1"/>
  <c r="AA12" i="1"/>
  <c r="AB12" i="1" s="1"/>
  <c r="AF12" i="1"/>
  <c r="AG12" i="1" s="1"/>
  <c r="AJ12" i="1"/>
  <c r="AK12" i="1" s="1"/>
  <c r="G13" i="1"/>
  <c r="L13" i="1"/>
  <c r="M13" i="1" s="1"/>
  <c r="Q13" i="1"/>
  <c r="V13" i="1"/>
  <c r="AA13" i="1"/>
  <c r="AF13" i="1"/>
  <c r="AJ13" i="1"/>
  <c r="AK13" i="1" s="1"/>
  <c r="G14" i="1"/>
  <c r="H14" i="1" s="1"/>
  <c r="L14" i="1"/>
  <c r="Q14" i="1"/>
  <c r="R14" i="1" s="1"/>
  <c r="V14" i="1"/>
  <c r="W14" i="1" s="1"/>
  <c r="AA14" i="1"/>
  <c r="AB14" i="1" s="1"/>
  <c r="AF14" i="1"/>
  <c r="AJ14" i="1"/>
  <c r="G15" i="1"/>
  <c r="L15" i="1"/>
  <c r="M15" i="1" s="1"/>
  <c r="Q15" i="1"/>
  <c r="V15" i="1"/>
  <c r="AA15" i="1"/>
  <c r="AB15" i="1" s="1"/>
  <c r="AF15" i="1"/>
  <c r="AG15" i="1" s="1"/>
  <c r="AJ15" i="1"/>
  <c r="G16" i="1"/>
  <c r="H16" i="1" s="1"/>
  <c r="L16" i="1"/>
  <c r="Q16" i="1"/>
  <c r="V16" i="1"/>
  <c r="AA16" i="1"/>
  <c r="AB16" i="1" s="1"/>
  <c r="AF16" i="1"/>
  <c r="AJ16" i="1"/>
  <c r="AK16" i="1" s="1"/>
  <c r="G17" i="1"/>
  <c r="L17" i="1"/>
  <c r="Q17" i="1"/>
  <c r="V17" i="1"/>
  <c r="AA17" i="1"/>
  <c r="AF17" i="1"/>
  <c r="AG17" i="1" s="1"/>
  <c r="AJ17" i="1"/>
  <c r="AK17" i="1" s="1"/>
  <c r="G18" i="1"/>
  <c r="H18" i="1" s="1"/>
  <c r="L18" i="1"/>
  <c r="Q18" i="1"/>
  <c r="V18" i="1"/>
  <c r="AA18" i="1"/>
  <c r="AB18" i="1" s="1"/>
  <c r="AF18" i="1"/>
  <c r="AJ18" i="1"/>
  <c r="G19" i="1"/>
  <c r="L19" i="1"/>
  <c r="M19" i="1" s="1"/>
  <c r="Q19" i="1"/>
  <c r="V19" i="1"/>
  <c r="W19" i="1" s="1"/>
  <c r="AA19" i="1"/>
  <c r="AF19" i="1"/>
  <c r="AG19" i="1" s="1"/>
  <c r="AJ19" i="1"/>
  <c r="G20" i="1"/>
  <c r="L20" i="1"/>
  <c r="M20" i="1" s="1"/>
  <c r="Q20" i="1"/>
  <c r="R20" i="1" s="1"/>
  <c r="V20" i="1"/>
  <c r="AA20" i="1"/>
  <c r="AF20" i="1"/>
  <c r="AJ20" i="1"/>
  <c r="AK20" i="1" s="1"/>
  <c r="G21" i="1"/>
  <c r="L21" i="1"/>
  <c r="Q21" i="1"/>
  <c r="V21" i="1"/>
  <c r="AA21" i="1"/>
  <c r="AF21" i="1"/>
  <c r="AJ21" i="1"/>
  <c r="AK21" i="1" s="1"/>
  <c r="G22" i="1"/>
  <c r="H22" i="1" s="1"/>
  <c r="L22" i="1"/>
  <c r="Q22" i="1"/>
  <c r="R22" i="1" s="1"/>
  <c r="V22" i="1"/>
  <c r="AA22" i="1"/>
  <c r="AB22" i="1" s="1"/>
  <c r="AF22" i="1"/>
  <c r="AJ22" i="1"/>
  <c r="G23" i="1"/>
  <c r="L23" i="1"/>
  <c r="M23" i="1" s="1"/>
  <c r="Q23" i="1"/>
  <c r="V23" i="1"/>
  <c r="AA23" i="1"/>
  <c r="AF23" i="1"/>
  <c r="AG23" i="1" s="1"/>
  <c r="AJ23" i="1"/>
  <c r="G24" i="1"/>
  <c r="H24" i="1" s="1"/>
  <c r="L24" i="1"/>
  <c r="Q24" i="1"/>
  <c r="V24" i="1"/>
  <c r="AA24" i="1"/>
  <c r="AB24" i="1" s="1"/>
  <c r="AF24" i="1"/>
  <c r="AG24" i="1" s="1"/>
  <c r="AJ24" i="1"/>
  <c r="AK24" i="1" s="1"/>
  <c r="G25" i="1"/>
  <c r="L25" i="1"/>
  <c r="M25" i="1" s="1"/>
  <c r="Q25" i="1"/>
  <c r="R25" i="1" s="1"/>
  <c r="V25" i="1"/>
  <c r="AA25" i="1"/>
  <c r="AF25" i="1"/>
  <c r="AJ25" i="1"/>
  <c r="AK25" i="1" s="1"/>
  <c r="G26" i="1"/>
  <c r="H26" i="1" s="1"/>
  <c r="L26" i="1"/>
  <c r="Q26" i="1"/>
  <c r="R26" i="1" s="1"/>
  <c r="V26" i="1"/>
  <c r="W26" i="1" s="1"/>
  <c r="AA26" i="1"/>
  <c r="AB26" i="1" s="1"/>
  <c r="AF26" i="1"/>
  <c r="AJ26" i="1"/>
  <c r="G27" i="1"/>
  <c r="L27" i="1"/>
  <c r="M27" i="1" s="1"/>
  <c r="Q27" i="1"/>
  <c r="V27" i="1"/>
  <c r="AA27" i="1"/>
  <c r="AB27" i="1" s="1"/>
  <c r="AF27" i="1"/>
  <c r="AG27" i="1" s="1"/>
  <c r="AJ27" i="1"/>
  <c r="G28" i="1"/>
  <c r="L28" i="1"/>
  <c r="Q28" i="1"/>
  <c r="R28" i="1" s="1"/>
  <c r="V28" i="1"/>
  <c r="AA28" i="1"/>
  <c r="AB28" i="1" s="1"/>
  <c r="AF28" i="1"/>
  <c r="AG28" i="1" s="1"/>
  <c r="AJ28" i="1"/>
  <c r="AK28" i="1" s="1"/>
  <c r="G29" i="1"/>
  <c r="L29" i="1"/>
  <c r="Q29" i="1"/>
  <c r="V29" i="1"/>
  <c r="AA29" i="1"/>
  <c r="AF29" i="1"/>
  <c r="AJ29" i="1"/>
  <c r="AK29" i="1" s="1"/>
  <c r="G30" i="1"/>
  <c r="H30" i="1" s="1"/>
  <c r="L30" i="1"/>
  <c r="Q30" i="1"/>
  <c r="V30" i="1"/>
  <c r="W30" i="1" s="1"/>
  <c r="AA30" i="1"/>
  <c r="AB30" i="1" s="1"/>
  <c r="AF30" i="1"/>
  <c r="AJ30" i="1"/>
  <c r="G31" i="1"/>
  <c r="L31" i="1"/>
  <c r="M31" i="1" s="1"/>
  <c r="Q31" i="1"/>
  <c r="V31" i="1"/>
  <c r="AA31" i="1"/>
  <c r="AB31" i="1" s="1"/>
  <c r="AF31" i="1"/>
  <c r="AG31" i="1" s="1"/>
  <c r="AJ31" i="1"/>
  <c r="G32" i="1"/>
  <c r="H32" i="1" s="1"/>
  <c r="L32" i="1"/>
  <c r="Q32" i="1"/>
  <c r="V32" i="1"/>
  <c r="AA32" i="1"/>
  <c r="AB32" i="1" s="1"/>
  <c r="AF32" i="1"/>
  <c r="AG32" i="1" s="1"/>
  <c r="AJ32" i="1"/>
  <c r="AK32" i="1" s="1"/>
  <c r="G33" i="1"/>
  <c r="L33" i="1"/>
  <c r="M33" i="1" s="1"/>
  <c r="Q33" i="1"/>
  <c r="V33" i="1"/>
  <c r="AA33" i="1"/>
  <c r="AF33" i="1"/>
  <c r="AJ33" i="1"/>
  <c r="AK33" i="1" s="1"/>
  <c r="G34" i="1"/>
  <c r="H34" i="1" s="1"/>
  <c r="L34" i="1"/>
  <c r="Q34" i="1"/>
  <c r="R34" i="1" s="1"/>
  <c r="V34" i="1"/>
  <c r="AA34" i="1"/>
  <c r="AB34" i="1" s="1"/>
  <c r="AF34" i="1"/>
  <c r="AJ34" i="1"/>
  <c r="G35" i="1"/>
  <c r="L35" i="1"/>
  <c r="M35" i="1" s="1"/>
  <c r="Q35" i="1"/>
  <c r="V35" i="1"/>
  <c r="W35" i="1" s="1"/>
  <c r="AA35" i="1"/>
  <c r="AF35" i="1"/>
  <c r="AG35" i="1" s="1"/>
  <c r="AJ35" i="1"/>
  <c r="G36" i="1"/>
  <c r="L36" i="1"/>
  <c r="M36" i="1" s="1"/>
  <c r="Q36" i="1"/>
  <c r="R36" i="1" s="1"/>
  <c r="V36" i="1"/>
  <c r="AA36" i="1"/>
  <c r="AF36" i="1"/>
  <c r="AG36" i="1" s="1"/>
  <c r="AJ36" i="1"/>
  <c r="AK36" i="1" s="1"/>
  <c r="G37" i="1"/>
  <c r="L37" i="1"/>
  <c r="M37" i="1" s="1"/>
  <c r="Q37" i="1"/>
  <c r="V37" i="1"/>
  <c r="AA37" i="1"/>
  <c r="AF37" i="1"/>
  <c r="AJ37" i="1"/>
  <c r="AK37" i="1" s="1"/>
  <c r="G38" i="1"/>
  <c r="H38" i="1" s="1"/>
  <c r="L38" i="1"/>
  <c r="Q38" i="1"/>
  <c r="V38" i="1"/>
  <c r="AA38" i="1"/>
  <c r="AB38" i="1" s="1"/>
  <c r="AF38" i="1"/>
  <c r="AJ38" i="1"/>
  <c r="G39" i="1"/>
  <c r="L39" i="1"/>
  <c r="M39" i="1" s="1"/>
  <c r="Q39" i="1"/>
  <c r="V39" i="1"/>
  <c r="AA39" i="1"/>
  <c r="AF39" i="1"/>
  <c r="AG39" i="1" s="1"/>
  <c r="AJ39" i="1"/>
  <c r="G40" i="1"/>
  <c r="H40" i="1" s="1"/>
  <c r="L40" i="1"/>
  <c r="Q40" i="1"/>
  <c r="V40" i="1"/>
  <c r="AA40" i="1"/>
  <c r="AB40" i="1" s="1"/>
  <c r="AF40" i="1"/>
  <c r="AG40" i="1" s="1"/>
  <c r="AJ40" i="1"/>
  <c r="AK40" i="1" s="1"/>
  <c r="G41" i="1"/>
  <c r="L41" i="1"/>
  <c r="Q41" i="1"/>
  <c r="R41" i="1" s="1"/>
  <c r="V41" i="1"/>
  <c r="AA41" i="1"/>
  <c r="AF41" i="1"/>
  <c r="AJ41" i="1"/>
  <c r="AK41" i="1" s="1"/>
  <c r="G42" i="1"/>
  <c r="H42" i="1" s="1"/>
  <c r="L42" i="1"/>
  <c r="Q42" i="1"/>
  <c r="V42" i="1"/>
  <c r="W42" i="1" s="1"/>
  <c r="AA42" i="1"/>
  <c r="AB42" i="1" s="1"/>
  <c r="AF42" i="1"/>
  <c r="AJ42" i="1"/>
  <c r="G43" i="1"/>
  <c r="L43" i="1"/>
  <c r="M43" i="1" s="1"/>
  <c r="Q43" i="1"/>
  <c r="V43" i="1"/>
  <c r="AA43" i="1"/>
  <c r="AB43" i="1" s="1"/>
  <c r="AF43" i="1"/>
  <c r="AG43" i="1" s="1"/>
  <c r="AJ43" i="1"/>
  <c r="G44" i="1"/>
  <c r="L44" i="1"/>
  <c r="Q44" i="1"/>
  <c r="R44" i="1" s="1"/>
  <c r="V44" i="1"/>
  <c r="AA44" i="1"/>
  <c r="AB44" i="1" s="1"/>
  <c r="AF44" i="1"/>
  <c r="AG44" i="1" s="1"/>
  <c r="AJ44" i="1"/>
  <c r="AK44" i="1" s="1"/>
  <c r="G45" i="1"/>
  <c r="L45" i="1"/>
  <c r="M45" i="1" s="1"/>
  <c r="Q45" i="1"/>
  <c r="V45" i="1"/>
  <c r="AA45" i="1"/>
  <c r="AF45" i="1"/>
  <c r="AJ45" i="1"/>
  <c r="G46" i="1"/>
  <c r="H46" i="1" s="1"/>
  <c r="L46" i="1"/>
  <c r="Q46" i="1"/>
  <c r="R46" i="1" s="1"/>
  <c r="V46" i="1"/>
  <c r="W46" i="1" s="1"/>
  <c r="AA46" i="1"/>
  <c r="AB46" i="1" s="1"/>
  <c r="AF46" i="1"/>
  <c r="AJ46" i="1"/>
  <c r="AK46" i="1" s="1"/>
  <c r="G47" i="1"/>
  <c r="L47" i="1"/>
  <c r="M47" i="1" s="1"/>
  <c r="Q47" i="1"/>
  <c r="V47" i="1"/>
  <c r="AA47" i="1"/>
  <c r="AB47" i="1" s="1"/>
  <c r="AF47" i="1"/>
  <c r="AG47" i="1" s="1"/>
  <c r="AJ47" i="1"/>
  <c r="G48" i="1"/>
  <c r="H48" i="1" s="1"/>
  <c r="L48" i="1"/>
  <c r="Q48" i="1"/>
  <c r="V48" i="1"/>
  <c r="AA48" i="1"/>
  <c r="AB48" i="1" s="1"/>
  <c r="AF48" i="1"/>
  <c r="AG48" i="1" s="1"/>
  <c r="AJ48" i="1"/>
  <c r="AK48" i="1" s="1"/>
  <c r="G49" i="1"/>
  <c r="L49" i="1"/>
  <c r="Q49" i="1"/>
  <c r="V49" i="1"/>
  <c r="AA49" i="1"/>
  <c r="AF49" i="1"/>
  <c r="AJ49" i="1"/>
  <c r="AK49" i="1" s="1"/>
  <c r="G50" i="1"/>
  <c r="H50" i="1" s="1"/>
  <c r="L50" i="1"/>
  <c r="Q50" i="1"/>
  <c r="V50" i="1"/>
  <c r="AA50" i="1"/>
  <c r="AB50" i="1" s="1"/>
  <c r="AF50" i="1"/>
  <c r="AJ50" i="1"/>
  <c r="AK50" i="1" s="1"/>
  <c r="G51" i="1"/>
  <c r="L51" i="1"/>
  <c r="M51" i="1" s="1"/>
  <c r="Q51" i="1"/>
  <c r="V51" i="1"/>
  <c r="W51" i="1" s="1"/>
  <c r="AA51" i="1"/>
  <c r="AF51" i="1"/>
  <c r="AG51" i="1" s="1"/>
  <c r="AJ51" i="1"/>
  <c r="G52" i="1"/>
  <c r="L52" i="1"/>
  <c r="M52" i="1" s="1"/>
  <c r="Q52" i="1"/>
  <c r="R52" i="1" s="1"/>
  <c r="V52" i="1"/>
  <c r="AA52" i="1"/>
  <c r="AF52" i="1"/>
  <c r="AG52" i="1" s="1"/>
  <c r="AJ52" i="1"/>
  <c r="AK52" i="1" s="1"/>
  <c r="G53" i="1"/>
  <c r="L53" i="1"/>
  <c r="Q53" i="1"/>
  <c r="V53" i="1"/>
  <c r="AA53" i="1"/>
  <c r="AF53" i="1"/>
  <c r="AJ53" i="1"/>
  <c r="AK53" i="1" s="1"/>
  <c r="G54" i="1"/>
  <c r="H54" i="1" s="1"/>
  <c r="L54" i="1"/>
  <c r="Q54" i="1"/>
  <c r="R54" i="1" s="1"/>
  <c r="V54" i="1"/>
  <c r="AA54" i="1"/>
  <c r="AB54" i="1" s="1"/>
  <c r="AF54" i="1"/>
  <c r="AJ54" i="1"/>
  <c r="AK54" i="1" s="1"/>
  <c r="G55" i="1"/>
  <c r="L55" i="1"/>
  <c r="M55" i="1" s="1"/>
  <c r="Q55" i="1"/>
  <c r="V55" i="1"/>
  <c r="AA55" i="1"/>
  <c r="AB55" i="1" s="1"/>
  <c r="AF55" i="1"/>
  <c r="AG55" i="1" s="1"/>
  <c r="AJ55" i="1"/>
  <c r="G56" i="1"/>
  <c r="H56" i="1" s="1"/>
  <c r="L56" i="1"/>
  <c r="Q56" i="1"/>
  <c r="V56" i="1"/>
  <c r="AA56" i="1"/>
  <c r="AF56" i="1"/>
  <c r="AG56" i="1" s="1"/>
  <c r="AJ56" i="1"/>
  <c r="AK56" i="1" s="1"/>
  <c r="G57" i="1"/>
  <c r="L57" i="1"/>
  <c r="M57" i="1" s="1"/>
  <c r="Q57" i="1"/>
  <c r="R57" i="1" s="1"/>
  <c r="V57" i="1"/>
  <c r="AA57" i="1"/>
  <c r="AF57" i="1"/>
  <c r="AJ57" i="1"/>
  <c r="AK57" i="1" s="1"/>
  <c r="G58" i="1"/>
  <c r="H58" i="1" s="1"/>
  <c r="L58" i="1"/>
  <c r="Q58" i="1"/>
  <c r="R58" i="1" s="1"/>
  <c r="V58" i="1"/>
  <c r="AA58" i="1"/>
  <c r="AB58" i="1" s="1"/>
  <c r="AF58" i="1"/>
  <c r="AJ58" i="1"/>
  <c r="AK58" i="1" s="1"/>
  <c r="G59" i="1"/>
  <c r="L59" i="1"/>
  <c r="M59" i="1" s="1"/>
  <c r="Q59" i="1"/>
  <c r="V59" i="1"/>
  <c r="W59" i="1" s="1"/>
  <c r="AA59" i="1"/>
  <c r="AB59" i="1" s="1"/>
  <c r="AF59" i="1"/>
  <c r="AG59" i="1" s="1"/>
  <c r="AJ59" i="1"/>
  <c r="G60" i="1"/>
  <c r="L60" i="1"/>
  <c r="Q60" i="1"/>
  <c r="R60" i="1" s="1"/>
  <c r="V60" i="1"/>
  <c r="AA60" i="1"/>
  <c r="AF60" i="1"/>
  <c r="AG60" i="1" s="1"/>
  <c r="AJ60" i="1"/>
  <c r="AK60" i="1" s="1"/>
  <c r="G61" i="1"/>
  <c r="L61" i="1"/>
  <c r="Q61" i="1"/>
  <c r="V61" i="1"/>
  <c r="AA61" i="1"/>
  <c r="AF61" i="1"/>
  <c r="AJ61" i="1"/>
  <c r="AK61" i="1" s="1"/>
  <c r="G62" i="1"/>
  <c r="H62" i="1" s="1"/>
  <c r="L62" i="1"/>
  <c r="Q62" i="1"/>
  <c r="V62" i="1"/>
  <c r="W62" i="1" s="1"/>
  <c r="AA62" i="1"/>
  <c r="AB62" i="1" s="1"/>
  <c r="AF62" i="1"/>
  <c r="AJ62" i="1"/>
  <c r="AK62" i="1" s="1"/>
  <c r="G63" i="1"/>
  <c r="L63" i="1"/>
  <c r="M63" i="1" s="1"/>
  <c r="Q63" i="1"/>
  <c r="V63" i="1"/>
  <c r="W63" i="1" s="1"/>
  <c r="AA63" i="1"/>
  <c r="AB63" i="1" s="1"/>
  <c r="AF63" i="1"/>
  <c r="AG63" i="1" s="1"/>
  <c r="AJ63" i="1"/>
  <c r="G64" i="1"/>
  <c r="H64" i="1" s="1"/>
  <c r="L64" i="1"/>
  <c r="Q64" i="1"/>
  <c r="V64" i="1"/>
  <c r="AA64" i="1"/>
  <c r="AF64" i="1"/>
  <c r="AG64" i="1" s="1"/>
  <c r="AJ64" i="1"/>
  <c r="AK64" i="1" s="1"/>
  <c r="G65" i="1"/>
  <c r="L65" i="1"/>
  <c r="M65" i="1" s="1"/>
  <c r="Q65" i="1"/>
  <c r="V65" i="1"/>
  <c r="AA65" i="1"/>
  <c r="AF65" i="1"/>
  <c r="AJ65" i="1"/>
  <c r="AK65" i="1" s="1"/>
  <c r="G66" i="1"/>
  <c r="H66" i="1" s="1"/>
  <c r="L66" i="1"/>
  <c r="Q66" i="1"/>
  <c r="R66" i="1" s="1"/>
  <c r="V66" i="1"/>
  <c r="AA66" i="1"/>
  <c r="AB66" i="1" s="1"/>
  <c r="AF66" i="1"/>
  <c r="AJ66" i="1"/>
  <c r="AK66" i="1" s="1"/>
  <c r="G67" i="1"/>
  <c r="L67" i="1"/>
  <c r="M67" i="1" s="1"/>
  <c r="Q67" i="1"/>
  <c r="V67" i="1"/>
  <c r="AA67" i="1"/>
  <c r="AB67" i="1" s="1"/>
  <c r="AF67" i="1"/>
  <c r="AG67" i="1" s="1"/>
  <c r="AJ67" i="1"/>
  <c r="G68" i="1"/>
  <c r="L68" i="1"/>
  <c r="M68" i="1" s="1"/>
  <c r="Q68" i="1"/>
  <c r="R68" i="1" s="1"/>
  <c r="V68" i="1"/>
  <c r="AA68" i="1"/>
  <c r="AF68" i="1"/>
  <c r="AG68" i="1" s="1"/>
  <c r="AJ68" i="1"/>
  <c r="AK68" i="1" s="1"/>
  <c r="G69" i="1"/>
  <c r="L69" i="1"/>
  <c r="M69" i="1" s="1"/>
  <c r="Q69" i="1"/>
  <c r="V69" i="1"/>
  <c r="AA69" i="1"/>
  <c r="AF69" i="1"/>
  <c r="AJ69" i="1"/>
  <c r="AK69" i="1" s="1"/>
  <c r="G70" i="1"/>
  <c r="H70" i="1" s="1"/>
  <c r="L70" i="1"/>
  <c r="Q70" i="1"/>
  <c r="V70" i="1"/>
  <c r="AA70" i="1"/>
  <c r="AB70" i="1" s="1"/>
  <c r="AF70" i="1"/>
  <c r="AJ70" i="1"/>
  <c r="AK70" i="1" s="1"/>
  <c r="G71" i="1"/>
  <c r="L71" i="1"/>
  <c r="M71" i="1" s="1"/>
  <c r="Q71" i="1"/>
  <c r="V71" i="1"/>
  <c r="W71" i="1" s="1"/>
  <c r="AA71" i="1"/>
  <c r="AB71" i="1" s="1"/>
  <c r="AF71" i="1"/>
  <c r="AG71" i="1" s="1"/>
  <c r="AJ71" i="1"/>
  <c r="G72" i="1"/>
  <c r="H72" i="1" s="1"/>
  <c r="L72" i="1"/>
  <c r="Q72" i="1"/>
  <c r="R72" i="1" s="1"/>
  <c r="V72" i="1"/>
  <c r="AA72" i="1"/>
  <c r="AF72" i="1"/>
  <c r="AG72" i="1" s="1"/>
  <c r="AJ72" i="1"/>
  <c r="AK72" i="1" s="1"/>
  <c r="G73" i="1"/>
  <c r="L73" i="1"/>
  <c r="Q73" i="1"/>
  <c r="R73" i="1" s="1"/>
  <c r="V73" i="1"/>
  <c r="AA73" i="1"/>
  <c r="AF73" i="1"/>
  <c r="AJ73" i="1"/>
  <c r="AK73" i="1" s="1"/>
  <c r="G74" i="1"/>
  <c r="H74" i="1" s="1"/>
  <c r="L74" i="1"/>
  <c r="Q74" i="1"/>
  <c r="V74" i="1"/>
  <c r="AA74" i="1"/>
  <c r="AB74" i="1" s="1"/>
  <c r="AF74" i="1"/>
  <c r="AJ74" i="1"/>
  <c r="AK74" i="1" s="1"/>
  <c r="G75" i="1"/>
  <c r="L75" i="1"/>
  <c r="M75" i="1" s="1"/>
  <c r="Q75" i="1"/>
  <c r="V75" i="1"/>
  <c r="AA75" i="1"/>
  <c r="AB75" i="1" s="1"/>
  <c r="AF75" i="1"/>
  <c r="AG75" i="1" s="1"/>
  <c r="AJ75" i="1"/>
  <c r="G76" i="1"/>
  <c r="L76" i="1"/>
  <c r="Q76" i="1"/>
  <c r="R76" i="1" s="1"/>
  <c r="V76" i="1"/>
  <c r="AA76" i="1"/>
  <c r="AF76" i="1"/>
  <c r="AG76" i="1" s="1"/>
  <c r="AJ76" i="1"/>
  <c r="AK76" i="1" s="1"/>
  <c r="G77" i="1"/>
  <c r="L77" i="1"/>
  <c r="M77" i="1" s="1"/>
  <c r="Q77" i="1"/>
  <c r="V77" i="1"/>
  <c r="AA77" i="1"/>
  <c r="AF77" i="1"/>
  <c r="AJ77" i="1"/>
  <c r="AK77" i="1" s="1"/>
  <c r="G78" i="1"/>
  <c r="H78" i="1" s="1"/>
  <c r="L78" i="1"/>
  <c r="Q78" i="1"/>
  <c r="R78" i="1" s="1"/>
  <c r="V78" i="1"/>
  <c r="W78" i="1" s="1"/>
  <c r="AA78" i="1"/>
  <c r="AB78" i="1" s="1"/>
  <c r="AF78" i="1"/>
  <c r="AJ78" i="1"/>
  <c r="AK78" i="1" s="1"/>
  <c r="G79" i="1"/>
  <c r="L79" i="1"/>
  <c r="M79" i="1" s="1"/>
  <c r="Q79" i="1"/>
  <c r="V79" i="1"/>
  <c r="AA79" i="1"/>
  <c r="AB79" i="1" s="1"/>
  <c r="AF79" i="1"/>
  <c r="AG79" i="1" s="1"/>
  <c r="AJ79" i="1"/>
  <c r="G80" i="1"/>
  <c r="H80" i="1" s="1"/>
  <c r="L80" i="1"/>
  <c r="Q80" i="1"/>
  <c r="V80" i="1"/>
  <c r="AA80" i="1"/>
  <c r="AF80" i="1"/>
  <c r="AG80" i="1" s="1"/>
  <c r="AJ80" i="1"/>
  <c r="AK80" i="1" s="1"/>
  <c r="G81" i="1"/>
  <c r="L81" i="1"/>
  <c r="Q81" i="1"/>
  <c r="V81" i="1"/>
  <c r="AA81" i="1"/>
  <c r="AF81" i="1"/>
  <c r="AJ81" i="1"/>
  <c r="AK81" i="1" s="1"/>
  <c r="G82" i="1"/>
  <c r="H82" i="1" s="1"/>
  <c r="L82" i="1"/>
  <c r="Q82" i="1"/>
  <c r="V82" i="1"/>
  <c r="AA82" i="1"/>
  <c r="AB82" i="1" s="1"/>
  <c r="AF82" i="1"/>
  <c r="AJ82" i="1"/>
  <c r="AK82" i="1" s="1"/>
  <c r="G83" i="1"/>
  <c r="L83" i="1"/>
  <c r="M83" i="1" s="1"/>
  <c r="Q83" i="1"/>
  <c r="V83" i="1"/>
  <c r="W83" i="1" s="1"/>
  <c r="AA83" i="1"/>
  <c r="AB83" i="1" s="1"/>
  <c r="AF83" i="1"/>
  <c r="AG83" i="1" s="1"/>
  <c r="AJ83" i="1"/>
  <c r="G84" i="1"/>
  <c r="L84" i="1"/>
  <c r="M84" i="1" s="1"/>
  <c r="Q84" i="1"/>
  <c r="R84" i="1" s="1"/>
  <c r="V84" i="1"/>
  <c r="AA84" i="1"/>
  <c r="AF84" i="1"/>
  <c r="AG84" i="1" s="1"/>
  <c r="AJ84" i="1"/>
  <c r="AK84" i="1" s="1"/>
  <c r="G85" i="1"/>
  <c r="L85" i="1"/>
  <c r="Q85" i="1"/>
  <c r="V85" i="1"/>
  <c r="AA85" i="1"/>
  <c r="AF85" i="1"/>
  <c r="AJ85" i="1"/>
  <c r="AK85" i="1" s="1"/>
  <c r="G86" i="1"/>
  <c r="H86" i="1" s="1"/>
  <c r="L86" i="1"/>
  <c r="Q86" i="1"/>
  <c r="R86" i="1" s="1"/>
  <c r="V86" i="1"/>
  <c r="AA86" i="1"/>
  <c r="AB86" i="1" s="1"/>
  <c r="AF86" i="1"/>
  <c r="AJ86" i="1"/>
  <c r="AK86" i="1" s="1"/>
  <c r="G87" i="1"/>
  <c r="L87" i="1"/>
  <c r="M87" i="1" s="1"/>
  <c r="Q87" i="1"/>
  <c r="V87" i="1"/>
  <c r="AA87" i="1"/>
  <c r="AB87" i="1" s="1"/>
  <c r="AF87" i="1"/>
  <c r="AG87" i="1" s="1"/>
  <c r="AJ87" i="1"/>
  <c r="G88" i="1"/>
  <c r="H88" i="1" s="1"/>
  <c r="L88" i="1"/>
  <c r="Q88" i="1"/>
  <c r="V88" i="1"/>
  <c r="AA88" i="1"/>
  <c r="AF88" i="1"/>
  <c r="AG88" i="1" s="1"/>
  <c r="AJ88" i="1"/>
  <c r="AK88" i="1" s="1"/>
  <c r="G89" i="1"/>
  <c r="L89" i="1"/>
  <c r="M89" i="1" s="1"/>
  <c r="Q89" i="1"/>
  <c r="R89" i="1" s="1"/>
  <c r="V89" i="1"/>
  <c r="W89" i="1" s="1"/>
  <c r="AA89" i="1"/>
  <c r="AF89" i="1"/>
  <c r="AJ89" i="1"/>
  <c r="AK89" i="1" s="1"/>
  <c r="G90" i="1"/>
  <c r="H90" i="1" s="1"/>
  <c r="L90" i="1"/>
  <c r="Q90" i="1"/>
  <c r="R90" i="1" s="1"/>
  <c r="V90" i="1"/>
  <c r="AA90" i="1"/>
  <c r="AB90" i="1" s="1"/>
  <c r="AF90" i="1"/>
  <c r="AJ90" i="1"/>
  <c r="AK90" i="1" s="1"/>
  <c r="G91" i="1"/>
  <c r="L91" i="1"/>
  <c r="Q91" i="1"/>
  <c r="V91" i="1"/>
  <c r="W91" i="1" s="1"/>
  <c r="AA91" i="1"/>
  <c r="AB91" i="1" s="1"/>
  <c r="AF91" i="1"/>
  <c r="AG91" i="1" s="1"/>
  <c r="AJ91" i="1"/>
  <c r="G92" i="1"/>
  <c r="L92" i="1"/>
  <c r="Q92" i="1"/>
  <c r="V92" i="1"/>
  <c r="AA92" i="1"/>
  <c r="AF92" i="1"/>
  <c r="AG92" i="1" s="1"/>
  <c r="AJ92" i="1"/>
  <c r="AK92" i="1" s="1"/>
  <c r="G93" i="1"/>
  <c r="L93" i="1"/>
  <c r="Q93" i="1"/>
  <c r="V93" i="1"/>
  <c r="W93" i="1" s="1"/>
  <c r="AA93" i="1"/>
  <c r="AF93" i="1"/>
  <c r="AJ93" i="1"/>
  <c r="AK93" i="1" s="1"/>
  <c r="G94" i="1"/>
  <c r="H94" i="1" s="1"/>
  <c r="L94" i="1"/>
  <c r="Q94" i="1"/>
  <c r="V94" i="1"/>
  <c r="W94" i="1" s="1"/>
  <c r="AA94" i="1"/>
  <c r="AB94" i="1" s="1"/>
  <c r="AF94" i="1"/>
  <c r="AJ94" i="1"/>
  <c r="AK94" i="1" s="1"/>
  <c r="G95" i="1"/>
  <c r="L95" i="1"/>
  <c r="M95" i="1" s="1"/>
  <c r="Q95" i="1"/>
  <c r="V95" i="1"/>
  <c r="W95" i="1" s="1"/>
  <c r="AA95" i="1"/>
  <c r="AB95" i="1" s="1"/>
  <c r="AF95" i="1"/>
  <c r="AG95" i="1" s="1"/>
  <c r="AJ95" i="1"/>
  <c r="G96" i="1"/>
  <c r="H96" i="1" s="1"/>
  <c r="L96" i="1"/>
  <c r="Q96" i="1"/>
  <c r="V96" i="1"/>
  <c r="AA96" i="1"/>
  <c r="AF96" i="1"/>
  <c r="AG96" i="1" s="1"/>
  <c r="AJ96" i="1"/>
  <c r="AK96" i="1" s="1"/>
  <c r="G97" i="1"/>
  <c r="L97" i="1"/>
  <c r="M97" i="1" s="1"/>
  <c r="Q97" i="1"/>
  <c r="V97" i="1"/>
  <c r="W97" i="1" s="1"/>
  <c r="AA97" i="1"/>
  <c r="AF97" i="1"/>
  <c r="AJ97" i="1"/>
  <c r="AK97" i="1" s="1"/>
  <c r="G98" i="1"/>
  <c r="H98" i="1" s="1"/>
  <c r="L98" i="1"/>
  <c r="Q98" i="1"/>
  <c r="R98" i="1" s="1"/>
  <c r="V98" i="1"/>
  <c r="AA98" i="1"/>
  <c r="AB98" i="1" s="1"/>
  <c r="AF98" i="1"/>
  <c r="AJ98" i="1"/>
  <c r="AK98" i="1" s="1"/>
  <c r="G99" i="1"/>
  <c r="L99" i="1"/>
  <c r="M99" i="1" s="1"/>
  <c r="Q99" i="1"/>
  <c r="V99" i="1"/>
  <c r="AA99" i="1"/>
  <c r="AB99" i="1" s="1"/>
  <c r="AF99" i="1"/>
  <c r="AG99" i="1" s="1"/>
  <c r="AJ99" i="1"/>
  <c r="G100" i="1"/>
  <c r="L100" i="1"/>
  <c r="M100" i="1" s="1"/>
  <c r="Q100" i="1"/>
  <c r="V100" i="1"/>
  <c r="AA100" i="1"/>
  <c r="AF100" i="1"/>
  <c r="AG100" i="1" s="1"/>
  <c r="AJ100" i="1"/>
  <c r="AK100" i="1" s="1"/>
  <c r="G101" i="1"/>
  <c r="L101" i="1"/>
  <c r="M101" i="1" s="1"/>
  <c r="Q101" i="1"/>
  <c r="V101" i="1"/>
  <c r="W101" i="1" s="1"/>
  <c r="AA101" i="1"/>
  <c r="AF101" i="1"/>
  <c r="AJ101" i="1"/>
  <c r="AK101" i="1" s="1"/>
  <c r="G102" i="1"/>
  <c r="L102" i="1"/>
  <c r="Q102" i="1"/>
  <c r="V102" i="1"/>
  <c r="W102" i="1" s="1"/>
  <c r="AA102" i="1"/>
  <c r="AB102" i="1" s="1"/>
  <c r="AF102" i="1"/>
  <c r="AJ102" i="1"/>
  <c r="AK102" i="1" s="1"/>
  <c r="G103" i="1"/>
  <c r="L103" i="1"/>
  <c r="M103" i="1" s="1"/>
  <c r="Q103" i="1"/>
  <c r="V103" i="1"/>
  <c r="AA103" i="1"/>
  <c r="AB103" i="1" s="1"/>
  <c r="AF103" i="1"/>
  <c r="AG103" i="1" s="1"/>
  <c r="AJ103" i="1"/>
  <c r="G104" i="1"/>
  <c r="H104" i="1" s="1"/>
  <c r="L104" i="1"/>
  <c r="Q104" i="1"/>
  <c r="V104" i="1"/>
  <c r="AA104" i="1"/>
  <c r="AF104" i="1"/>
  <c r="AG104" i="1" s="1"/>
  <c r="AJ104" i="1"/>
  <c r="AK104" i="1" s="1"/>
  <c r="G105" i="1"/>
  <c r="L105" i="1"/>
  <c r="Q105" i="1"/>
  <c r="R105" i="1" s="1"/>
  <c r="V105" i="1"/>
  <c r="W105" i="1" s="1"/>
  <c r="AA105" i="1"/>
  <c r="AF105" i="1"/>
  <c r="AJ105" i="1"/>
  <c r="AK105" i="1" s="1"/>
  <c r="G106" i="1"/>
  <c r="H106" i="1" s="1"/>
  <c r="L106" i="1"/>
  <c r="Q106" i="1"/>
  <c r="V106" i="1"/>
  <c r="W106" i="1" s="1"/>
  <c r="AA106" i="1"/>
  <c r="AB106" i="1" s="1"/>
  <c r="AF106" i="1"/>
  <c r="AJ106" i="1"/>
  <c r="G107" i="1"/>
  <c r="L107" i="1"/>
  <c r="M107" i="1" s="1"/>
  <c r="Q107" i="1"/>
  <c r="V107" i="1"/>
  <c r="AA107" i="1"/>
  <c r="AB107" i="1" s="1"/>
  <c r="AF107" i="1"/>
  <c r="AG107" i="1" s="1"/>
  <c r="AJ107" i="1"/>
  <c r="G108" i="1"/>
  <c r="L108" i="1"/>
  <c r="Q108" i="1"/>
  <c r="V108" i="1"/>
  <c r="AA108" i="1"/>
  <c r="AF108" i="1"/>
  <c r="AG108" i="1" s="1"/>
  <c r="AJ108" i="1"/>
  <c r="AK108" i="1" s="1"/>
  <c r="G109" i="1"/>
  <c r="L109" i="1"/>
  <c r="M109" i="1" s="1"/>
  <c r="Q109" i="1"/>
  <c r="V109" i="1"/>
  <c r="W109" i="1" s="1"/>
  <c r="AA109" i="1"/>
  <c r="AF109" i="1"/>
  <c r="AJ109" i="1"/>
  <c r="AK109" i="1" s="1"/>
  <c r="G110" i="1"/>
  <c r="H110" i="1" s="1"/>
  <c r="L110" i="1"/>
  <c r="Q110" i="1"/>
  <c r="R110" i="1" s="1"/>
  <c r="V110" i="1"/>
  <c r="W110" i="1" s="1"/>
  <c r="AA110" i="1"/>
  <c r="AB110" i="1" s="1"/>
  <c r="AF110" i="1"/>
  <c r="AJ110" i="1"/>
  <c r="G111" i="1"/>
  <c r="L111" i="1"/>
  <c r="M111" i="1" s="1"/>
  <c r="Q111" i="1"/>
  <c r="V111" i="1"/>
  <c r="AA111" i="1"/>
  <c r="AB111" i="1" s="1"/>
  <c r="AF111" i="1"/>
  <c r="AG111" i="1" s="1"/>
  <c r="AJ111" i="1"/>
  <c r="G112" i="1"/>
  <c r="H112" i="1" s="1"/>
  <c r="L112" i="1"/>
  <c r="Q112" i="1"/>
  <c r="V112" i="1"/>
  <c r="AA112" i="1"/>
  <c r="AF112" i="1"/>
  <c r="AG112" i="1" s="1"/>
  <c r="AJ112" i="1"/>
  <c r="AK112" i="1" s="1"/>
  <c r="G113" i="1"/>
  <c r="L113" i="1"/>
  <c r="Q113" i="1"/>
  <c r="R113" i="1" s="1"/>
  <c r="V113" i="1"/>
  <c r="W113" i="1" s="1"/>
  <c r="AA113" i="1"/>
  <c r="AF113" i="1"/>
  <c r="AJ113" i="1"/>
  <c r="AK113" i="1" s="1"/>
  <c r="G114" i="1"/>
  <c r="H114" i="1" s="1"/>
  <c r="L114" i="1"/>
  <c r="Q114" i="1"/>
  <c r="R114" i="1" s="1"/>
  <c r="V114" i="1"/>
  <c r="W114" i="1" s="1"/>
  <c r="AA114" i="1"/>
  <c r="AB114" i="1" s="1"/>
  <c r="AF114" i="1"/>
  <c r="AJ114" i="1"/>
  <c r="G115" i="1"/>
  <c r="L115" i="1"/>
  <c r="M115" i="1" s="1"/>
  <c r="Q115" i="1"/>
  <c r="V115" i="1"/>
  <c r="AA115" i="1"/>
  <c r="AB115" i="1" s="1"/>
  <c r="AF115" i="1"/>
  <c r="AG115" i="1" s="1"/>
  <c r="AJ115" i="1"/>
  <c r="G116" i="1"/>
  <c r="L116" i="1"/>
  <c r="M116" i="1" s="1"/>
  <c r="Q116" i="1"/>
  <c r="V116" i="1"/>
  <c r="AA116" i="1"/>
  <c r="AF116" i="1"/>
  <c r="AG116" i="1" s="1"/>
  <c r="AJ116" i="1"/>
  <c r="AK116" i="1" s="1"/>
  <c r="G117" i="1"/>
  <c r="L117" i="1"/>
  <c r="Q117" i="1"/>
  <c r="V117" i="1"/>
  <c r="AA117" i="1"/>
  <c r="AF117" i="1"/>
  <c r="AJ117" i="1"/>
  <c r="AK117" i="1" s="1"/>
  <c r="G118" i="1"/>
  <c r="H118" i="1" s="1"/>
  <c r="L118" i="1"/>
  <c r="Q118" i="1"/>
  <c r="V118" i="1"/>
  <c r="W118" i="1" s="1"/>
  <c r="AA118" i="1"/>
  <c r="AB118" i="1" s="1"/>
  <c r="AF118" i="1"/>
  <c r="AJ118" i="1"/>
  <c r="G119" i="1"/>
  <c r="L119" i="1"/>
  <c r="M119" i="1" s="1"/>
  <c r="Q119" i="1"/>
  <c r="V119" i="1"/>
  <c r="AA119" i="1"/>
  <c r="AB119" i="1" s="1"/>
  <c r="AF119" i="1"/>
  <c r="AG119" i="1" s="1"/>
  <c r="AJ119" i="1"/>
  <c r="G120" i="1"/>
  <c r="H120" i="1" s="1"/>
  <c r="L120" i="1"/>
  <c r="Q120" i="1"/>
  <c r="V120" i="1"/>
  <c r="AA120" i="1"/>
  <c r="AF120" i="1"/>
  <c r="AG120" i="1" s="1"/>
  <c r="AJ120" i="1"/>
  <c r="AK120" i="1" s="1"/>
  <c r="G121" i="1"/>
  <c r="L121" i="1"/>
  <c r="M121" i="1" s="1"/>
  <c r="Q121" i="1"/>
  <c r="R121" i="1" s="1"/>
  <c r="V121" i="1"/>
  <c r="W121" i="1" s="1"/>
  <c r="AA121" i="1"/>
  <c r="AF121" i="1"/>
  <c r="AJ121" i="1"/>
  <c r="AK121" i="1" s="1"/>
  <c r="G122" i="1"/>
  <c r="H122" i="1" s="1"/>
  <c r="L122" i="1"/>
  <c r="Q122" i="1"/>
  <c r="V122" i="1"/>
  <c r="W122" i="1" s="1"/>
  <c r="AA122" i="1"/>
  <c r="AB122" i="1" s="1"/>
  <c r="AF122" i="1"/>
  <c r="AJ122" i="1"/>
  <c r="G123" i="1"/>
  <c r="L123" i="1"/>
  <c r="M123" i="1" s="1"/>
  <c r="Q123" i="1"/>
  <c r="V123" i="1"/>
  <c r="AA123" i="1"/>
  <c r="AB123" i="1" s="1"/>
  <c r="AF123" i="1"/>
  <c r="AG123" i="1" s="1"/>
  <c r="AJ123" i="1"/>
  <c r="G124" i="1"/>
  <c r="L124" i="1"/>
  <c r="Q124" i="1"/>
  <c r="V124" i="1"/>
  <c r="AA124" i="1"/>
  <c r="AF124" i="1"/>
  <c r="AG124" i="1" s="1"/>
  <c r="AJ124" i="1"/>
  <c r="AK124" i="1" s="1"/>
  <c r="G125" i="1"/>
  <c r="L125" i="1"/>
  <c r="Q125" i="1"/>
  <c r="R125" i="1" s="1"/>
  <c r="V125" i="1"/>
  <c r="W125" i="1" s="1"/>
  <c r="AA125" i="1"/>
  <c r="AF125" i="1"/>
  <c r="AJ125" i="1"/>
  <c r="AK125" i="1" s="1"/>
  <c r="G126" i="1"/>
  <c r="H126" i="1" s="1"/>
  <c r="L126" i="1"/>
  <c r="Q126" i="1"/>
  <c r="V126" i="1"/>
  <c r="W126" i="1" s="1"/>
  <c r="AA126" i="1"/>
  <c r="AB126" i="1" s="1"/>
  <c r="AF126" i="1"/>
  <c r="AJ126" i="1"/>
  <c r="G127" i="1"/>
  <c r="L127" i="1"/>
  <c r="M127" i="1" s="1"/>
  <c r="Q127" i="1"/>
  <c r="V127" i="1"/>
  <c r="AA127" i="1"/>
  <c r="AB127" i="1" s="1"/>
  <c r="AF127" i="1"/>
  <c r="AG127" i="1" s="1"/>
  <c r="AJ127" i="1"/>
  <c r="G128" i="1"/>
  <c r="H128" i="1" s="1"/>
  <c r="L128" i="1"/>
  <c r="Q128" i="1"/>
  <c r="V128" i="1"/>
  <c r="AA128" i="1"/>
  <c r="AF128" i="1"/>
  <c r="AG128" i="1" s="1"/>
  <c r="AJ128" i="1"/>
  <c r="AK128" i="1" s="1"/>
  <c r="G129" i="1"/>
  <c r="L129" i="1"/>
  <c r="M129" i="1" s="1"/>
  <c r="Q129" i="1"/>
  <c r="V129" i="1"/>
  <c r="AA129" i="1"/>
  <c r="AF129" i="1"/>
  <c r="AJ129" i="1"/>
  <c r="AK129" i="1" s="1"/>
  <c r="G130" i="1"/>
  <c r="H130" i="1" s="1"/>
  <c r="L130" i="1"/>
  <c r="Q130" i="1"/>
  <c r="R130" i="1" s="1"/>
  <c r="V130" i="1"/>
  <c r="W130" i="1" s="1"/>
  <c r="AA130" i="1"/>
  <c r="AB130" i="1" s="1"/>
  <c r="AF130" i="1"/>
  <c r="AJ130" i="1"/>
  <c r="AK130" i="1" s="1"/>
  <c r="G131" i="1"/>
  <c r="L131" i="1"/>
  <c r="Q131" i="1"/>
  <c r="V131" i="1"/>
  <c r="W131" i="1" s="1"/>
  <c r="AA131" i="1"/>
  <c r="AB131" i="1" s="1"/>
  <c r="AF131" i="1"/>
  <c r="AG131" i="1" s="1"/>
  <c r="AJ131" i="1"/>
  <c r="G132" i="1"/>
  <c r="L132" i="1"/>
  <c r="M132" i="1" s="1"/>
  <c r="Q132" i="1"/>
  <c r="V132" i="1"/>
  <c r="AA132" i="1"/>
  <c r="AF132" i="1"/>
  <c r="AG132" i="1" s="1"/>
  <c r="AJ132" i="1"/>
  <c r="AK132" i="1" s="1"/>
  <c r="G133" i="1"/>
  <c r="L133" i="1"/>
  <c r="M133" i="1" s="1"/>
  <c r="Q133" i="1"/>
  <c r="V133" i="1"/>
  <c r="W133" i="1" s="1"/>
  <c r="AA133" i="1"/>
  <c r="AF133" i="1"/>
  <c r="AJ133" i="1"/>
  <c r="AK133" i="1" s="1"/>
  <c r="G134" i="1"/>
  <c r="H134" i="1" s="1"/>
  <c r="L134" i="1"/>
  <c r="Q134" i="1"/>
  <c r="V134" i="1"/>
  <c r="W134" i="1" s="1"/>
  <c r="AA134" i="1"/>
  <c r="AB134" i="1" s="1"/>
  <c r="AF134" i="1"/>
  <c r="AJ134" i="1"/>
  <c r="G135" i="1"/>
  <c r="L135" i="1"/>
  <c r="M135" i="1" s="1"/>
  <c r="Q135" i="1"/>
  <c r="V135" i="1"/>
  <c r="W135" i="1" s="1"/>
  <c r="AA135" i="1"/>
  <c r="AB135" i="1" s="1"/>
  <c r="AF135" i="1"/>
  <c r="AG135" i="1" s="1"/>
  <c r="AJ135" i="1"/>
  <c r="G136" i="1"/>
  <c r="H136" i="1" s="1"/>
  <c r="L136" i="1"/>
  <c r="Q136" i="1"/>
  <c r="V136" i="1"/>
  <c r="AA136" i="1"/>
  <c r="AF136" i="1"/>
  <c r="AG136" i="1" s="1"/>
  <c r="AJ136" i="1"/>
  <c r="AK136" i="1" s="1"/>
  <c r="G137" i="1"/>
  <c r="L137" i="1"/>
  <c r="Q137" i="1"/>
  <c r="R137" i="1" s="1"/>
  <c r="V137" i="1"/>
  <c r="W137" i="1" s="1"/>
  <c r="AA137" i="1"/>
  <c r="AF137" i="1"/>
  <c r="AJ137" i="1"/>
  <c r="AK137" i="1" s="1"/>
  <c r="G138" i="1"/>
  <c r="L138" i="1"/>
  <c r="Q138" i="1"/>
  <c r="V138" i="1"/>
  <c r="W138" i="1" s="1"/>
  <c r="AA138" i="1"/>
  <c r="AB138" i="1" s="1"/>
  <c r="AF138" i="1"/>
  <c r="AJ138" i="1"/>
  <c r="AK138" i="1" s="1"/>
  <c r="G139" i="1"/>
  <c r="L139" i="1"/>
  <c r="M139" i="1" s="1"/>
  <c r="Q139" i="1"/>
  <c r="V139" i="1"/>
  <c r="W139" i="1" s="1"/>
  <c r="AA139" i="1"/>
  <c r="AB139" i="1" s="1"/>
  <c r="AF139" i="1"/>
  <c r="AG139" i="1" s="1"/>
  <c r="AJ139" i="1"/>
  <c r="G140" i="1"/>
  <c r="L140" i="1"/>
  <c r="M140" i="1" s="1"/>
  <c r="Q140" i="1"/>
  <c r="V140" i="1"/>
  <c r="AA140" i="1"/>
  <c r="AF140" i="1"/>
  <c r="AG140" i="1" s="1"/>
  <c r="AJ140" i="1"/>
  <c r="AK140" i="1" s="1"/>
  <c r="G141" i="1"/>
  <c r="L141" i="1"/>
  <c r="Q141" i="1"/>
  <c r="V141" i="1"/>
  <c r="W141" i="1" s="1"/>
  <c r="AA141" i="1"/>
  <c r="AF141" i="1"/>
  <c r="AJ141" i="1"/>
  <c r="AK141" i="1" s="1"/>
  <c r="G142" i="1"/>
  <c r="H142" i="1" s="1"/>
  <c r="L142" i="1"/>
  <c r="Q142" i="1"/>
  <c r="R142" i="1" s="1"/>
  <c r="V142" i="1"/>
  <c r="W142" i="1" s="1"/>
  <c r="AA142" i="1"/>
  <c r="AB142" i="1" s="1"/>
  <c r="AF142" i="1"/>
  <c r="AJ142" i="1"/>
  <c r="AK142" i="1" s="1"/>
  <c r="G143" i="1"/>
  <c r="L143" i="1"/>
  <c r="M143" i="1" s="1"/>
  <c r="Q143" i="1"/>
  <c r="V143" i="1"/>
  <c r="W143" i="1" s="1"/>
  <c r="AA143" i="1"/>
  <c r="AB143" i="1" s="1"/>
  <c r="AF143" i="1"/>
  <c r="AG143" i="1" s="1"/>
  <c r="AJ143" i="1"/>
  <c r="G144" i="1"/>
  <c r="H144" i="1" s="1"/>
  <c r="L144" i="1"/>
  <c r="M144" i="1" s="1"/>
  <c r="Q144" i="1"/>
  <c r="V144" i="1"/>
  <c r="AA144" i="1"/>
  <c r="AF144" i="1"/>
  <c r="AG144" i="1" s="1"/>
  <c r="AJ144" i="1"/>
  <c r="AK144" i="1" s="1"/>
  <c r="G145" i="1"/>
  <c r="H145" i="1" s="1"/>
  <c r="L145" i="1"/>
  <c r="Q145" i="1"/>
  <c r="R145" i="1" s="1"/>
  <c r="V145" i="1"/>
  <c r="AA145" i="1"/>
  <c r="AF145" i="1"/>
  <c r="AG145" i="1" s="1"/>
  <c r="AJ145" i="1"/>
  <c r="AK145" i="1" s="1"/>
  <c r="G146" i="1"/>
  <c r="H146" i="1" s="1"/>
  <c r="L146" i="1"/>
  <c r="Q146" i="1"/>
  <c r="R146" i="1" s="1"/>
  <c r="V146" i="1"/>
  <c r="W146" i="1" s="1"/>
  <c r="AA146" i="1"/>
  <c r="AB146" i="1" s="1"/>
  <c r="AF146" i="1"/>
  <c r="AJ146" i="1"/>
  <c r="AK146" i="1" s="1"/>
  <c r="G147" i="1"/>
  <c r="H147" i="1" s="1"/>
  <c r="L147" i="1"/>
  <c r="M147" i="1" s="1"/>
  <c r="Q147" i="1"/>
  <c r="R147" i="1" s="1"/>
  <c r="V147" i="1"/>
  <c r="W147" i="1" s="1"/>
  <c r="AA147" i="1"/>
  <c r="AB147" i="1" s="1"/>
  <c r="AF147" i="1"/>
  <c r="AG147" i="1" s="1"/>
  <c r="AJ147" i="1"/>
  <c r="AK147" i="1" s="1"/>
  <c r="G148" i="1"/>
  <c r="L148" i="1"/>
  <c r="M148" i="1" s="1"/>
  <c r="Q148" i="1"/>
  <c r="R148" i="1" s="1"/>
  <c r="V148" i="1"/>
  <c r="AA148" i="1"/>
  <c r="AB148" i="1" s="1"/>
  <c r="AF148" i="1"/>
  <c r="AG148" i="1" s="1"/>
  <c r="AJ148" i="1"/>
  <c r="AK148" i="1" s="1"/>
  <c r="G149" i="1"/>
  <c r="L149" i="1"/>
  <c r="Q149" i="1"/>
  <c r="R149" i="1" s="1"/>
  <c r="V149" i="1"/>
  <c r="W149" i="1" s="1"/>
  <c r="AA149" i="1"/>
  <c r="AF149" i="1"/>
  <c r="AG149" i="1" s="1"/>
  <c r="AJ149" i="1"/>
  <c r="AK149" i="1" s="1"/>
  <c r="G150" i="1"/>
  <c r="L150" i="1"/>
  <c r="M150" i="1" s="1"/>
  <c r="Q150" i="1"/>
  <c r="R150" i="1" s="1"/>
  <c r="V150" i="1"/>
  <c r="W150" i="1" s="1"/>
  <c r="AA150" i="1"/>
  <c r="AF150" i="1"/>
  <c r="AJ150" i="1"/>
  <c r="AK150" i="1" s="1"/>
  <c r="G151" i="1"/>
  <c r="H151" i="1" s="1"/>
  <c r="L151" i="1"/>
  <c r="Q151" i="1"/>
  <c r="R151" i="1" s="1"/>
  <c r="V151" i="1"/>
  <c r="W151" i="1" s="1"/>
  <c r="AA151" i="1"/>
  <c r="AB151" i="1" s="1"/>
  <c r="AF151" i="1"/>
  <c r="AG151" i="1" s="1"/>
  <c r="AJ151" i="1"/>
  <c r="G152" i="1"/>
  <c r="L152" i="1"/>
  <c r="M152" i="1" s="1"/>
  <c r="Q152" i="1"/>
  <c r="R152" i="1" s="1"/>
  <c r="V152" i="1"/>
  <c r="AA152" i="1"/>
  <c r="AB152" i="1" s="1"/>
  <c r="AF152" i="1"/>
  <c r="AG152" i="1" s="1"/>
  <c r="AJ152" i="1"/>
  <c r="AK152" i="1" s="1"/>
  <c r="G153" i="1"/>
  <c r="H153" i="1" s="1"/>
  <c r="L153" i="1"/>
  <c r="Q153" i="1"/>
  <c r="R153" i="1" s="1"/>
  <c r="V153" i="1"/>
  <c r="AA153" i="1"/>
  <c r="AF153" i="1"/>
  <c r="AG153" i="1" s="1"/>
  <c r="AJ153" i="1"/>
  <c r="AK153" i="1" s="1"/>
  <c r="G154" i="1"/>
  <c r="L154" i="1"/>
  <c r="Q154" i="1"/>
  <c r="V154" i="1"/>
  <c r="W154" i="1" s="1"/>
  <c r="AA154" i="1"/>
  <c r="AB154" i="1" s="1"/>
  <c r="AF154" i="1"/>
  <c r="AJ154" i="1"/>
  <c r="AK154" i="1" s="1"/>
  <c r="G155" i="1"/>
  <c r="H155" i="1" s="1"/>
  <c r="L155" i="1"/>
  <c r="Q155" i="1"/>
  <c r="V155" i="1"/>
  <c r="W155" i="1" s="1"/>
  <c r="AA155" i="1"/>
  <c r="AB155" i="1" s="1"/>
  <c r="AF155" i="1"/>
  <c r="AG155" i="1" s="1"/>
  <c r="AJ155" i="1"/>
  <c r="AK155" i="1" s="1"/>
  <c r="G156" i="1"/>
  <c r="L156" i="1"/>
  <c r="M156" i="1" s="1"/>
  <c r="Q156" i="1"/>
  <c r="R156" i="1" s="1"/>
  <c r="V156" i="1"/>
  <c r="AA156" i="1"/>
  <c r="AB156" i="1" s="1"/>
  <c r="AF156" i="1"/>
  <c r="AG156" i="1" s="1"/>
  <c r="AJ156" i="1"/>
  <c r="AK156" i="1" s="1"/>
  <c r="G157" i="1"/>
  <c r="L157" i="1"/>
  <c r="Q157" i="1"/>
  <c r="R157" i="1" s="1"/>
  <c r="V157" i="1"/>
  <c r="W157" i="1" s="1"/>
  <c r="AA157" i="1"/>
  <c r="AF157" i="1"/>
  <c r="AG157" i="1" s="1"/>
  <c r="AJ157" i="1"/>
  <c r="AK157" i="1" s="1"/>
  <c r="G158" i="1"/>
  <c r="H158" i="1" s="1"/>
  <c r="Q158" i="1"/>
  <c r="V158" i="1"/>
  <c r="W158" i="1" s="1"/>
  <c r="AA158" i="1"/>
  <c r="AF158" i="1"/>
  <c r="AG158" i="1" s="1"/>
  <c r="AJ158" i="1"/>
  <c r="AK158" i="1" s="1"/>
  <c r="G159" i="1"/>
  <c r="H159" i="1" s="1"/>
  <c r="L159" i="1"/>
  <c r="M159" i="1" s="1"/>
  <c r="Q159" i="1"/>
  <c r="V159" i="1"/>
  <c r="AA159" i="1"/>
  <c r="AB159" i="1" s="1"/>
  <c r="AF159" i="1"/>
  <c r="AG159" i="1" s="1"/>
  <c r="AJ159" i="1"/>
  <c r="AK159" i="1" s="1"/>
  <c r="G160" i="1"/>
  <c r="L160" i="1"/>
  <c r="M160" i="1" s="1"/>
  <c r="Q160" i="1"/>
  <c r="R160" i="1" s="1"/>
  <c r="V160" i="1"/>
  <c r="AA160" i="1"/>
  <c r="AB160" i="1" s="1"/>
  <c r="AF160" i="1"/>
  <c r="AG160" i="1" s="1"/>
  <c r="AJ160" i="1"/>
  <c r="AK160" i="1" s="1"/>
  <c r="G161" i="1"/>
  <c r="L161" i="1"/>
  <c r="Q161" i="1"/>
  <c r="R161" i="1" s="1"/>
  <c r="V161" i="1"/>
  <c r="AA161" i="1"/>
  <c r="AF161" i="1"/>
  <c r="AG161" i="1" s="1"/>
  <c r="AJ161" i="1"/>
  <c r="AK161" i="1" s="1"/>
  <c r="G162" i="1"/>
  <c r="H162" i="1" s="1"/>
  <c r="L162" i="1"/>
  <c r="Q162" i="1"/>
  <c r="V162" i="1"/>
  <c r="W162" i="1" s="1"/>
  <c r="AA162" i="1"/>
  <c r="AB162" i="1" s="1"/>
  <c r="AF162" i="1"/>
  <c r="AG162" i="1" s="1"/>
  <c r="AJ162" i="1"/>
  <c r="AK162" i="1" s="1"/>
  <c r="G163" i="1"/>
  <c r="H163" i="1" s="1"/>
  <c r="L163" i="1"/>
  <c r="M163" i="1" s="1"/>
  <c r="Q163" i="1"/>
  <c r="R163" i="1" s="1"/>
  <c r="V163" i="1"/>
  <c r="AA163" i="1"/>
  <c r="AB163" i="1" s="1"/>
  <c r="AF163" i="1"/>
  <c r="AG163" i="1" s="1"/>
  <c r="AJ163" i="1"/>
  <c r="AK163" i="1" s="1"/>
  <c r="G164" i="1"/>
  <c r="L164" i="1"/>
  <c r="M164" i="1" s="1"/>
  <c r="Q164" i="1"/>
  <c r="R164" i="1" s="1"/>
  <c r="V164" i="1"/>
  <c r="W164" i="1" s="1"/>
  <c r="AA164" i="1"/>
  <c r="AB164" i="1" s="1"/>
  <c r="AF164" i="1"/>
  <c r="AG164" i="1" s="1"/>
  <c r="AJ164" i="1"/>
  <c r="AK164" i="1" s="1"/>
  <c r="G165" i="1"/>
  <c r="H165" i="1" s="1"/>
  <c r="L165" i="1"/>
  <c r="Q165" i="1"/>
  <c r="R165" i="1" s="1"/>
  <c r="V165" i="1"/>
  <c r="W165" i="1" s="1"/>
  <c r="AA165" i="1"/>
  <c r="AB165" i="1" s="1"/>
  <c r="AF165" i="1"/>
  <c r="AJ165" i="1"/>
  <c r="AK165" i="1" s="1"/>
  <c r="G166" i="1"/>
  <c r="H166" i="1" s="1"/>
  <c r="L166" i="1"/>
  <c r="Q166" i="1"/>
  <c r="V166" i="1"/>
  <c r="W166" i="1" s="1"/>
  <c r="AA166" i="1"/>
  <c r="AB166" i="1" s="1"/>
  <c r="AF166" i="1"/>
  <c r="AG166" i="1" s="1"/>
  <c r="AJ166" i="1"/>
  <c r="G167" i="1"/>
  <c r="L167" i="1"/>
  <c r="M167" i="1" s="1"/>
  <c r="Q167" i="1"/>
  <c r="V167" i="1"/>
  <c r="AA167" i="1"/>
  <c r="AB167" i="1" s="1"/>
  <c r="AF167" i="1"/>
  <c r="AG167" i="1" s="1"/>
  <c r="AJ167" i="1"/>
  <c r="AK167" i="1" s="1"/>
  <c r="G168" i="1"/>
  <c r="H168" i="1" s="1"/>
  <c r="L168" i="1"/>
  <c r="M168" i="1" s="1"/>
  <c r="Q168" i="1"/>
  <c r="R168" i="1" s="1"/>
  <c r="V168" i="1"/>
  <c r="AA168" i="1"/>
  <c r="AB168" i="1" s="1"/>
  <c r="AF168" i="1"/>
  <c r="AG168" i="1" s="1"/>
  <c r="AJ168" i="1"/>
  <c r="AK168" i="1" s="1"/>
  <c r="G169" i="1"/>
  <c r="L169" i="1"/>
  <c r="Q169" i="1"/>
  <c r="R169" i="1" s="1"/>
  <c r="V169" i="1"/>
  <c r="W169" i="1" s="1"/>
  <c r="AA169" i="1"/>
  <c r="AB169" i="1" s="1"/>
  <c r="AF169" i="1"/>
  <c r="AG169" i="1" s="1"/>
  <c r="AJ169" i="1"/>
  <c r="AK169" i="1" s="1"/>
  <c r="G170" i="1"/>
  <c r="L170" i="1"/>
  <c r="Q170" i="1"/>
  <c r="R170" i="1" s="1"/>
  <c r="V170" i="1"/>
  <c r="AA170" i="1"/>
  <c r="AB170" i="1" s="1"/>
  <c r="AF170" i="1"/>
  <c r="AG170" i="1" s="1"/>
  <c r="AJ170" i="1"/>
  <c r="AK170" i="1" s="1"/>
  <c r="G171" i="1"/>
  <c r="L171" i="1"/>
  <c r="Q171" i="1"/>
  <c r="R171" i="1" s="1"/>
  <c r="V171" i="1"/>
  <c r="W171" i="1" s="1"/>
  <c r="AA171" i="1"/>
  <c r="AB171" i="1" s="1"/>
  <c r="AF171" i="1"/>
  <c r="AG171" i="1" s="1"/>
  <c r="AJ171" i="1"/>
  <c r="AK171" i="1" s="1"/>
  <c r="G172" i="1"/>
  <c r="L172" i="1"/>
  <c r="M172" i="1" s="1"/>
  <c r="Q172" i="1"/>
  <c r="R172" i="1" s="1"/>
  <c r="V172" i="1"/>
  <c r="W172" i="1" s="1"/>
  <c r="AA172" i="1"/>
  <c r="AB172" i="1" s="1"/>
  <c r="AF172" i="1"/>
  <c r="AG172" i="1" s="1"/>
  <c r="AJ172" i="1"/>
  <c r="AK172" i="1" s="1"/>
  <c r="G173" i="1"/>
  <c r="H173" i="1" s="1"/>
  <c r="L173" i="1"/>
  <c r="Q173" i="1"/>
  <c r="V173" i="1"/>
  <c r="W173" i="1" s="1"/>
  <c r="AA173" i="1"/>
  <c r="AB173" i="1" s="1"/>
  <c r="AF173" i="1"/>
  <c r="AG173" i="1" s="1"/>
  <c r="AJ173" i="1"/>
  <c r="AK173" i="1" s="1"/>
  <c r="G174" i="1"/>
  <c r="H174" i="1" s="1"/>
  <c r="L174" i="1"/>
  <c r="M174" i="1" s="1"/>
  <c r="Q174" i="1"/>
  <c r="V174" i="1"/>
  <c r="AA174" i="1"/>
  <c r="AB174" i="1" s="1"/>
  <c r="AF174" i="1"/>
  <c r="AG174" i="1" s="1"/>
  <c r="AJ174" i="1"/>
  <c r="G175" i="1"/>
  <c r="L175" i="1"/>
  <c r="M175" i="1" s="1"/>
  <c r="Q175" i="1"/>
  <c r="R175" i="1" s="1"/>
  <c r="V175" i="1"/>
  <c r="AA175" i="1"/>
  <c r="AB175" i="1" s="1"/>
  <c r="AF175" i="1"/>
  <c r="AG175" i="1" s="1"/>
  <c r="AJ175" i="1"/>
  <c r="AK175" i="1" s="1"/>
  <c r="G176" i="1"/>
  <c r="L176" i="1"/>
  <c r="M176" i="1" s="1"/>
  <c r="Q176" i="1"/>
  <c r="R176" i="1" s="1"/>
  <c r="V176" i="1"/>
  <c r="W176" i="1" s="1"/>
  <c r="AA176" i="1"/>
  <c r="AF176" i="1"/>
  <c r="AG176" i="1" s="1"/>
  <c r="AJ176" i="1"/>
  <c r="AK176" i="1" s="1"/>
  <c r="G177" i="1"/>
  <c r="H177" i="1" s="1"/>
  <c r="L177" i="1"/>
  <c r="M177" i="1" s="1"/>
  <c r="Q177" i="1"/>
  <c r="V177" i="1"/>
  <c r="W177" i="1" s="1"/>
  <c r="AA177" i="1"/>
  <c r="AB177" i="1" s="1"/>
  <c r="AF177" i="1"/>
  <c r="AJ177" i="1"/>
  <c r="AK177" i="1" s="1"/>
  <c r="G178" i="1"/>
  <c r="L178" i="1"/>
  <c r="M178" i="1" s="1"/>
  <c r="Q178" i="1"/>
  <c r="R178" i="1" s="1"/>
  <c r="V178" i="1"/>
  <c r="AA178" i="1"/>
  <c r="AB178" i="1" s="1"/>
  <c r="AF178" i="1"/>
  <c r="AG178" i="1" s="1"/>
  <c r="AJ178" i="1"/>
  <c r="AK178" i="1" s="1"/>
  <c r="G179" i="1"/>
  <c r="H179" i="1" s="1"/>
  <c r="L179" i="1"/>
  <c r="M179" i="1" s="1"/>
  <c r="Q179" i="1"/>
  <c r="R179" i="1" s="1"/>
  <c r="V179" i="1"/>
  <c r="W179" i="1" s="1"/>
  <c r="AA179" i="1"/>
  <c r="AF179" i="1"/>
  <c r="AG179" i="1" s="1"/>
  <c r="AJ179" i="1"/>
  <c r="AK179" i="1" s="1"/>
  <c r="G180" i="1"/>
  <c r="L180" i="1"/>
  <c r="M180" i="1" s="1"/>
  <c r="Q180" i="1"/>
  <c r="V180" i="1"/>
  <c r="W180" i="1" s="1"/>
  <c r="AA180" i="1"/>
  <c r="AB180" i="1" s="1"/>
  <c r="AF180" i="1"/>
  <c r="AJ180" i="1"/>
  <c r="AK180" i="1" s="1"/>
  <c r="G181" i="1"/>
  <c r="H181" i="1" s="1"/>
  <c r="L181" i="1"/>
  <c r="M181" i="1" s="1"/>
  <c r="Q181" i="1"/>
  <c r="R181" i="1" s="1"/>
  <c r="V181" i="1"/>
  <c r="W181" i="1" s="1"/>
  <c r="AA181" i="1"/>
  <c r="AB181" i="1" s="1"/>
  <c r="AF181" i="1"/>
  <c r="AG181" i="1" s="1"/>
  <c r="AJ181" i="1"/>
  <c r="AK181" i="1" s="1"/>
  <c r="G182" i="1"/>
  <c r="L182" i="1"/>
  <c r="Q182" i="1"/>
  <c r="V182" i="1"/>
  <c r="AA182" i="1"/>
  <c r="AB182" i="1" s="1"/>
  <c r="AF182" i="1"/>
  <c r="AG182" i="1" s="1"/>
  <c r="AJ182" i="1"/>
  <c r="AK182" i="1" s="1"/>
  <c r="G183" i="1"/>
  <c r="L183" i="1"/>
  <c r="M183" i="1" s="1"/>
  <c r="Q183" i="1"/>
  <c r="R183" i="1" s="1"/>
  <c r="V183" i="1"/>
  <c r="AA183" i="1"/>
  <c r="AB183" i="1" s="1"/>
  <c r="AF183" i="1"/>
  <c r="AG183" i="1" s="1"/>
  <c r="AJ183" i="1"/>
  <c r="AK183" i="1" s="1"/>
  <c r="G184" i="1"/>
  <c r="H184" i="1" s="1"/>
  <c r="L184" i="1"/>
  <c r="M184" i="1" s="1"/>
  <c r="Q184" i="1"/>
  <c r="R184" i="1" s="1"/>
  <c r="V184" i="1"/>
  <c r="W184" i="1" s="1"/>
  <c r="AA184" i="1"/>
  <c r="AB184" i="1" s="1"/>
  <c r="AF184" i="1"/>
  <c r="AG184" i="1" s="1"/>
  <c r="AJ184" i="1"/>
  <c r="AK184" i="1" s="1"/>
  <c r="G185" i="1"/>
  <c r="H185" i="1" s="1"/>
  <c r="L185" i="1"/>
  <c r="Q185" i="1"/>
  <c r="R185" i="1" s="1"/>
  <c r="V185" i="1"/>
  <c r="W185" i="1" s="1"/>
  <c r="AA185" i="1"/>
  <c r="AB185" i="1" s="1"/>
  <c r="AF185" i="1"/>
  <c r="AG185" i="1" s="1"/>
  <c r="AJ185" i="1"/>
  <c r="G186" i="1"/>
  <c r="L186" i="1"/>
  <c r="M186" i="1" s="1"/>
  <c r="Q186" i="1"/>
  <c r="V186" i="1"/>
  <c r="AA186" i="1"/>
  <c r="AB186" i="1" s="1"/>
  <c r="AF186" i="1"/>
  <c r="AG186" i="1" s="1"/>
  <c r="AJ186" i="1"/>
  <c r="G187" i="1"/>
  <c r="H187" i="1" s="1"/>
  <c r="L187" i="1"/>
  <c r="M187" i="1" s="1"/>
  <c r="Q187" i="1"/>
  <c r="R187" i="1" s="1"/>
  <c r="V187" i="1"/>
  <c r="W187" i="1" s="1"/>
  <c r="AA187" i="1"/>
  <c r="AB187" i="1" s="1"/>
  <c r="AF187" i="1"/>
  <c r="AG187" i="1" s="1"/>
  <c r="AJ187" i="1"/>
  <c r="AK187" i="1" s="1"/>
  <c r="C8" i="3"/>
  <c r="G13" i="5"/>
  <c r="L13" i="5"/>
  <c r="Q13" i="5"/>
  <c r="V13" i="5"/>
  <c r="AA13" i="5"/>
  <c r="AN13" i="5"/>
  <c r="AB13" i="5"/>
  <c r="W13" i="5"/>
  <c r="R13" i="5"/>
  <c r="AM13" i="5"/>
  <c r="AO13" i="5"/>
  <c r="M13" i="5"/>
  <c r="H13" i="5"/>
  <c r="AM138" i="9"/>
  <c r="AM11" i="9"/>
  <c r="AN11" i="9"/>
  <c r="AO11" i="9"/>
  <c r="AM165" i="9"/>
  <c r="AM114" i="9"/>
  <c r="AM160" i="9"/>
  <c r="AM187" i="9"/>
  <c r="AN128" i="9"/>
  <c r="AM42" i="9"/>
  <c r="AN125" i="9"/>
  <c r="AM19" i="9"/>
  <c r="AO19" i="9"/>
  <c r="AN69" i="9"/>
  <c r="H126" i="9"/>
  <c r="AN43" i="9"/>
  <c r="H97" i="9"/>
  <c r="AN116" i="9"/>
  <c r="H76" i="9"/>
  <c r="AN108" i="9"/>
  <c r="H51" i="9"/>
  <c r="H77" i="9"/>
  <c r="AM177" i="9"/>
  <c r="AN177" i="9"/>
  <c r="AM55" i="9"/>
  <c r="AM178" i="9"/>
  <c r="AM86" i="9"/>
  <c r="AN86" i="9"/>
  <c r="AM35" i="9"/>
  <c r="AN105" i="9"/>
  <c r="AM171" i="9"/>
  <c r="AN41" i="9"/>
  <c r="AM28" i="9"/>
  <c r="AN143" i="9"/>
  <c r="AN161" i="9"/>
  <c r="AN12" i="9"/>
  <c r="AM110" i="9"/>
  <c r="AO110" i="9"/>
  <c r="AN111" i="9"/>
  <c r="AM148" i="9"/>
  <c r="AN148" i="9"/>
  <c r="AN31" i="9"/>
  <c r="AM31" i="9"/>
  <c r="AN141" i="9"/>
  <c r="AN23" i="9"/>
  <c r="AN8" i="9"/>
  <c r="AM9" i="9"/>
  <c r="AM131" i="9"/>
  <c r="AN130" i="9"/>
  <c r="AO130" i="9"/>
  <c r="AM164" i="9"/>
  <c r="AN89" i="9"/>
  <c r="AM10" i="9"/>
  <c r="AM146" i="9"/>
  <c r="AM192" i="9"/>
  <c r="AN192" i="9"/>
  <c r="AO192" i="9"/>
  <c r="AM105" i="9"/>
  <c r="AM132" i="9"/>
  <c r="AM95" i="9"/>
  <c r="AN95" i="9"/>
  <c r="AO95" i="9"/>
  <c r="AM36" i="9"/>
  <c r="AM154" i="9"/>
  <c r="AN74" i="9"/>
  <c r="AM74" i="9"/>
  <c r="AN135" i="9"/>
  <c r="AN134" i="9"/>
  <c r="AN30" i="9"/>
  <c r="AM94" i="9"/>
  <c r="AM52" i="9"/>
  <c r="AN32" i="9"/>
  <c r="AM48" i="9"/>
  <c r="AN48" i="9"/>
  <c r="AO48" i="9"/>
  <c r="AN164" i="9"/>
  <c r="AN176" i="9"/>
  <c r="AN174" i="9"/>
  <c r="AN151" i="9"/>
  <c r="AM166" i="9"/>
  <c r="AO166" i="9"/>
  <c r="AN18" i="9"/>
  <c r="AO18" i="9"/>
  <c r="H52" i="9"/>
  <c r="AN147" i="9"/>
  <c r="H37" i="9"/>
  <c r="H130" i="9"/>
  <c r="AN122" i="9"/>
  <c r="AM69" i="9"/>
  <c r="AO69" i="9"/>
  <c r="AM43" i="9"/>
  <c r="AO43" i="9"/>
  <c r="AM116" i="9"/>
  <c r="M174" i="9"/>
  <c r="R183" i="9"/>
  <c r="AN187" i="9"/>
  <c r="AM117" i="9"/>
  <c r="AN40" i="9"/>
  <c r="AN184" i="9"/>
  <c r="AO184" i="9"/>
  <c r="M104" i="9"/>
  <c r="H33" i="9"/>
  <c r="AN58" i="9"/>
  <c r="M162" i="9"/>
  <c r="H56" i="9"/>
  <c r="AM143" i="9"/>
  <c r="M14" i="9"/>
  <c r="AM161" i="9"/>
  <c r="AO161" i="9"/>
  <c r="AM12" i="9"/>
  <c r="AO12" i="9"/>
  <c r="H140" i="9"/>
  <c r="AN140" i="9"/>
  <c r="AM111" i="9"/>
  <c r="AO111" i="9"/>
  <c r="M17" i="9"/>
  <c r="M78" i="9"/>
  <c r="AM99" i="9"/>
  <c r="H193" i="9"/>
  <c r="H26" i="9"/>
  <c r="AN24" i="9"/>
  <c r="AN15" i="9"/>
  <c r="AN120" i="9"/>
  <c r="AN131" i="9"/>
  <c r="AM113" i="9"/>
  <c r="AN14" i="9"/>
  <c r="AO14" i="9"/>
  <c r="AO174" i="9"/>
  <c r="AM16" i="9"/>
  <c r="AO16" i="9"/>
  <c r="AM151" i="9"/>
  <c r="AO151" i="9"/>
  <c r="AM80" i="9"/>
  <c r="AM90" i="9"/>
  <c r="AM67" i="9"/>
  <c r="AN73" i="9"/>
  <c r="AO73" i="9"/>
  <c r="AN96" i="9"/>
  <c r="AM40" i="9"/>
  <c r="AO40" i="9"/>
  <c r="AM181" i="9"/>
  <c r="AN181" i="9"/>
  <c r="AM82" i="9"/>
  <c r="AM38" i="9"/>
  <c r="AN35" i="9"/>
  <c r="AN171" i="9"/>
  <c r="AN49" i="9"/>
  <c r="AO49" i="9"/>
  <c r="AM115" i="9"/>
  <c r="AN194" i="9"/>
  <c r="AM112" i="9"/>
  <c r="AM141" i="9"/>
  <c r="AM8" i="9"/>
  <c r="AO8" i="9"/>
  <c r="AM24" i="9"/>
  <c r="AM61" i="9"/>
  <c r="AM124" i="9"/>
  <c r="AO147" i="9"/>
  <c r="AM123" i="9"/>
  <c r="AM180" i="9"/>
  <c r="AM182" i="9"/>
  <c r="AM109" i="9"/>
  <c r="AM25" i="9"/>
  <c r="M19" i="9"/>
  <c r="AM70" i="9"/>
  <c r="AM126" i="9"/>
  <c r="AO126" i="9"/>
  <c r="AM97" i="9"/>
  <c r="AO97" i="9"/>
  <c r="AM76" i="9"/>
  <c r="AO76" i="9"/>
  <c r="H108" i="9"/>
  <c r="AM51" i="9"/>
  <c r="AO51" i="9"/>
  <c r="AM96" i="9"/>
  <c r="AO96" i="9"/>
  <c r="AM47" i="9"/>
  <c r="AM77" i="9"/>
  <c r="AO77" i="9"/>
  <c r="M177" i="9"/>
  <c r="AM104" i="9"/>
  <c r="H55" i="9"/>
  <c r="AN55" i="9"/>
  <c r="AM168" i="9"/>
  <c r="AN87" i="9"/>
  <c r="M86" i="9"/>
  <c r="AM21" i="9"/>
  <c r="AN21" i="9"/>
  <c r="AO21" i="9"/>
  <c r="AM167" i="9"/>
  <c r="AM162" i="9"/>
  <c r="AO162" i="9"/>
  <c r="H35" i="9"/>
  <c r="AM136" i="9"/>
  <c r="M171" i="9"/>
  <c r="R41" i="9"/>
  <c r="H28" i="9"/>
  <c r="AN28" i="9"/>
  <c r="AO28" i="9"/>
  <c r="AM119" i="9"/>
  <c r="AO119" i="9"/>
  <c r="M161" i="9"/>
  <c r="AM127" i="9"/>
  <c r="M12" i="9"/>
  <c r="M110" i="9"/>
  <c r="AM17" i="9"/>
  <c r="AO17" i="9"/>
  <c r="M148" i="9"/>
  <c r="AM78" i="9"/>
  <c r="H31" i="9"/>
  <c r="H23" i="9"/>
  <c r="H8" i="9"/>
  <c r="AM30" i="9"/>
  <c r="AM107" i="9"/>
  <c r="AM100" i="9"/>
  <c r="AO168" i="9"/>
  <c r="AO55" i="9"/>
  <c r="AO35" i="9"/>
  <c r="AO171" i="9"/>
  <c r="AO140" i="9"/>
  <c r="AO104" i="9"/>
  <c r="AO78" i="9"/>
  <c r="AK201" i="9"/>
  <c r="AK199" i="9"/>
  <c r="AK200" i="9"/>
  <c r="AK198" i="9"/>
  <c r="AN121" i="9"/>
  <c r="M121" i="9"/>
  <c r="AN165" i="9"/>
  <c r="AO165" i="9"/>
  <c r="AM32" i="9"/>
  <c r="AO32" i="9"/>
  <c r="AN138" i="9"/>
  <c r="AO138" i="9"/>
  <c r="AM128" i="9"/>
  <c r="AO128" i="9"/>
  <c r="AN52" i="9"/>
  <c r="AO52" i="9"/>
  <c r="AM125" i="9"/>
  <c r="AO125" i="9"/>
  <c r="AN37" i="9"/>
  <c r="AO37" i="9"/>
  <c r="AN10" i="9"/>
  <c r="AO10" i="9"/>
  <c r="AN146" i="9"/>
  <c r="AO146" i="9"/>
  <c r="AM68" i="9"/>
  <c r="H32" i="9"/>
  <c r="AN182" i="9"/>
  <c r="AO182" i="9"/>
  <c r="H128" i="9"/>
  <c r="M42" i="9"/>
  <c r="AN42" i="9"/>
  <c r="AO42" i="9"/>
  <c r="H125" i="9"/>
  <c r="H70" i="9"/>
  <c r="AM122" i="9"/>
  <c r="AO122" i="9"/>
  <c r="AN98" i="9"/>
  <c r="AO98" i="9"/>
  <c r="H165" i="9"/>
  <c r="AM89" i="9"/>
  <c r="AO89" i="9"/>
  <c r="M180" i="9"/>
  <c r="AN180" i="9"/>
  <c r="AO180" i="9"/>
  <c r="H80" i="9"/>
  <c r="M90" i="9"/>
  <c r="AN90" i="9"/>
  <c r="AO90" i="9"/>
  <c r="H114" i="9"/>
  <c r="AM108" i="9"/>
  <c r="AO108" i="9"/>
  <c r="M67" i="9"/>
  <c r="AM183" i="9"/>
  <c r="AO183" i="9"/>
  <c r="AB16" i="9"/>
  <c r="AN66" i="9"/>
  <c r="AN102" i="9"/>
  <c r="AM102" i="9"/>
  <c r="M142" i="9"/>
  <c r="AN142" i="9"/>
  <c r="AO142" i="9"/>
  <c r="AN117" i="9"/>
  <c r="AO117" i="9"/>
  <c r="M47" i="9"/>
  <c r="AM54" i="9"/>
  <c r="AO54" i="9"/>
  <c r="AB181" i="9"/>
  <c r="AN137" i="9"/>
  <c r="AN91" i="9"/>
  <c r="AM91" i="9"/>
  <c r="M38" i="9"/>
  <c r="AN38" i="9"/>
  <c r="AO38" i="9"/>
  <c r="AN33" i="9"/>
  <c r="AO33" i="9"/>
  <c r="AM58" i="9"/>
  <c r="AO58" i="9"/>
  <c r="M178" i="9"/>
  <c r="AM87" i="9"/>
  <c r="AO87" i="9"/>
  <c r="AB21" i="9"/>
  <c r="AN139" i="9"/>
  <c r="AN83" i="9"/>
  <c r="AM83" i="9"/>
  <c r="AO83" i="9"/>
  <c r="M136" i="9"/>
  <c r="AN136" i="9"/>
  <c r="AO136" i="9"/>
  <c r="AN20" i="9"/>
  <c r="AO20" i="9"/>
  <c r="AM56" i="9"/>
  <c r="AO56" i="9"/>
  <c r="M132" i="9"/>
  <c r="AM41" i="9"/>
  <c r="AO41" i="9"/>
  <c r="AB28" i="9"/>
  <c r="R119" i="9"/>
  <c r="AN188" i="9"/>
  <c r="AN93" i="9"/>
  <c r="AM93" i="9"/>
  <c r="M36" i="9"/>
  <c r="AN36" i="9"/>
  <c r="AO36" i="9"/>
  <c r="AN127" i="9"/>
  <c r="AO127" i="9"/>
  <c r="AM13" i="9"/>
  <c r="AO13" i="9"/>
  <c r="AM133" i="9"/>
  <c r="AO133" i="9"/>
  <c r="AB140" i="9"/>
  <c r="R111" i="9"/>
  <c r="AN22" i="9"/>
  <c r="AN88" i="9"/>
  <c r="AM88" i="9"/>
  <c r="AO88" i="9"/>
  <c r="M115" i="9"/>
  <c r="AN115" i="9"/>
  <c r="AO115" i="9"/>
  <c r="AN45" i="9"/>
  <c r="AM45" i="9"/>
  <c r="AO45" i="9"/>
  <c r="AM62" i="9"/>
  <c r="AN59" i="9"/>
  <c r="AM149" i="9"/>
  <c r="AN149" i="9"/>
  <c r="AO149" i="9"/>
  <c r="AM170" i="9"/>
  <c r="AN153" i="9"/>
  <c r="AM29" i="9"/>
  <c r="AN29" i="9"/>
  <c r="R154" i="9"/>
  <c r="AN163" i="9"/>
  <c r="AM75" i="9"/>
  <c r="AN75" i="9"/>
  <c r="AO131" i="9"/>
  <c r="AN53" i="9"/>
  <c r="M53" i="9"/>
  <c r="AM66" i="9"/>
  <c r="AM137" i="9"/>
  <c r="AO137" i="9"/>
  <c r="AM139" i="9"/>
  <c r="AO139" i="9"/>
  <c r="AM188" i="9"/>
  <c r="AO188" i="9"/>
  <c r="AM22" i="9"/>
  <c r="AM59" i="9"/>
  <c r="AN152" i="9"/>
  <c r="AM153" i="9"/>
  <c r="AN46" i="9"/>
  <c r="AO74" i="9"/>
  <c r="AM163" i="9"/>
  <c r="AO163" i="9"/>
  <c r="AN84" i="9"/>
  <c r="AO31" i="9"/>
  <c r="H194" i="9"/>
  <c r="AM194" i="9"/>
  <c r="AN154" i="9"/>
  <c r="AO154" i="9"/>
  <c r="M154" i="9"/>
  <c r="AM157" i="9"/>
  <c r="H157" i="9"/>
  <c r="AN64" i="9"/>
  <c r="AM64" i="9"/>
  <c r="AO64" i="9"/>
  <c r="AN44" i="9"/>
  <c r="M44" i="9"/>
  <c r="AM106" i="9"/>
  <c r="H106" i="9"/>
  <c r="AN189" i="9"/>
  <c r="AM189" i="9"/>
  <c r="AO189" i="9"/>
  <c r="AN179" i="9"/>
  <c r="R179" i="9"/>
  <c r="M109" i="9"/>
  <c r="AN109" i="9"/>
  <c r="AO109" i="9"/>
  <c r="M25" i="9"/>
  <c r="AN25" i="9"/>
  <c r="AO25" i="9"/>
  <c r="M123" i="9"/>
  <c r="AN123" i="9"/>
  <c r="AO123" i="9"/>
  <c r="M172" i="9"/>
  <c r="AN172" i="9"/>
  <c r="AO172" i="9"/>
  <c r="M34" i="9"/>
  <c r="AN34" i="9"/>
  <c r="AO34" i="9"/>
  <c r="M101" i="9"/>
  <c r="AN101" i="9"/>
  <c r="AO101" i="9"/>
  <c r="AM176" i="9"/>
  <c r="AO176" i="9"/>
  <c r="R174" i="9"/>
  <c r="AN67" i="9"/>
  <c r="AO67" i="9"/>
  <c r="AN158" i="9"/>
  <c r="AM158" i="9"/>
  <c r="M191" i="9"/>
  <c r="AN191" i="9"/>
  <c r="AO191" i="9"/>
  <c r="AB96" i="9"/>
  <c r="R40" i="9"/>
  <c r="AN47" i="9"/>
  <c r="AO47" i="9"/>
  <c r="AN71" i="9"/>
  <c r="AM71" i="9"/>
  <c r="M82" i="9"/>
  <c r="AN82" i="9"/>
  <c r="AO82" i="9"/>
  <c r="AB55" i="9"/>
  <c r="R168" i="9"/>
  <c r="AN178" i="9"/>
  <c r="AO178" i="9"/>
  <c r="AN118" i="9"/>
  <c r="AM118" i="9"/>
  <c r="M167" i="9"/>
  <c r="AN167" i="9"/>
  <c r="AO167" i="9"/>
  <c r="AB105" i="9"/>
  <c r="R171" i="9"/>
  <c r="AN132" i="9"/>
  <c r="AO132" i="9"/>
  <c r="AN79" i="9"/>
  <c r="AM79" i="9"/>
  <c r="AN92" i="9"/>
  <c r="AN72" i="9"/>
  <c r="AM72" i="9"/>
  <c r="AN99" i="9"/>
  <c r="AO99" i="9"/>
  <c r="AN186" i="9"/>
  <c r="AM186" i="9"/>
  <c r="AM152" i="9"/>
  <c r="AM121" i="9"/>
  <c r="AO121" i="9"/>
  <c r="AM46" i="9"/>
  <c r="AO46" i="9"/>
  <c r="AN50" i="9"/>
  <c r="AM50" i="9"/>
  <c r="AM84" i="9"/>
  <c r="AG199" i="9"/>
  <c r="AG200" i="9"/>
  <c r="AG198" i="9"/>
  <c r="AG201" i="9"/>
  <c r="AM145" i="9"/>
  <c r="H145" i="9"/>
  <c r="AN27" i="9"/>
  <c r="AM27" i="9"/>
  <c r="AM92" i="9"/>
  <c r="AO92" i="9"/>
  <c r="AN193" i="9"/>
  <c r="AO193" i="9"/>
  <c r="AM53" i="9"/>
  <c r="AN156" i="9"/>
  <c r="AM156" i="9"/>
  <c r="AO156" i="9"/>
  <c r="AN157" i="9"/>
  <c r="AN106" i="9"/>
  <c r="AN70" i="9"/>
  <c r="AO70" i="9"/>
  <c r="AN114" i="9"/>
  <c r="AO114" i="9"/>
  <c r="AN155" i="9"/>
  <c r="AM155" i="9"/>
  <c r="AN173" i="9"/>
  <c r="AN81" i="9"/>
  <c r="AM81" i="9"/>
  <c r="AN150" i="9"/>
  <c r="AN85" i="9"/>
  <c r="AM85" i="9"/>
  <c r="AN63" i="9"/>
  <c r="AN144" i="9"/>
  <c r="AM144" i="9"/>
  <c r="AN68" i="9"/>
  <c r="AN169" i="9"/>
  <c r="AM169" i="9"/>
  <c r="AN190" i="9"/>
  <c r="AN159" i="9"/>
  <c r="AM57" i="9"/>
  <c r="AN57" i="9"/>
  <c r="AN185" i="9"/>
  <c r="AM185" i="9"/>
  <c r="AM60" i="9"/>
  <c r="AN60" i="9"/>
  <c r="AO60" i="9"/>
  <c r="AN145" i="9"/>
  <c r="AM44" i="9"/>
  <c r="AO44" i="9"/>
  <c r="AM179" i="9"/>
  <c r="AO24" i="9"/>
  <c r="W200" i="9"/>
  <c r="W198" i="9"/>
  <c r="W201" i="9"/>
  <c r="W202" i="9"/>
  <c r="W199" i="9"/>
  <c r="AN26" i="9"/>
  <c r="AO26" i="9"/>
  <c r="M26" i="9"/>
  <c r="AM65" i="9"/>
  <c r="AN65" i="9"/>
  <c r="H65" i="9"/>
  <c r="AN160" i="9"/>
  <c r="AO160" i="9"/>
  <c r="AN80" i="9"/>
  <c r="AO80" i="9"/>
  <c r="AM173" i="9"/>
  <c r="AO173" i="9"/>
  <c r="AM150" i="9"/>
  <c r="AO150" i="9"/>
  <c r="AM63" i="9"/>
  <c r="AM190" i="9"/>
  <c r="AM159" i="9"/>
  <c r="AN62" i="9"/>
  <c r="AM129" i="9"/>
  <c r="AN129" i="9"/>
  <c r="AN170" i="9"/>
  <c r="AM39" i="9"/>
  <c r="AN39" i="9"/>
  <c r="AO39" i="9"/>
  <c r="AN112" i="9"/>
  <c r="AO112" i="9"/>
  <c r="AO141" i="9"/>
  <c r="AO30" i="9"/>
  <c r="AO107" i="9"/>
  <c r="AM23" i="9"/>
  <c r="AO23" i="9"/>
  <c r="M8" i="9"/>
  <c r="R24" i="9"/>
  <c r="R107" i="9"/>
  <c r="R200" i="9"/>
  <c r="H9" i="9"/>
  <c r="AM134" i="9"/>
  <c r="AO134" i="9"/>
  <c r="M30" i="9"/>
  <c r="M61" i="9"/>
  <c r="M100" i="9"/>
  <c r="M113" i="9"/>
  <c r="M124" i="9"/>
  <c r="M131" i="9"/>
  <c r="M175" i="9"/>
  <c r="M201" i="9"/>
  <c r="H94" i="9"/>
  <c r="AM120" i="9"/>
  <c r="AO120" i="9"/>
  <c r="AN103" i="9"/>
  <c r="AM135" i="9"/>
  <c r="AO135" i="9"/>
  <c r="AM15" i="9"/>
  <c r="AO15" i="9"/>
  <c r="AM103" i="9"/>
  <c r="AN113" i="9"/>
  <c r="AO113" i="9"/>
  <c r="AN175" i="9"/>
  <c r="AO175" i="9"/>
  <c r="AN61" i="9"/>
  <c r="AO61" i="9"/>
  <c r="AN100" i="9"/>
  <c r="AO100" i="9"/>
  <c r="AN124" i="9"/>
  <c r="AO124" i="9"/>
  <c r="AN9" i="9"/>
  <c r="AO9" i="9"/>
  <c r="AN94" i="9"/>
  <c r="AO94" i="9"/>
  <c r="AK3" i="1"/>
  <c r="AK6" i="1"/>
  <c r="AK7" i="1"/>
  <c r="AK10" i="1"/>
  <c r="AK11" i="1"/>
  <c r="AK14" i="1"/>
  <c r="AK15" i="1"/>
  <c r="AK18" i="1"/>
  <c r="AK19" i="1"/>
  <c r="AK22" i="1"/>
  <c r="AK23" i="1"/>
  <c r="AK26" i="1"/>
  <c r="AK27" i="1"/>
  <c r="AK30" i="1"/>
  <c r="AK31" i="1"/>
  <c r="AK34" i="1"/>
  <c r="AK35" i="1"/>
  <c r="AK38" i="1"/>
  <c r="AK39" i="1"/>
  <c r="AK42" i="1"/>
  <c r="AK43" i="1"/>
  <c r="AK45" i="1"/>
  <c r="AK47" i="1"/>
  <c r="AK51" i="1"/>
  <c r="AK55" i="1"/>
  <c r="AK59" i="1"/>
  <c r="AK63" i="1"/>
  <c r="AK67" i="1"/>
  <c r="AK71" i="1"/>
  <c r="AK75" i="1"/>
  <c r="AK79" i="1"/>
  <c r="AK83" i="1"/>
  <c r="AK87" i="1"/>
  <c r="AK91" i="1"/>
  <c r="AK95" i="1"/>
  <c r="AK99" i="1"/>
  <c r="AK103" i="1"/>
  <c r="AK106" i="1"/>
  <c r="AK107" i="1"/>
  <c r="AK110" i="1"/>
  <c r="AK111" i="1"/>
  <c r="AK114" i="1"/>
  <c r="AK115" i="1"/>
  <c r="AK118" i="1"/>
  <c r="AK119" i="1"/>
  <c r="AK122" i="1"/>
  <c r="AK123" i="1"/>
  <c r="AK126" i="1"/>
  <c r="AK127" i="1"/>
  <c r="AK131" i="1"/>
  <c r="AK134" i="1"/>
  <c r="AK135" i="1"/>
  <c r="AK139" i="1"/>
  <c r="AK143" i="1"/>
  <c r="AK151" i="1"/>
  <c r="AK166" i="1"/>
  <c r="AK174" i="1"/>
  <c r="AK185" i="1"/>
  <c r="AK186" i="1"/>
  <c r="AG5" i="1"/>
  <c r="AG6" i="1"/>
  <c r="AG9" i="1"/>
  <c r="AG10" i="1"/>
  <c r="AG13" i="1"/>
  <c r="AG14" i="1"/>
  <c r="AG16" i="1"/>
  <c r="AG18" i="1"/>
  <c r="AG20" i="1"/>
  <c r="AG21" i="1"/>
  <c r="AG22" i="1"/>
  <c r="AG25" i="1"/>
  <c r="AG26" i="1"/>
  <c r="AG29" i="1"/>
  <c r="AG30" i="1"/>
  <c r="AG33" i="1"/>
  <c r="AG34" i="1"/>
  <c r="AG37" i="1"/>
  <c r="AG38" i="1"/>
  <c r="AG41" i="1"/>
  <c r="AG42" i="1"/>
  <c r="AG45" i="1"/>
  <c r="AG46" i="1"/>
  <c r="AG49" i="1"/>
  <c r="AG50" i="1"/>
  <c r="AG53" i="1"/>
  <c r="AG54" i="1"/>
  <c r="AG57" i="1"/>
  <c r="AG58" i="1"/>
  <c r="AG61" i="1"/>
  <c r="AG62" i="1"/>
  <c r="AG65" i="1"/>
  <c r="AG66" i="1"/>
  <c r="AG69" i="1"/>
  <c r="AG70" i="1"/>
  <c r="AG73" i="1"/>
  <c r="AG74" i="1"/>
  <c r="AG77" i="1"/>
  <c r="AG78" i="1"/>
  <c r="AG81" i="1"/>
  <c r="AG82" i="1"/>
  <c r="AG85" i="1"/>
  <c r="AG86" i="1"/>
  <c r="AG89" i="1"/>
  <c r="AG90" i="1"/>
  <c r="AG93" i="1"/>
  <c r="AG94" i="1"/>
  <c r="AG97" i="1"/>
  <c r="AG98" i="1"/>
  <c r="AG101" i="1"/>
  <c r="AG102" i="1"/>
  <c r="AG105" i="1"/>
  <c r="AG106" i="1"/>
  <c r="AG109" i="1"/>
  <c r="AG110" i="1"/>
  <c r="AG113" i="1"/>
  <c r="AG114" i="1"/>
  <c r="AG117" i="1"/>
  <c r="AG118" i="1"/>
  <c r="AG121" i="1"/>
  <c r="AG122" i="1"/>
  <c r="AG125" i="1"/>
  <c r="AG126" i="1"/>
  <c r="AG129" i="1"/>
  <c r="AG130" i="1"/>
  <c r="AG133" i="1"/>
  <c r="AG134" i="1"/>
  <c r="AG137" i="1"/>
  <c r="AG138" i="1"/>
  <c r="AG141" i="1"/>
  <c r="AG142" i="1"/>
  <c r="AG146" i="1"/>
  <c r="AG150" i="1"/>
  <c r="AG154" i="1"/>
  <c r="AG165" i="1"/>
  <c r="AG177" i="1"/>
  <c r="AG180" i="1"/>
  <c r="AB3" i="1"/>
  <c r="AB4" i="1"/>
  <c r="AB5" i="1"/>
  <c r="AB7" i="1"/>
  <c r="AB9" i="1"/>
  <c r="AB13" i="1"/>
  <c r="AB17" i="1"/>
  <c r="AB19" i="1"/>
  <c r="AB20" i="1"/>
  <c r="AB21" i="1"/>
  <c r="AB23" i="1"/>
  <c r="AB25" i="1"/>
  <c r="AB29" i="1"/>
  <c r="AB33" i="1"/>
  <c r="AB35" i="1"/>
  <c r="AB36" i="1"/>
  <c r="AB37" i="1"/>
  <c r="AB39" i="1"/>
  <c r="AB41" i="1"/>
  <c r="AB45" i="1"/>
  <c r="AB49" i="1"/>
  <c r="AB51" i="1"/>
  <c r="AB52" i="1"/>
  <c r="AB53" i="1"/>
  <c r="AB56" i="1"/>
  <c r="AB57" i="1"/>
  <c r="AB60" i="1"/>
  <c r="AB61" i="1"/>
  <c r="AB64" i="1"/>
  <c r="AB65" i="1"/>
  <c r="AB68" i="1"/>
  <c r="AB69" i="1"/>
  <c r="AB72" i="1"/>
  <c r="AB73" i="1"/>
  <c r="AB76" i="1"/>
  <c r="AB77" i="1"/>
  <c r="AB80" i="1"/>
  <c r="AB81" i="1"/>
  <c r="AB84" i="1"/>
  <c r="AB85" i="1"/>
  <c r="AB88" i="1"/>
  <c r="AB89" i="1"/>
  <c r="AB92" i="1"/>
  <c r="AB93" i="1"/>
  <c r="AB96" i="1"/>
  <c r="AB97" i="1"/>
  <c r="AB100" i="1"/>
  <c r="AB101" i="1"/>
  <c r="AB104" i="1"/>
  <c r="AB105" i="1"/>
  <c r="AB108" i="1"/>
  <c r="AB109" i="1"/>
  <c r="AB112" i="1"/>
  <c r="AB113" i="1"/>
  <c r="AB116" i="1"/>
  <c r="AB117" i="1"/>
  <c r="AB120" i="1"/>
  <c r="AB121" i="1"/>
  <c r="AB124" i="1"/>
  <c r="AB125" i="1"/>
  <c r="AB128" i="1"/>
  <c r="AB129" i="1"/>
  <c r="AB132" i="1"/>
  <c r="AB133" i="1"/>
  <c r="AB136" i="1"/>
  <c r="AB137" i="1"/>
  <c r="AB140" i="1"/>
  <c r="AB141" i="1"/>
  <c r="AB144" i="1"/>
  <c r="AB145" i="1"/>
  <c r="AB149" i="1"/>
  <c r="AB150" i="1"/>
  <c r="AB153" i="1"/>
  <c r="AB157" i="1"/>
  <c r="AB161" i="1"/>
  <c r="AB176" i="1"/>
  <c r="AB179" i="1"/>
  <c r="W3" i="1"/>
  <c r="W4" i="1"/>
  <c r="W6" i="1"/>
  <c r="W8" i="1"/>
  <c r="W10" i="1"/>
  <c r="W11" i="1"/>
  <c r="W12" i="1"/>
  <c r="W15" i="1"/>
  <c r="W16" i="1"/>
  <c r="W18" i="1"/>
  <c r="W20" i="1"/>
  <c r="W22" i="1"/>
  <c r="W23" i="1"/>
  <c r="W24" i="1"/>
  <c r="W27" i="1"/>
  <c r="W28" i="1"/>
  <c r="W31" i="1"/>
  <c r="W32" i="1"/>
  <c r="W34" i="1"/>
  <c r="W36" i="1"/>
  <c r="W38" i="1"/>
  <c r="W39" i="1"/>
  <c r="W40" i="1"/>
  <c r="W43" i="1"/>
  <c r="W44" i="1"/>
  <c r="W47" i="1"/>
  <c r="W48" i="1"/>
  <c r="W50" i="1"/>
  <c r="W52" i="1"/>
  <c r="W54" i="1"/>
  <c r="W55" i="1"/>
  <c r="W56" i="1"/>
  <c r="W58" i="1"/>
  <c r="W60" i="1"/>
  <c r="W64" i="1"/>
  <c r="W66" i="1"/>
  <c r="W67" i="1"/>
  <c r="W68" i="1"/>
  <c r="W70" i="1"/>
  <c r="W72" i="1"/>
  <c r="W74" i="1"/>
  <c r="W75" i="1"/>
  <c r="W76" i="1"/>
  <c r="W79" i="1"/>
  <c r="W80" i="1"/>
  <c r="W82" i="1"/>
  <c r="W84" i="1"/>
  <c r="W86" i="1"/>
  <c r="W87" i="1"/>
  <c r="W88" i="1"/>
  <c r="W90" i="1"/>
  <c r="W92" i="1"/>
  <c r="W96" i="1"/>
  <c r="W98" i="1"/>
  <c r="W99" i="1"/>
  <c r="W100" i="1"/>
  <c r="W103" i="1"/>
  <c r="W104" i="1"/>
  <c r="W107" i="1"/>
  <c r="W108" i="1"/>
  <c r="W111" i="1"/>
  <c r="W112" i="1"/>
  <c r="W115" i="1"/>
  <c r="W116" i="1"/>
  <c r="W119" i="1"/>
  <c r="W120" i="1"/>
  <c r="W123" i="1"/>
  <c r="W124" i="1"/>
  <c r="W127" i="1"/>
  <c r="W128" i="1"/>
  <c r="W129" i="1"/>
  <c r="W132" i="1"/>
  <c r="W136" i="1"/>
  <c r="W140" i="1"/>
  <c r="W144" i="1"/>
  <c r="W145" i="1"/>
  <c r="W148" i="1"/>
  <c r="W152" i="1"/>
  <c r="W153" i="1"/>
  <c r="W156" i="1"/>
  <c r="W159" i="1"/>
  <c r="W160" i="1"/>
  <c r="W163" i="1"/>
  <c r="W167" i="1"/>
  <c r="W168" i="1"/>
  <c r="W170" i="1"/>
  <c r="W174" i="1"/>
  <c r="W175" i="1"/>
  <c r="W178" i="1"/>
  <c r="W182" i="1"/>
  <c r="W183" i="1"/>
  <c r="W186" i="1"/>
  <c r="R3" i="1"/>
  <c r="R5" i="1"/>
  <c r="R6" i="1"/>
  <c r="R7" i="1"/>
  <c r="R10" i="1"/>
  <c r="R11" i="1"/>
  <c r="R13" i="1"/>
  <c r="R15" i="1"/>
  <c r="R17" i="1"/>
  <c r="R18" i="1"/>
  <c r="R19" i="1"/>
  <c r="R21" i="1"/>
  <c r="R23" i="1"/>
  <c r="R27" i="1"/>
  <c r="R29" i="1"/>
  <c r="R30" i="1"/>
  <c r="R31" i="1"/>
  <c r="R33" i="1"/>
  <c r="R35" i="1"/>
  <c r="R37" i="1"/>
  <c r="R38" i="1"/>
  <c r="R39" i="1"/>
  <c r="R42" i="1"/>
  <c r="R43" i="1"/>
  <c r="R45" i="1"/>
  <c r="R47" i="1"/>
  <c r="R49" i="1"/>
  <c r="R50" i="1"/>
  <c r="R51" i="1"/>
  <c r="R53" i="1"/>
  <c r="R55" i="1"/>
  <c r="R59" i="1"/>
  <c r="R61" i="1"/>
  <c r="R62" i="1"/>
  <c r="R63" i="1"/>
  <c r="R65" i="1"/>
  <c r="R67" i="1"/>
  <c r="R69" i="1"/>
  <c r="R70" i="1"/>
  <c r="R71" i="1"/>
  <c r="R74" i="1"/>
  <c r="R75" i="1"/>
  <c r="R77" i="1"/>
  <c r="R79" i="1"/>
  <c r="R81" i="1"/>
  <c r="R82" i="1"/>
  <c r="R83" i="1"/>
  <c r="R85" i="1"/>
  <c r="R87" i="1"/>
  <c r="R91" i="1"/>
  <c r="R93" i="1"/>
  <c r="R94" i="1"/>
  <c r="R95" i="1"/>
  <c r="R97" i="1"/>
  <c r="R99" i="1"/>
  <c r="R101" i="1"/>
  <c r="R102" i="1"/>
  <c r="R103" i="1"/>
  <c r="R106" i="1"/>
  <c r="R107" i="1"/>
  <c r="R109" i="1"/>
  <c r="R111" i="1"/>
  <c r="R115" i="1"/>
  <c r="R117" i="1"/>
  <c r="R118" i="1"/>
  <c r="R119" i="1"/>
  <c r="R122" i="1"/>
  <c r="R123" i="1"/>
  <c r="R126" i="1"/>
  <c r="R127" i="1"/>
  <c r="R129" i="1"/>
  <c r="R131" i="1"/>
  <c r="R133" i="1"/>
  <c r="R134" i="1"/>
  <c r="R135" i="1"/>
  <c r="R138" i="1"/>
  <c r="R139" i="1"/>
  <c r="R141" i="1"/>
  <c r="R143" i="1"/>
  <c r="R154" i="1"/>
  <c r="R155" i="1"/>
  <c r="R158" i="1"/>
  <c r="R159" i="1"/>
  <c r="R162" i="1"/>
  <c r="R166" i="1"/>
  <c r="R167" i="1"/>
  <c r="R173" i="1"/>
  <c r="R174" i="1"/>
  <c r="R177" i="1"/>
  <c r="R180" i="1"/>
  <c r="R182" i="1"/>
  <c r="R186" i="1"/>
  <c r="M6" i="1"/>
  <c r="M8" i="1"/>
  <c r="M9" i="1"/>
  <c r="M10" i="1"/>
  <c r="M12" i="1"/>
  <c r="M14" i="1"/>
  <c r="M16" i="1"/>
  <c r="M17" i="1"/>
  <c r="M18" i="1"/>
  <c r="M21" i="1"/>
  <c r="M22" i="1"/>
  <c r="M24" i="1"/>
  <c r="M26" i="1"/>
  <c r="M28" i="1"/>
  <c r="M29" i="1"/>
  <c r="M30" i="1"/>
  <c r="M32" i="1"/>
  <c r="M34" i="1"/>
  <c r="M38" i="1"/>
  <c r="M40" i="1"/>
  <c r="M41" i="1"/>
  <c r="M42" i="1"/>
  <c r="M44" i="1"/>
  <c r="M46" i="1"/>
  <c r="M48" i="1"/>
  <c r="M49" i="1"/>
  <c r="M50" i="1"/>
  <c r="M53" i="1"/>
  <c r="M54" i="1"/>
  <c r="M56" i="1"/>
  <c r="M58" i="1"/>
  <c r="M60" i="1"/>
  <c r="M61" i="1"/>
  <c r="M62" i="1"/>
  <c r="M64" i="1"/>
  <c r="M66" i="1"/>
  <c r="M70" i="1"/>
  <c r="M72" i="1"/>
  <c r="M73" i="1"/>
  <c r="M74" i="1"/>
  <c r="M76" i="1"/>
  <c r="M78" i="1"/>
  <c r="M80" i="1"/>
  <c r="M81" i="1"/>
  <c r="M82" i="1"/>
  <c r="M85" i="1"/>
  <c r="M86" i="1"/>
  <c r="M88" i="1"/>
  <c r="M90" i="1"/>
  <c r="M92" i="1"/>
  <c r="M93" i="1"/>
  <c r="M94" i="1"/>
  <c r="M96" i="1"/>
  <c r="M98" i="1"/>
  <c r="M102" i="1"/>
  <c r="M104" i="1"/>
  <c r="M105" i="1"/>
  <c r="M106" i="1"/>
  <c r="M108" i="1"/>
  <c r="M110" i="1"/>
  <c r="M112" i="1"/>
  <c r="M113" i="1"/>
  <c r="M114" i="1"/>
  <c r="M117" i="1"/>
  <c r="M118" i="1"/>
  <c r="M120" i="1"/>
  <c r="M122" i="1"/>
  <c r="M124" i="1"/>
  <c r="M125" i="1"/>
  <c r="M126" i="1"/>
  <c r="M128" i="1"/>
  <c r="M130" i="1"/>
  <c r="M134" i="1"/>
  <c r="M136" i="1"/>
  <c r="M137" i="1"/>
  <c r="M138" i="1"/>
  <c r="M141" i="1"/>
  <c r="M142" i="1"/>
  <c r="M145" i="1"/>
  <c r="M146" i="1"/>
  <c r="M149" i="1"/>
  <c r="M151" i="1"/>
  <c r="M153" i="1"/>
  <c r="M154" i="1"/>
  <c r="M155" i="1"/>
  <c r="M157" i="1"/>
  <c r="M158" i="1"/>
  <c r="M161" i="1"/>
  <c r="M162" i="1"/>
  <c r="M165" i="1"/>
  <c r="M166" i="1"/>
  <c r="M169" i="1"/>
  <c r="M171" i="1"/>
  <c r="M173" i="1"/>
  <c r="M185" i="1"/>
  <c r="H3" i="1"/>
  <c r="H4" i="1"/>
  <c r="H5" i="1"/>
  <c r="H7" i="1"/>
  <c r="H9" i="1"/>
  <c r="H11" i="1"/>
  <c r="H12" i="1"/>
  <c r="H13" i="1"/>
  <c r="H15" i="1"/>
  <c r="H17" i="1"/>
  <c r="H19" i="1"/>
  <c r="H20" i="1"/>
  <c r="H21" i="1"/>
  <c r="H23" i="1"/>
  <c r="H25" i="1"/>
  <c r="H27" i="1"/>
  <c r="H28" i="1"/>
  <c r="H29" i="1"/>
  <c r="H31" i="1"/>
  <c r="H33" i="1"/>
  <c r="H35" i="1"/>
  <c r="H36" i="1"/>
  <c r="H37" i="1"/>
  <c r="H39" i="1"/>
  <c r="H41" i="1"/>
  <c r="H43" i="1"/>
  <c r="H44" i="1"/>
  <c r="H45" i="1"/>
  <c r="H47" i="1"/>
  <c r="H49" i="1"/>
  <c r="H51" i="1"/>
  <c r="H52" i="1"/>
  <c r="H53" i="1"/>
  <c r="H55" i="1"/>
  <c r="H57" i="1"/>
  <c r="H59" i="1"/>
  <c r="H60" i="1"/>
  <c r="H61" i="1"/>
  <c r="H63" i="1"/>
  <c r="H65" i="1"/>
  <c r="H67" i="1"/>
  <c r="H68" i="1"/>
  <c r="H69" i="1"/>
  <c r="H71" i="1"/>
  <c r="H73" i="1"/>
  <c r="H75" i="1"/>
  <c r="H76" i="1"/>
  <c r="H77" i="1"/>
  <c r="H79" i="1"/>
  <c r="H81" i="1"/>
  <c r="H83" i="1"/>
  <c r="H84" i="1"/>
  <c r="H85" i="1"/>
  <c r="H87" i="1"/>
  <c r="H89" i="1"/>
  <c r="H91" i="1"/>
  <c r="H92" i="1"/>
  <c r="H93" i="1"/>
  <c r="H95" i="1"/>
  <c r="H97" i="1"/>
  <c r="H99" i="1"/>
  <c r="H100" i="1"/>
  <c r="H101" i="1"/>
  <c r="H103" i="1"/>
  <c r="H105" i="1"/>
  <c r="H107" i="1"/>
  <c r="H108" i="1"/>
  <c r="H109" i="1"/>
  <c r="H111" i="1"/>
  <c r="H113" i="1"/>
  <c r="H115" i="1"/>
  <c r="H116" i="1"/>
  <c r="H117" i="1"/>
  <c r="H119" i="1"/>
  <c r="H121" i="1"/>
  <c r="H123" i="1"/>
  <c r="H124" i="1"/>
  <c r="H125" i="1"/>
  <c r="H127" i="1"/>
  <c r="H129" i="1"/>
  <c r="H131" i="1"/>
  <c r="H132" i="1"/>
  <c r="H133" i="1"/>
  <c r="H135" i="1"/>
  <c r="H137" i="1"/>
  <c r="H139" i="1"/>
  <c r="H140" i="1"/>
  <c r="H141" i="1"/>
  <c r="H143" i="1"/>
  <c r="H148" i="1"/>
  <c r="H149" i="1"/>
  <c r="H150" i="1"/>
  <c r="H152" i="1"/>
  <c r="H154" i="1"/>
  <c r="H156" i="1"/>
  <c r="H157" i="1"/>
  <c r="H160" i="1"/>
  <c r="H161" i="1"/>
  <c r="H164" i="1"/>
  <c r="H167" i="1"/>
  <c r="H169" i="1"/>
  <c r="H170" i="1"/>
  <c r="H171" i="1"/>
  <c r="H172" i="1"/>
  <c r="H175" i="1"/>
  <c r="H176" i="1"/>
  <c r="H178" i="1"/>
  <c r="H180" i="1"/>
  <c r="H182" i="1"/>
  <c r="H183" i="1"/>
  <c r="H186" i="1"/>
  <c r="J13" i="2"/>
  <c r="J12" i="2"/>
  <c r="D13" i="2"/>
  <c r="D12" i="2"/>
  <c r="D11" i="2"/>
  <c r="D10" i="2"/>
  <c r="D9" i="2"/>
  <c r="D8" i="2"/>
  <c r="D7" i="2"/>
  <c r="AO103" i="9"/>
  <c r="AO159" i="9"/>
  <c r="AO179" i="9"/>
  <c r="AN198" i="9"/>
  <c r="AO84" i="9"/>
  <c r="AO186" i="9"/>
  <c r="AO79" i="9"/>
  <c r="M200" i="9"/>
  <c r="AB201" i="9"/>
  <c r="R202" i="9"/>
  <c r="AO66" i="9"/>
  <c r="H199" i="9"/>
  <c r="AO105" i="9"/>
  <c r="AO153" i="9"/>
  <c r="AO148" i="9"/>
  <c r="AO86" i="9"/>
  <c r="AO187" i="9"/>
  <c r="H198" i="9"/>
  <c r="AB199" i="9"/>
  <c r="AO181" i="9"/>
  <c r="AO177" i="9"/>
  <c r="AO190" i="9"/>
  <c r="AO53" i="9"/>
  <c r="AO145" i="9"/>
  <c r="AO50" i="9"/>
  <c r="AO118" i="9"/>
  <c r="M202" i="9"/>
  <c r="AO106" i="9"/>
  <c r="AO143" i="9"/>
  <c r="AO116" i="9"/>
  <c r="AO164" i="9"/>
  <c r="AG204" i="9"/>
  <c r="AG205" i="9"/>
  <c r="AO57" i="9"/>
  <c r="AO144" i="9"/>
  <c r="AO81" i="9"/>
  <c r="R199" i="9"/>
  <c r="AO71" i="9"/>
  <c r="AO59" i="9"/>
  <c r="AO93" i="9"/>
  <c r="AO102" i="9"/>
  <c r="H200" i="9"/>
  <c r="AB200" i="9"/>
  <c r="W205" i="9"/>
  <c r="W204" i="9"/>
  <c r="AO129" i="9"/>
  <c r="AO65" i="9"/>
  <c r="M198" i="9"/>
  <c r="AO157" i="9"/>
  <c r="AO75" i="9"/>
  <c r="AO170" i="9"/>
  <c r="AB198" i="9"/>
  <c r="AO63" i="9"/>
  <c r="AO185" i="9"/>
  <c r="AO169" i="9"/>
  <c r="AO85" i="9"/>
  <c r="AO155" i="9"/>
  <c r="R198" i="9"/>
  <c r="AO152" i="9"/>
  <c r="AO29" i="9"/>
  <c r="AO62" i="9"/>
  <c r="AO91" i="9"/>
  <c r="H201" i="9"/>
  <c r="H205" i="9"/>
  <c r="M199" i="9"/>
  <c r="R201" i="9"/>
  <c r="H202" i="9"/>
  <c r="AB202" i="9"/>
  <c r="AK204" i="9"/>
  <c r="AK205" i="9"/>
  <c r="AO27" i="9"/>
  <c r="AO72" i="9"/>
  <c r="AO158" i="9"/>
  <c r="AO22" i="9"/>
  <c r="AO68" i="9"/>
  <c r="AO202" i="9"/>
  <c r="H204" i="9"/>
  <c r="AO199" i="9"/>
  <c r="R205" i="9"/>
  <c r="R204" i="9"/>
  <c r="AO200" i="9"/>
  <c r="AB204" i="9"/>
  <c r="AB205" i="9"/>
  <c r="AO198" i="9"/>
  <c r="M204" i="9"/>
  <c r="M205" i="9"/>
  <c r="AO201" i="9"/>
  <c r="AR10" i="5"/>
  <c r="AQ10" i="5"/>
  <c r="AK10" i="5"/>
  <c r="AG10" i="5"/>
  <c r="AB10" i="5"/>
  <c r="W10" i="5"/>
  <c r="R10" i="5"/>
  <c r="M10" i="5"/>
  <c r="H10" i="5"/>
  <c r="AO204" i="9"/>
  <c r="AO205" i="9"/>
  <c r="AM117" i="1" l="1"/>
  <c r="AM85" i="1"/>
  <c r="AM81" i="1"/>
  <c r="AM77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7" i="1"/>
  <c r="AM13" i="1"/>
  <c r="AM9" i="1"/>
  <c r="AM5" i="1"/>
  <c r="AM182" i="1"/>
  <c r="AM170" i="1"/>
  <c r="AM161" i="1"/>
  <c r="AM158" i="1"/>
  <c r="AM138" i="1"/>
  <c r="H138" i="1"/>
  <c r="AM102" i="1"/>
  <c r="H102" i="1"/>
  <c r="W77" i="1"/>
  <c r="W49" i="1"/>
  <c r="W29" i="1"/>
  <c r="W9" i="1"/>
  <c r="AM130" i="1"/>
  <c r="AM106" i="1"/>
  <c r="W85" i="1"/>
  <c r="W73" i="1"/>
  <c r="W65" i="1"/>
  <c r="W57" i="1"/>
  <c r="W45" i="1"/>
  <c r="W33" i="1"/>
  <c r="W21" i="1"/>
  <c r="W17" i="1"/>
  <c r="W5" i="1"/>
  <c r="W117" i="1"/>
  <c r="W81" i="1"/>
  <c r="W69" i="1"/>
  <c r="W61" i="1"/>
  <c r="W53" i="1"/>
  <c r="W41" i="1"/>
  <c r="W37" i="1"/>
  <c r="W25" i="1"/>
  <c r="W13" i="1"/>
  <c r="AM109" i="1"/>
  <c r="AM97" i="1"/>
  <c r="AM166" i="1"/>
  <c r="AM131" i="1"/>
  <c r="AM98" i="1"/>
  <c r="AM91" i="1"/>
  <c r="AM90" i="1"/>
  <c r="AB158" i="1"/>
  <c r="M182" i="1"/>
  <c r="M131" i="1"/>
  <c r="M91" i="1"/>
  <c r="M170" i="1"/>
  <c r="AM162" i="1"/>
  <c r="AM155" i="1"/>
  <c r="AM26" i="1"/>
  <c r="AM165" i="1"/>
  <c r="AM180" i="1"/>
  <c r="AM172" i="1"/>
  <c r="H7" i="2"/>
  <c r="W161" i="1"/>
  <c r="G10" i="2"/>
  <c r="J8" i="2"/>
  <c r="AN144" i="1"/>
  <c r="AM144" i="1"/>
  <c r="R144" i="1"/>
  <c r="AN140" i="1"/>
  <c r="R140" i="1"/>
  <c r="AN136" i="1"/>
  <c r="R136" i="1"/>
  <c r="AN132" i="1"/>
  <c r="R132" i="1"/>
  <c r="AN128" i="1"/>
  <c r="R128" i="1"/>
  <c r="AN124" i="1"/>
  <c r="R124" i="1"/>
  <c r="AN120" i="1"/>
  <c r="AM120" i="1"/>
  <c r="R120" i="1"/>
  <c r="AN116" i="1"/>
  <c r="R116" i="1"/>
  <c r="AN112" i="1"/>
  <c r="AM112" i="1"/>
  <c r="R112" i="1"/>
  <c r="AN108" i="1"/>
  <c r="R108" i="1"/>
  <c r="AN104" i="1"/>
  <c r="AM104" i="1"/>
  <c r="R104" i="1"/>
  <c r="AN100" i="1"/>
  <c r="R100" i="1"/>
  <c r="AN96" i="1"/>
  <c r="R96" i="1"/>
  <c r="AN92" i="1"/>
  <c r="R92" i="1"/>
  <c r="AN88" i="1"/>
  <c r="AM88" i="1"/>
  <c r="R88" i="1"/>
  <c r="AM86" i="1"/>
  <c r="AM82" i="1"/>
  <c r="AM80" i="1"/>
  <c r="R80" i="1"/>
  <c r="AM78" i="1"/>
  <c r="AM74" i="1"/>
  <c r="AM70" i="1"/>
  <c r="AM66" i="1"/>
  <c r="AM64" i="1"/>
  <c r="R64" i="1"/>
  <c r="AM62" i="1"/>
  <c r="AM58" i="1"/>
  <c r="AM56" i="1"/>
  <c r="R56" i="1"/>
  <c r="AM54" i="1"/>
  <c r="AM50" i="1"/>
  <c r="AM48" i="1"/>
  <c r="R48" i="1"/>
  <c r="AM46" i="1"/>
  <c r="AM42" i="1"/>
  <c r="AM40" i="1"/>
  <c r="R40" i="1"/>
  <c r="AM38" i="1"/>
  <c r="AM34" i="1"/>
  <c r="AM32" i="1"/>
  <c r="R32" i="1"/>
  <c r="AM30" i="1"/>
  <c r="AM24" i="1"/>
  <c r="R24" i="1"/>
  <c r="AM22" i="1"/>
  <c r="AM18" i="1"/>
  <c r="AM16" i="1"/>
  <c r="R16" i="1"/>
  <c r="AM14" i="1"/>
  <c r="AM10" i="1"/>
  <c r="AM8" i="1"/>
  <c r="R8" i="1"/>
  <c r="H9" i="2" s="1"/>
  <c r="AM6" i="1"/>
  <c r="H13" i="2"/>
  <c r="AN3" i="1"/>
  <c r="AG3" i="1"/>
  <c r="F12" i="2" s="1"/>
  <c r="I7" i="2"/>
  <c r="G8" i="2"/>
  <c r="AM72" i="1"/>
  <c r="H11" i="2"/>
  <c r="J7" i="2"/>
  <c r="I8" i="2"/>
  <c r="J11" i="2"/>
  <c r="I11" i="2"/>
  <c r="AM184" i="1"/>
  <c r="AM176" i="1"/>
  <c r="AM174" i="1"/>
  <c r="AM169" i="1"/>
  <c r="AM163" i="1"/>
  <c r="AM152" i="1"/>
  <c r="AN141" i="1"/>
  <c r="AN137" i="1"/>
  <c r="AM137" i="1"/>
  <c r="AN133" i="1"/>
  <c r="AN129" i="1"/>
  <c r="AN125" i="1"/>
  <c r="AN121" i="1"/>
  <c r="AN117" i="1"/>
  <c r="AO117" i="1" s="1"/>
  <c r="AN113" i="1"/>
  <c r="AM113" i="1"/>
  <c r="AN109" i="1"/>
  <c r="AN105" i="1"/>
  <c r="AM105" i="1"/>
  <c r="AN101" i="1"/>
  <c r="AM101" i="1"/>
  <c r="AN97" i="1"/>
  <c r="AO97" i="1" s="1"/>
  <c r="AN93" i="1"/>
  <c r="AN89" i="1"/>
  <c r="AM89" i="1"/>
  <c r="H10" i="2"/>
  <c r="F11" i="2"/>
  <c r="AN142" i="1"/>
  <c r="AN138" i="1"/>
  <c r="AN134" i="1"/>
  <c r="AM134" i="1"/>
  <c r="AN130" i="1"/>
  <c r="AN126" i="1"/>
  <c r="AN122" i="1"/>
  <c r="AN118" i="1"/>
  <c r="AN114" i="1"/>
  <c r="AN110" i="1"/>
  <c r="AN106" i="1"/>
  <c r="AO106" i="1" s="1"/>
  <c r="AN102" i="1"/>
  <c r="AO102" i="1" s="1"/>
  <c r="AN98" i="1"/>
  <c r="AN94" i="1"/>
  <c r="AM94" i="1"/>
  <c r="AN90" i="1"/>
  <c r="AO90" i="1" s="1"/>
  <c r="AN143" i="1"/>
  <c r="AN139" i="1"/>
  <c r="AN135" i="1"/>
  <c r="AN131" i="1"/>
  <c r="AO131" i="1" s="1"/>
  <c r="AN127" i="1"/>
  <c r="AN123" i="1"/>
  <c r="AM123" i="1"/>
  <c r="AN119" i="1"/>
  <c r="AN115" i="1"/>
  <c r="AN111" i="1"/>
  <c r="AN107" i="1"/>
  <c r="AN103" i="1"/>
  <c r="AN99" i="1"/>
  <c r="AM99" i="1"/>
  <c r="AN95" i="1"/>
  <c r="AN91" i="1"/>
  <c r="AO91" i="1" s="1"/>
  <c r="AM142" i="1"/>
  <c r="AM141" i="1"/>
  <c r="AO141" i="1" s="1"/>
  <c r="AM139" i="1"/>
  <c r="AM136" i="1"/>
  <c r="AO136" i="1" s="1"/>
  <c r="AM133" i="1"/>
  <c r="AM129" i="1"/>
  <c r="AM128" i="1"/>
  <c r="AO128" i="1" s="1"/>
  <c r="AM126" i="1"/>
  <c r="AM125" i="1"/>
  <c r="AM122" i="1"/>
  <c r="AM121" i="1"/>
  <c r="AM118" i="1"/>
  <c r="AM115" i="1"/>
  <c r="AM114" i="1"/>
  <c r="AM110" i="1"/>
  <c r="AM107" i="1"/>
  <c r="AM96" i="1"/>
  <c r="AO96" i="1" s="1"/>
  <c r="AM93" i="1"/>
  <c r="F7" i="2"/>
  <c r="G9" i="2"/>
  <c r="F8" i="2"/>
  <c r="J19" i="2" s="1"/>
  <c r="I13" i="2"/>
  <c r="AM157" i="1"/>
  <c r="AN157" i="1"/>
  <c r="AM153" i="1"/>
  <c r="AN153" i="1"/>
  <c r="AN149" i="1"/>
  <c r="AN145" i="1"/>
  <c r="AM87" i="1"/>
  <c r="AN87" i="1"/>
  <c r="AN83" i="1"/>
  <c r="AM83" i="1"/>
  <c r="AM79" i="1"/>
  <c r="AN79" i="1"/>
  <c r="AN75" i="1"/>
  <c r="AM75" i="1"/>
  <c r="AM71" i="1"/>
  <c r="AN71" i="1"/>
  <c r="AN67" i="1"/>
  <c r="AM63" i="1"/>
  <c r="AN63" i="1"/>
  <c r="AN59" i="1"/>
  <c r="AM55" i="1"/>
  <c r="AN55" i="1"/>
  <c r="AN51" i="1"/>
  <c r="AM51" i="1"/>
  <c r="AM47" i="1"/>
  <c r="AN47" i="1"/>
  <c r="AN43" i="1"/>
  <c r="AM43" i="1"/>
  <c r="AM39" i="1"/>
  <c r="AN39" i="1"/>
  <c r="AN35" i="1"/>
  <c r="AM31" i="1"/>
  <c r="AN31" i="1"/>
  <c r="AN27" i="1"/>
  <c r="AM23" i="1"/>
  <c r="AN23" i="1"/>
  <c r="AN19" i="1"/>
  <c r="AM19" i="1"/>
  <c r="AM15" i="1"/>
  <c r="AN15" i="1"/>
  <c r="AN11" i="1"/>
  <c r="AM11" i="1"/>
  <c r="AM7" i="1"/>
  <c r="AN7" i="1"/>
  <c r="G7" i="2"/>
  <c r="G11" i="2"/>
  <c r="H12" i="2"/>
  <c r="G13" i="2"/>
  <c r="AM149" i="1"/>
  <c r="AM67" i="1"/>
  <c r="AM59" i="1"/>
  <c r="AM35" i="1"/>
  <c r="AM27" i="1"/>
  <c r="AM3" i="1"/>
  <c r="AO3" i="1" s="1"/>
  <c r="AN187" i="1"/>
  <c r="AM187" i="1"/>
  <c r="AN183" i="1"/>
  <c r="AM183" i="1"/>
  <c r="AN179" i="1"/>
  <c r="AM179" i="1"/>
  <c r="AN175" i="1"/>
  <c r="AM175" i="1"/>
  <c r="AN171" i="1"/>
  <c r="AM171" i="1"/>
  <c r="AN168" i="1"/>
  <c r="AM168" i="1"/>
  <c r="AN164" i="1"/>
  <c r="AM164" i="1"/>
  <c r="AN160" i="1"/>
  <c r="AM160" i="1"/>
  <c r="AN158" i="1"/>
  <c r="AN154" i="1"/>
  <c r="AM154" i="1"/>
  <c r="AN150" i="1"/>
  <c r="AM150" i="1"/>
  <c r="AM146" i="1"/>
  <c r="AN146" i="1"/>
  <c r="H8" i="2"/>
  <c r="I10" i="2"/>
  <c r="AM186" i="1"/>
  <c r="AN184" i="1"/>
  <c r="AO184" i="1" s="1"/>
  <c r="AN180" i="1"/>
  <c r="AO180" i="1" s="1"/>
  <c r="AM178" i="1"/>
  <c r="AN176" i="1"/>
  <c r="AN155" i="1"/>
  <c r="AO155" i="1" s="1"/>
  <c r="AM151" i="1"/>
  <c r="AN151" i="1"/>
  <c r="AN147" i="1"/>
  <c r="AM147" i="1"/>
  <c r="J10" i="2"/>
  <c r="AM145" i="1"/>
  <c r="AM156" i="1"/>
  <c r="AN156" i="1"/>
  <c r="AN152" i="1"/>
  <c r="AO152" i="1" s="1"/>
  <c r="AM148" i="1"/>
  <c r="AN148" i="1"/>
  <c r="AO142" i="1"/>
  <c r="AO139" i="1"/>
  <c r="AO125" i="1"/>
  <c r="AO121" i="1"/>
  <c r="AO118" i="1"/>
  <c r="AN185" i="1"/>
  <c r="AM185" i="1"/>
  <c r="AN181" i="1"/>
  <c r="AM181" i="1"/>
  <c r="AN177" i="1"/>
  <c r="AM177" i="1"/>
  <c r="AN173" i="1"/>
  <c r="AM173" i="1"/>
  <c r="AN166" i="1"/>
  <c r="AO166" i="1" s="1"/>
  <c r="AN162" i="1"/>
  <c r="AO162" i="1" s="1"/>
  <c r="AM143" i="1"/>
  <c r="AO143" i="1" s="1"/>
  <c r="AM140" i="1"/>
  <c r="AO140" i="1" s="1"/>
  <c r="AM135" i="1"/>
  <c r="AM132" i="1"/>
  <c r="AO132" i="1" s="1"/>
  <c r="AM127" i="1"/>
  <c r="AO127" i="1" s="1"/>
  <c r="AM124" i="1"/>
  <c r="AO124" i="1" s="1"/>
  <c r="AM119" i="1"/>
  <c r="AM116" i="1"/>
  <c r="AO116" i="1" s="1"/>
  <c r="AM111" i="1"/>
  <c r="AO111" i="1" s="1"/>
  <c r="AM108" i="1"/>
  <c r="AM103" i="1"/>
  <c r="AM100" i="1"/>
  <c r="AO100" i="1" s="1"/>
  <c r="AM95" i="1"/>
  <c r="AO95" i="1" s="1"/>
  <c r="AM92" i="1"/>
  <c r="AO92" i="1" s="1"/>
  <c r="AM84" i="1"/>
  <c r="AN84" i="1"/>
  <c r="AN80" i="1"/>
  <c r="AO80" i="1" s="1"/>
  <c r="AM76" i="1"/>
  <c r="AN76" i="1"/>
  <c r="AN72" i="1"/>
  <c r="AO72" i="1" s="1"/>
  <c r="AM68" i="1"/>
  <c r="AN68" i="1"/>
  <c r="AN64" i="1"/>
  <c r="AO64" i="1" s="1"/>
  <c r="AM60" i="1"/>
  <c r="AN60" i="1"/>
  <c r="AN56" i="1"/>
  <c r="AO56" i="1" s="1"/>
  <c r="AM52" i="1"/>
  <c r="AN52" i="1"/>
  <c r="AN48" i="1"/>
  <c r="AO48" i="1" s="1"/>
  <c r="AM44" i="1"/>
  <c r="AN44" i="1"/>
  <c r="AN40" i="1"/>
  <c r="AO40" i="1" s="1"/>
  <c r="AM36" i="1"/>
  <c r="AN36" i="1"/>
  <c r="AN32" i="1"/>
  <c r="AO32" i="1" s="1"/>
  <c r="AM28" i="1"/>
  <c r="AN28" i="1"/>
  <c r="AN24" i="1"/>
  <c r="AO24" i="1" s="1"/>
  <c r="AM20" i="1"/>
  <c r="AN20" i="1"/>
  <c r="AN16" i="1"/>
  <c r="AO16" i="1" s="1"/>
  <c r="AM12" i="1"/>
  <c r="AN12" i="1"/>
  <c r="AN8" i="1"/>
  <c r="AO8" i="1" s="1"/>
  <c r="AM4" i="1"/>
  <c r="AN4" i="1"/>
  <c r="AO89" i="1"/>
  <c r="AN186" i="1"/>
  <c r="AN182" i="1"/>
  <c r="AO182" i="1" s="1"/>
  <c r="AN178" i="1"/>
  <c r="AN174" i="1"/>
  <c r="AO174" i="1" s="1"/>
  <c r="AN170" i="1"/>
  <c r="AO170" i="1" s="1"/>
  <c r="AN167" i="1"/>
  <c r="AM167" i="1"/>
  <c r="AN163" i="1"/>
  <c r="AO163" i="1" s="1"/>
  <c r="AN159" i="1"/>
  <c r="AM159" i="1"/>
  <c r="AN85" i="1"/>
  <c r="AO85" i="1" s="1"/>
  <c r="AN81" i="1"/>
  <c r="AO81" i="1" s="1"/>
  <c r="AN77" i="1"/>
  <c r="AO77" i="1" s="1"/>
  <c r="AN73" i="1"/>
  <c r="AO73" i="1" s="1"/>
  <c r="AN69" i="1"/>
  <c r="AO69" i="1" s="1"/>
  <c r="AN65" i="1"/>
  <c r="AO65" i="1" s="1"/>
  <c r="AN61" i="1"/>
  <c r="AO61" i="1" s="1"/>
  <c r="AN57" i="1"/>
  <c r="AO57" i="1" s="1"/>
  <c r="AN53" i="1"/>
  <c r="AO53" i="1" s="1"/>
  <c r="AN49" i="1"/>
  <c r="AO49" i="1" s="1"/>
  <c r="AN45" i="1"/>
  <c r="AO45" i="1" s="1"/>
  <c r="AN41" i="1"/>
  <c r="AO41" i="1" s="1"/>
  <c r="AN37" i="1"/>
  <c r="AO37" i="1" s="1"/>
  <c r="AN33" i="1"/>
  <c r="AO33" i="1" s="1"/>
  <c r="AN29" i="1"/>
  <c r="AO29" i="1" s="1"/>
  <c r="AN25" i="1"/>
  <c r="AO25" i="1" s="1"/>
  <c r="AN21" i="1"/>
  <c r="AO21" i="1" s="1"/>
  <c r="AN17" i="1"/>
  <c r="AO17" i="1" s="1"/>
  <c r="AN13" i="1"/>
  <c r="AO13" i="1" s="1"/>
  <c r="AN9" i="1"/>
  <c r="AO9" i="1" s="1"/>
  <c r="AN5" i="1"/>
  <c r="AO5" i="1" s="1"/>
  <c r="AN86" i="1"/>
  <c r="AO86" i="1" s="1"/>
  <c r="AN82" i="1"/>
  <c r="AO82" i="1" s="1"/>
  <c r="AN78" i="1"/>
  <c r="AO78" i="1" s="1"/>
  <c r="AN74" i="1"/>
  <c r="AO74" i="1" s="1"/>
  <c r="AN70" i="1"/>
  <c r="AN66" i="1"/>
  <c r="AO66" i="1" s="1"/>
  <c r="AN62" i="1"/>
  <c r="AO62" i="1" s="1"/>
  <c r="AN58" i="1"/>
  <c r="AO58" i="1" s="1"/>
  <c r="AN54" i="1"/>
  <c r="AN50" i="1"/>
  <c r="AO50" i="1" s="1"/>
  <c r="AN46" i="1"/>
  <c r="AO46" i="1" s="1"/>
  <c r="AN42" i="1"/>
  <c r="AO42" i="1" s="1"/>
  <c r="AN38" i="1"/>
  <c r="AN34" i="1"/>
  <c r="AO34" i="1" s="1"/>
  <c r="AN30" i="1"/>
  <c r="AO30" i="1" s="1"/>
  <c r="AN26" i="1"/>
  <c r="AO26" i="1" s="1"/>
  <c r="AN22" i="1"/>
  <c r="AO22" i="1" s="1"/>
  <c r="AN18" i="1"/>
  <c r="AO18" i="1" s="1"/>
  <c r="AN14" i="1"/>
  <c r="AO14" i="1" s="1"/>
  <c r="AN10" i="1"/>
  <c r="AN6" i="1"/>
  <c r="AO6" i="1" s="1"/>
  <c r="AN172" i="1"/>
  <c r="AO172" i="1" s="1"/>
  <c r="AN169" i="1"/>
  <c r="AO169" i="1" s="1"/>
  <c r="AN165" i="1"/>
  <c r="AN161" i="1"/>
  <c r="AO161" i="1" s="1"/>
  <c r="AO38" i="1" l="1"/>
  <c r="AO54" i="1"/>
  <c r="AO70" i="1"/>
  <c r="AO103" i="1"/>
  <c r="AO119" i="1"/>
  <c r="AO176" i="1"/>
  <c r="AO93" i="1"/>
  <c r="AO129" i="1"/>
  <c r="AO138" i="1"/>
  <c r="AO109" i="1"/>
  <c r="AO165" i="1"/>
  <c r="AO10" i="1"/>
  <c r="AO108" i="1"/>
  <c r="AO145" i="1"/>
  <c r="AO158" i="1"/>
  <c r="AO98" i="1"/>
  <c r="AO130" i="1"/>
  <c r="AO112" i="1"/>
  <c r="AO63" i="1"/>
  <c r="AO135" i="1"/>
  <c r="AO4" i="1"/>
  <c r="AO36" i="1"/>
  <c r="AO68" i="1"/>
  <c r="AO31" i="1"/>
  <c r="AO35" i="1"/>
  <c r="AO114" i="1"/>
  <c r="AO110" i="1"/>
  <c r="AO120" i="1"/>
  <c r="AO12" i="1"/>
  <c r="AO44" i="1"/>
  <c r="AO156" i="1"/>
  <c r="AO67" i="1"/>
  <c r="AO122" i="1"/>
  <c r="AO27" i="1"/>
  <c r="AO149" i="1"/>
  <c r="F9" i="2"/>
  <c r="AO164" i="1"/>
  <c r="AO171" i="1"/>
  <c r="AO179" i="1"/>
  <c r="AO187" i="1"/>
  <c r="K9" i="2"/>
  <c r="AO123" i="1"/>
  <c r="AO113" i="1"/>
  <c r="AO133" i="1"/>
  <c r="AO105" i="1"/>
  <c r="AO88" i="1"/>
  <c r="AO144" i="1"/>
  <c r="AO167" i="1"/>
  <c r="AO39" i="1"/>
  <c r="AO47" i="1"/>
  <c r="AO55" i="1"/>
  <c r="AO157" i="1"/>
  <c r="AO115" i="1"/>
  <c r="AO99" i="1"/>
  <c r="AO104" i="1"/>
  <c r="J8" i="3"/>
  <c r="AO76" i="1"/>
  <c r="AO43" i="1"/>
  <c r="AO51" i="1"/>
  <c r="AO107" i="1"/>
  <c r="AO126" i="1"/>
  <c r="AO134" i="1"/>
  <c r="AO101" i="1"/>
  <c r="AO137" i="1"/>
  <c r="G12" i="2"/>
  <c r="I12" i="2"/>
  <c r="AO173" i="1"/>
  <c r="AO181" i="1"/>
  <c r="AO154" i="1"/>
  <c r="AO94" i="1"/>
  <c r="AO186" i="1"/>
  <c r="K13" i="2"/>
  <c r="E13" i="2"/>
  <c r="H24" i="2" s="1"/>
  <c r="F13" i="2"/>
  <c r="E11" i="2"/>
  <c r="G22" i="2" s="1"/>
  <c r="E7" i="2"/>
  <c r="G18" i="2" s="1"/>
  <c r="AO28" i="1"/>
  <c r="AO60" i="1"/>
  <c r="AO148" i="1"/>
  <c r="AO178" i="1"/>
  <c r="AO146" i="1"/>
  <c r="K11" i="2"/>
  <c r="E8" i="2"/>
  <c r="H19" i="2" s="1"/>
  <c r="AO159" i="1"/>
  <c r="AO20" i="1"/>
  <c r="AO52" i="1"/>
  <c r="AO84" i="1"/>
  <c r="AO177" i="1"/>
  <c r="AO185" i="1"/>
  <c r="AO151" i="1"/>
  <c r="AO150" i="1"/>
  <c r="AO59" i="1"/>
  <c r="E10" i="2"/>
  <c r="I21" i="2" s="1"/>
  <c r="K10" i="2"/>
  <c r="F10" i="2"/>
  <c r="J21" i="2" s="1"/>
  <c r="AO7" i="1"/>
  <c r="AO15" i="1"/>
  <c r="AO23" i="1"/>
  <c r="AO71" i="1"/>
  <c r="AO79" i="1"/>
  <c r="AO87" i="1"/>
  <c r="AO153" i="1"/>
  <c r="K7" i="2"/>
  <c r="AO147" i="1"/>
  <c r="I9" i="2"/>
  <c r="J9" i="2"/>
  <c r="AO160" i="1"/>
  <c r="AO168" i="1"/>
  <c r="AO175" i="1"/>
  <c r="AO183" i="1"/>
  <c r="AO11" i="1"/>
  <c r="AO19" i="1"/>
  <c r="AO75" i="1"/>
  <c r="AO83" i="1"/>
  <c r="J22" i="2"/>
  <c r="K8" i="2"/>
  <c r="E9" i="2"/>
  <c r="J18" i="2"/>
  <c r="J23" i="2"/>
  <c r="J20" i="2" l="1"/>
  <c r="G24" i="2"/>
  <c r="K18" i="2"/>
  <c r="I24" i="2"/>
  <c r="E12" i="2"/>
  <c r="H23" i="2" s="1"/>
  <c r="G8" i="3"/>
  <c r="G11" i="3" s="1"/>
  <c r="K22" i="2"/>
  <c r="K12" i="2"/>
  <c r="K24" i="2"/>
  <c r="F22" i="2"/>
  <c r="H8" i="3"/>
  <c r="K19" i="2"/>
  <c r="F19" i="2"/>
  <c r="F21" i="2"/>
  <c r="K21" i="2"/>
  <c r="F20" i="2"/>
  <c r="H20" i="2"/>
  <c r="F8" i="3"/>
  <c r="I8" i="3"/>
  <c r="H18" i="2"/>
  <c r="I18" i="2"/>
  <c r="G20" i="2"/>
  <c r="H21" i="2"/>
  <c r="G21" i="2"/>
  <c r="F18" i="2"/>
  <c r="F24" i="2"/>
  <c r="J24" i="2"/>
  <c r="K20" i="2"/>
  <c r="I20" i="2"/>
  <c r="I19" i="2"/>
  <c r="G19" i="2"/>
  <c r="I22" i="2"/>
  <c r="H22" i="2"/>
  <c r="G23" i="2" l="1"/>
  <c r="I23" i="2"/>
  <c r="F23" i="2"/>
  <c r="K23" i="2"/>
  <c r="D8" i="3"/>
  <c r="F11" i="3" s="1"/>
  <c r="E8" i="3"/>
  <c r="E11" i="3" l="1"/>
  <c r="I11" i="3"/>
  <c r="J11" i="3"/>
  <c r="H11" i="3"/>
</calcChain>
</file>

<file path=xl/sharedStrings.xml><?xml version="1.0" encoding="utf-8"?>
<sst xmlns="http://schemas.openxmlformats.org/spreadsheetml/2006/main" count="1185" uniqueCount="469">
  <si>
    <t>MATHS</t>
  </si>
  <si>
    <t>CHEMSITRY</t>
  </si>
  <si>
    <t>PROGRAMMING IN C</t>
  </si>
  <si>
    <t>CAD</t>
  </si>
  <si>
    <t>ELECTRICAL</t>
  </si>
  <si>
    <t>COMPUTER PROGAMMING LAB</t>
  </si>
  <si>
    <t>CHMEISTRY LAB</t>
  </si>
  <si>
    <t>CIVIL</t>
  </si>
  <si>
    <t>17MAT21</t>
  </si>
  <si>
    <t>17CHE22</t>
  </si>
  <si>
    <t>17PCD23</t>
  </si>
  <si>
    <t>17CED24</t>
  </si>
  <si>
    <t>17ELN25</t>
  </si>
  <si>
    <t>17CPL26</t>
  </si>
  <si>
    <t>17CHEL27</t>
  </si>
  <si>
    <t>17CIV28</t>
  </si>
  <si>
    <t>TOTAL</t>
  </si>
  <si>
    <t>RESULT</t>
  </si>
  <si>
    <t>SL.No</t>
  </si>
  <si>
    <t>USN</t>
  </si>
  <si>
    <t>Name</t>
  </si>
  <si>
    <t>IN</t>
  </si>
  <si>
    <t>EX</t>
  </si>
  <si>
    <t>RV</t>
  </si>
  <si>
    <t>Total</t>
  </si>
  <si>
    <t>R</t>
  </si>
  <si>
    <t>1BI17CS001</t>
  </si>
  <si>
    <t xml:space="preserve"> A RAHUL GOWDA</t>
  </si>
  <si>
    <t>1BI17CS002</t>
  </si>
  <si>
    <t xml:space="preserve"> ABHILASH KUMAR SINGH</t>
  </si>
  <si>
    <t>1BI17CS003</t>
  </si>
  <si>
    <t xml:space="preserve"> ABHINAV TANWAR</t>
  </si>
  <si>
    <t>1BI17CS004</t>
  </si>
  <si>
    <t xml:space="preserve"> ABHISHEK BC GOWDA</t>
  </si>
  <si>
    <t>1BI17CS005</t>
  </si>
  <si>
    <t xml:space="preserve"> ABHISHEK KOUSHIK B N</t>
  </si>
  <si>
    <t>1BI17CS006</t>
  </si>
  <si>
    <t xml:space="preserve"> ABHISHEK SHRIVASTAVA</t>
  </si>
  <si>
    <t>1BI17CS007</t>
  </si>
  <si>
    <t xml:space="preserve"> ADITHYA ACHARYA</t>
  </si>
  <si>
    <t>1BI17CS008</t>
  </si>
  <si>
    <t xml:space="preserve"> ADITHYA M</t>
  </si>
  <si>
    <t>1BI17CS009</t>
  </si>
  <si>
    <t xml:space="preserve"> ADITYA AKASH</t>
  </si>
  <si>
    <t>1BI17CS010</t>
  </si>
  <si>
    <t xml:space="preserve"> AKASH R</t>
  </si>
  <si>
    <t>1BI17CS011</t>
  </si>
  <si>
    <t xml:space="preserve"> AMITH VISHNU</t>
  </si>
  <si>
    <t>1BI17CS012</t>
  </si>
  <si>
    <t xml:space="preserve"> AMITHA M LOKESHWAR</t>
  </si>
  <si>
    <t>1BI17CS013</t>
  </si>
  <si>
    <t xml:space="preserve"> AMRUTHA R</t>
  </si>
  <si>
    <t>1BI17CS014</t>
  </si>
  <si>
    <t xml:space="preserve"> ANAND N</t>
  </si>
  <si>
    <t>1BI17CS015</t>
  </si>
  <si>
    <t xml:space="preserve"> ANANDTEERTH</t>
  </si>
  <si>
    <t>1BI17CS016</t>
  </si>
  <si>
    <t xml:space="preserve"> ANANYA HARDIKAR</t>
  </si>
  <si>
    <t>1BI17CS017</t>
  </si>
  <si>
    <t xml:space="preserve"> APOORVA RAMAIAH</t>
  </si>
  <si>
    <t>1BI17CS018</t>
  </si>
  <si>
    <t xml:space="preserve"> ARUN KUMAR</t>
  </si>
  <si>
    <t>1BI17CS019</t>
  </si>
  <si>
    <t xml:space="preserve"> ASHUTOSH KUMAR</t>
  </si>
  <si>
    <t>1BI17CS020</t>
  </si>
  <si>
    <t xml:space="preserve"> ATUL TRIPATHI</t>
  </si>
  <si>
    <t>1BI17CS021</t>
  </si>
  <si>
    <t xml:space="preserve"> AYUSH ANAND</t>
  </si>
  <si>
    <t>1BI17CS022</t>
  </si>
  <si>
    <t xml:space="preserve"> AYUSH KHAKHOLIA</t>
  </si>
  <si>
    <t>1BI17CS023</t>
  </si>
  <si>
    <t xml:space="preserve"> AYUSHI KUMARI</t>
  </si>
  <si>
    <t>1BI17CS024</t>
  </si>
  <si>
    <t xml:space="preserve"> B K PARITOSH</t>
  </si>
  <si>
    <t>1BI17CS025</t>
  </si>
  <si>
    <t xml:space="preserve"> B RITHIK BHANDARY</t>
  </si>
  <si>
    <t>D</t>
  </si>
  <si>
    <t>1BI17CS026</t>
  </si>
  <si>
    <t xml:space="preserve"> BHARATH CN</t>
  </si>
  <si>
    <t>1BI17CS027</t>
  </si>
  <si>
    <t xml:space="preserve"> BHAVESH PRASAD</t>
  </si>
  <si>
    <t>1BI17CS028</t>
  </si>
  <si>
    <t xml:space="preserve"> BHUVAN S</t>
  </si>
  <si>
    <t>1BI17CS029</t>
  </si>
  <si>
    <t xml:space="preserve"> BINDU VASINI KANNEY</t>
  </si>
  <si>
    <t>1BI17CS030</t>
  </si>
  <si>
    <t xml:space="preserve"> C P TUSHAR REDDY</t>
  </si>
  <si>
    <t>1BI17CS031</t>
  </si>
  <si>
    <t xml:space="preserve"> C SHARON MARY</t>
  </si>
  <si>
    <t>1BI17CS032</t>
  </si>
  <si>
    <t xml:space="preserve"> CHAITANYA M A</t>
  </si>
  <si>
    <t>1BI17CS033</t>
  </si>
  <si>
    <t xml:space="preserve"> CHAITRA R M</t>
  </si>
  <si>
    <t>1BI17CS034</t>
  </si>
  <si>
    <t xml:space="preserve"> CHANDAN B S D</t>
  </si>
  <si>
    <t>1BI17CS035</t>
  </si>
  <si>
    <t xml:space="preserve"> CHANDANA L</t>
  </si>
  <si>
    <t>1BI17CS036</t>
  </si>
  <si>
    <t xml:space="preserve"> CHANNAVEER SWAMY</t>
  </si>
  <si>
    <t>1BI17CS037</t>
  </si>
  <si>
    <t>1BI17CS038</t>
  </si>
  <si>
    <t xml:space="preserve"> CHITRA K S</t>
  </si>
  <si>
    <t>1BI17CS039</t>
  </si>
  <si>
    <t xml:space="preserve"> DARSHAN ASWATH</t>
  </si>
  <si>
    <t>1BI17CS040</t>
  </si>
  <si>
    <t xml:space="preserve"> DARSHAN L</t>
  </si>
  <si>
    <t>1BI17CS041</t>
  </si>
  <si>
    <t xml:space="preserve"> DEEPASHREE MANJUNATH MOGER</t>
  </si>
  <si>
    <t>1BI17CS042</t>
  </si>
  <si>
    <t xml:space="preserve"> DHANUSH B T</t>
  </si>
  <si>
    <t>1BI17CS043</t>
  </si>
  <si>
    <t xml:space="preserve"> DHANUSH S</t>
  </si>
  <si>
    <t>1BI17CS044</t>
  </si>
  <si>
    <t xml:space="preserve"> DHANUSH V</t>
  </si>
  <si>
    <t>1BI17CS045</t>
  </si>
  <si>
    <t xml:space="preserve"> DHANYATHA SRIRAM</t>
  </si>
  <si>
    <t>1BI17CS046</t>
  </si>
  <si>
    <t xml:space="preserve"> DIMPLE D</t>
  </si>
  <si>
    <t>1BI17CS047</t>
  </si>
  <si>
    <t xml:space="preserve"> DISHA ANAND</t>
  </si>
  <si>
    <t>1BI17CS048</t>
  </si>
  <si>
    <t xml:space="preserve"> DIVYA B</t>
  </si>
  <si>
    <t>1BI17CS049</t>
  </si>
  <si>
    <t xml:space="preserve"> DIVYA PRKASH</t>
  </si>
  <si>
    <t>1BI17CS050</t>
  </si>
  <si>
    <t xml:space="preserve"> G C SRIVARSHA</t>
  </si>
  <si>
    <t>1BI17CS051</t>
  </si>
  <si>
    <t xml:space="preserve"> G POORNACHANDRA RAO</t>
  </si>
  <si>
    <t>1BI17CS052</t>
  </si>
  <si>
    <t xml:space="preserve"> G R TRISHALA</t>
  </si>
  <si>
    <t>1BI17CS053</t>
  </si>
  <si>
    <t xml:space="preserve"> G VEDASHREE</t>
  </si>
  <si>
    <t>1BI17CS054</t>
  </si>
  <si>
    <t>1BI17CS055</t>
  </si>
  <si>
    <t xml:space="preserve"> GOUTHAMI</t>
  </si>
  <si>
    <t>1BI17CS056</t>
  </si>
  <si>
    <t xml:space="preserve"> GREESHMA A</t>
  </si>
  <si>
    <t>1BI17CS057</t>
  </si>
  <si>
    <t xml:space="preserve"> HARI L M</t>
  </si>
  <si>
    <t>1BI17CS058</t>
  </si>
  <si>
    <t xml:space="preserve"> HARSHA C</t>
  </si>
  <si>
    <t>1BI17CS059</t>
  </si>
  <si>
    <t xml:space="preserve"> HARSHA V</t>
  </si>
  <si>
    <t>1BI17CS060</t>
  </si>
  <si>
    <t xml:space="preserve"> HARSHITH GOWDA N</t>
  </si>
  <si>
    <t>1BI17CS061</t>
  </si>
  <si>
    <t xml:space="preserve"> HARSHITHA R PUTANE</t>
  </si>
  <si>
    <t>1BI17CS062</t>
  </si>
  <si>
    <t xml:space="preserve"> HEMALATHA J</t>
  </si>
  <si>
    <t>1BI17CS063</t>
  </si>
  <si>
    <t xml:space="preserve"> HEMALATHA V R</t>
  </si>
  <si>
    <t>1BI17CS064</t>
  </si>
  <si>
    <t xml:space="preserve"> HEMANT KUMAR</t>
  </si>
  <si>
    <t>1BI17CS065</t>
  </si>
  <si>
    <t xml:space="preserve"> HEMANTH</t>
  </si>
  <si>
    <t>1BI17CS066</t>
  </si>
  <si>
    <t xml:space="preserve"> IMPANA KS</t>
  </si>
  <si>
    <t>1BI17CS067</t>
  </si>
  <si>
    <t xml:space="preserve"> INDRAJEET KANWAR</t>
  </si>
  <si>
    <t>1BI17CS068</t>
  </si>
  <si>
    <t xml:space="preserve"> J SONY</t>
  </si>
  <si>
    <t>1BI17CS069</t>
  </si>
  <si>
    <t xml:space="preserve"> JEEVAN GOWDA H</t>
  </si>
  <si>
    <t>1BI17CS070</t>
  </si>
  <si>
    <t xml:space="preserve"> JEEVAN S</t>
  </si>
  <si>
    <t>1BI17CS071</t>
  </si>
  <si>
    <t xml:space="preserve"> JYOTI</t>
  </si>
  <si>
    <t>1BI17CS072</t>
  </si>
  <si>
    <t xml:space="preserve"> KAJAL MUNDRA</t>
  </si>
  <si>
    <t>1BI17CS073</t>
  </si>
  <si>
    <t xml:space="preserve"> KANJAM BHAT LIDHOOO</t>
  </si>
  <si>
    <t>1BI17CS074</t>
  </si>
  <si>
    <t xml:space="preserve"> KARTHIKEYAN</t>
  </si>
  <si>
    <t>1BI17CS075</t>
  </si>
  <si>
    <t xml:space="preserve"> KODUDULA AKHILA</t>
  </si>
  <si>
    <t>1BI17CS076</t>
  </si>
  <si>
    <t xml:space="preserve"> KOKILA</t>
  </si>
  <si>
    <t>1BI17CS077</t>
  </si>
  <si>
    <t xml:space="preserve"> KOUSHIK B</t>
  </si>
  <si>
    <t>1BI17CS078</t>
  </si>
  <si>
    <t xml:space="preserve"> KOUSHIK H S</t>
  </si>
  <si>
    <t>1BI17CS079</t>
  </si>
  <si>
    <t xml:space="preserve"> KRUTHIKA S</t>
  </si>
  <si>
    <t>1BI17CS080</t>
  </si>
  <si>
    <t xml:space="preserve"> KUZOTE LOHE</t>
  </si>
  <si>
    <t>1BI17CS081</t>
  </si>
  <si>
    <t xml:space="preserve"> LATHASHREE D R</t>
  </si>
  <si>
    <t>1BI17CS082</t>
  </si>
  <si>
    <t xml:space="preserve"> LAVANYA C</t>
  </si>
  <si>
    <t>1BI17CS083</t>
  </si>
  <si>
    <t xml:space="preserve"> M SHANIL HUSSAIN</t>
  </si>
  <si>
    <t>1BI17CS084</t>
  </si>
  <si>
    <t xml:space="preserve"> M SHANMUKH PAWAN</t>
  </si>
  <si>
    <t>1BI17CS085</t>
  </si>
  <si>
    <t xml:space="preserve"> M SUNAINA</t>
  </si>
  <si>
    <t>1BI17CS086</t>
  </si>
  <si>
    <t xml:space="preserve"> MAHESH SHETTY</t>
  </si>
  <si>
    <t>1BI17CS087</t>
  </si>
  <si>
    <t xml:space="preserve"> MANISH A</t>
  </si>
  <si>
    <t>1BI17CS088</t>
  </si>
  <si>
    <t xml:space="preserve"> MANISH C S</t>
  </si>
  <si>
    <t>1BI17CS090</t>
  </si>
  <si>
    <t xml:space="preserve"> MANOJ K N</t>
  </si>
  <si>
    <t>1BI17CS091</t>
  </si>
  <si>
    <t xml:space="preserve"> MAURYA JAIN G N</t>
  </si>
  <si>
    <t>1BI17CS092</t>
  </si>
  <si>
    <t xml:space="preserve"> MITHUN SAHANI H S</t>
  </si>
  <si>
    <t>1BI17CS093</t>
  </si>
  <si>
    <t xml:space="preserve"> MOUNIKA B</t>
  </si>
  <si>
    <t>1BI17CS094</t>
  </si>
  <si>
    <t xml:space="preserve"> N AJITH KUMAR</t>
  </si>
  <si>
    <t>1BI17CS095</t>
  </si>
  <si>
    <t xml:space="preserve"> N VAMSHI</t>
  </si>
  <si>
    <t>1BI17CS096</t>
  </si>
  <si>
    <t xml:space="preserve"> NAGA KUMAR</t>
  </si>
  <si>
    <t>1BI17CS097</t>
  </si>
  <si>
    <t xml:space="preserve"> NAGAHSREE A R</t>
  </si>
  <si>
    <t>1BI17CS098</t>
  </si>
  <si>
    <t xml:space="preserve"> NAYANA R H</t>
  </si>
  <si>
    <t>1BI17CS099</t>
  </si>
  <si>
    <t xml:space="preserve"> NEHA RAVISHANKAR</t>
  </si>
  <si>
    <t>1BI17CS100</t>
  </si>
  <si>
    <t xml:space="preserve"> NIKHIL KUMAR SINGGH</t>
  </si>
  <si>
    <t>1BI17CS101</t>
  </si>
  <si>
    <t xml:space="preserve"> NIKHIL YADAV</t>
  </si>
  <si>
    <t>1BI17CS102</t>
  </si>
  <si>
    <t xml:space="preserve"> NISARGA NJ</t>
  </si>
  <si>
    <t>1BI17CS103</t>
  </si>
  <si>
    <t xml:space="preserve"> NISHANTH L GOWDA</t>
  </si>
  <si>
    <t>1BI17CS104</t>
  </si>
  <si>
    <t xml:space="preserve"> NITHYASHREE N BANNUR</t>
  </si>
  <si>
    <t>1BI17CS105</t>
  </si>
  <si>
    <t xml:space="preserve"> P SHIVA AMARTYA NARAYANA</t>
  </si>
  <si>
    <t>1BI17CS106</t>
  </si>
  <si>
    <t xml:space="preserve"> POOJA</t>
  </si>
  <si>
    <t>1BI17CS107</t>
  </si>
  <si>
    <t xml:space="preserve"> POOJA A</t>
  </si>
  <si>
    <t>1BI17CS108</t>
  </si>
  <si>
    <t xml:space="preserve"> POOJA S</t>
  </si>
  <si>
    <t>1BI17CS109</t>
  </si>
  <si>
    <t xml:space="preserve"> PRABHAT KUMAR</t>
  </si>
  <si>
    <t>1BI17CS110</t>
  </si>
  <si>
    <t xml:space="preserve"> PRAJWAL CA</t>
  </si>
  <si>
    <t>1BI17CS111</t>
  </si>
  <si>
    <t xml:space="preserve"> PRAJWAL P</t>
  </si>
  <si>
    <t>1BI17CS112</t>
  </si>
  <si>
    <t xml:space="preserve"> PRANAV B</t>
  </si>
  <si>
    <t>1BI17CS113</t>
  </si>
  <si>
    <t xml:space="preserve"> PRANJUL PANDEY</t>
  </si>
  <si>
    <t>1BI17CS114</t>
  </si>
  <si>
    <t xml:space="preserve"> PRATIK R PAILWAN</t>
  </si>
  <si>
    <t>1BI17CS115</t>
  </si>
  <si>
    <t xml:space="preserve"> PRATYUSH KUMAR</t>
  </si>
  <si>
    <t>1BI17CS116</t>
  </si>
  <si>
    <t xml:space="preserve"> PRATYUSH SACHAN</t>
  </si>
  <si>
    <t>1BI17CS117</t>
  </si>
  <si>
    <t xml:space="preserve"> PRAWAL GUPTA</t>
  </si>
  <si>
    <t>1BI17CS118</t>
  </si>
  <si>
    <t xml:space="preserve"> PRIYADARSHANI HEGDE</t>
  </si>
  <si>
    <t>1BI17CS119</t>
  </si>
  <si>
    <t xml:space="preserve"> RAAGA SHETTY B P</t>
  </si>
  <si>
    <t>1BI17CS120</t>
  </si>
  <si>
    <t xml:space="preserve"> RACHIT KUMAR</t>
  </si>
  <si>
    <t>1BI17CS121</t>
  </si>
  <si>
    <t xml:space="preserve"> RAGHAVENDRA N P</t>
  </si>
  <si>
    <t>1BI17CS122</t>
  </si>
  <si>
    <t xml:space="preserve"> RAHUL KUMAR GUPTA</t>
  </si>
  <si>
    <t>1BI17CS123</t>
  </si>
  <si>
    <t xml:space="preserve"> REVANTH P N</t>
  </si>
  <si>
    <t>1BI17CS124</t>
  </si>
  <si>
    <t xml:space="preserve"> RIDHIMA S GOVIND</t>
  </si>
  <si>
    <t>1BI17CS125</t>
  </si>
  <si>
    <t xml:space="preserve"> RITHWIK D</t>
  </si>
  <si>
    <t>1BI17CS126</t>
  </si>
  <si>
    <t xml:space="preserve"> ROHAN P</t>
  </si>
  <si>
    <t>1BI17CS127</t>
  </si>
  <si>
    <t xml:space="preserve"> ROHAN R GOWDA</t>
  </si>
  <si>
    <t>1BI17CS128</t>
  </si>
  <si>
    <t xml:space="preserve"> ROHAN U SHANKAR</t>
  </si>
  <si>
    <t>1BI17CS129</t>
  </si>
  <si>
    <t xml:space="preserve"> ROHITH G</t>
  </si>
  <si>
    <t>1BI17CS130</t>
  </si>
  <si>
    <t xml:space="preserve"> ROSHAN KUMAR SINHA</t>
  </si>
  <si>
    <t>1BI17CS131</t>
  </si>
  <si>
    <t xml:space="preserve"> RUWED MUSHRAFF</t>
  </si>
  <si>
    <t>1BI17CS133</t>
  </si>
  <si>
    <t xml:space="preserve"> SAI KISHORE HR</t>
  </si>
  <si>
    <t>1BI17CS134</t>
  </si>
  <si>
    <t xml:space="preserve"> SANJANA T R</t>
  </si>
  <si>
    <t>1BI17CS135</t>
  </si>
  <si>
    <t xml:space="preserve"> SANJAY S P</t>
  </si>
  <si>
    <t>1BI17CS136</t>
  </si>
  <si>
    <t xml:space="preserve"> SATYAM KUMAR</t>
  </si>
  <si>
    <t>1BI17CS137</t>
  </si>
  <si>
    <t xml:space="preserve"> SAURABH AGARWAL</t>
  </si>
  <si>
    <t>1BI17CS139</t>
  </si>
  <si>
    <t xml:space="preserve"> SHAMANTH BHATT P</t>
  </si>
  <si>
    <t>1BI17CS140</t>
  </si>
  <si>
    <t xml:space="preserve"> SHANTVEER</t>
  </si>
  <si>
    <t>1BI17CS141</t>
  </si>
  <si>
    <t xml:space="preserve"> SHARANABASAV MALLIKARJUN DANDIGI</t>
  </si>
  <si>
    <t>1BI17CS142</t>
  </si>
  <si>
    <t xml:space="preserve"> SHASHANK K</t>
  </si>
  <si>
    <t>1BI17CS144</t>
  </si>
  <si>
    <t xml:space="preserve"> SHIRISHA A</t>
  </si>
  <si>
    <t>1BI17CS145</t>
  </si>
  <si>
    <t xml:space="preserve"> SHIVANGI KARWA</t>
  </si>
  <si>
    <t>1BI17CS146</t>
  </si>
  <si>
    <t xml:space="preserve"> SHIVANI KUMARI</t>
  </si>
  <si>
    <t>1BI17CS147</t>
  </si>
  <si>
    <t xml:space="preserve"> SHRAVAN KUMAR</t>
  </si>
  <si>
    <t>1BI17CS148</t>
  </si>
  <si>
    <t xml:space="preserve"> SHRAVYA SURESH</t>
  </si>
  <si>
    <t>1BI17CS149</t>
  </si>
  <si>
    <t xml:space="preserve"> SHREYA A</t>
  </si>
  <si>
    <t>1BI17CS150</t>
  </si>
  <si>
    <t xml:space="preserve"> SHREYAS J</t>
  </si>
  <si>
    <t>1BI17CS151</t>
  </si>
  <si>
    <t xml:space="preserve"> SHRIVALLI H S</t>
  </si>
  <si>
    <t>1BI17CS152</t>
  </si>
  <si>
    <t xml:space="preserve"> SHRUSHTI N</t>
  </si>
  <si>
    <t>1BI17CS153</t>
  </si>
  <si>
    <t xml:space="preserve"> SHUBHAM RAJ</t>
  </si>
  <si>
    <t>1BI17CS154</t>
  </si>
  <si>
    <t xml:space="preserve"> SNEHA VENKATESH</t>
  </si>
  <si>
    <t>1BI17CS155</t>
  </si>
  <si>
    <t xml:space="preserve"> SOURABH KUMAR LACHURIYE</t>
  </si>
  <si>
    <t>1BI17CS156</t>
  </si>
  <si>
    <t xml:space="preserve"> SUHAIB KHALEEL</t>
  </si>
  <si>
    <t>1BI17CS157</t>
  </si>
  <si>
    <t xml:space="preserve"> SUNITHA J</t>
  </si>
  <si>
    <t>1BI17CS158</t>
  </si>
  <si>
    <t xml:space="preserve"> SURYANSH SINGH</t>
  </si>
  <si>
    <t>1BI17CS159</t>
  </si>
  <si>
    <t xml:space="preserve"> SUSHRUT M</t>
  </si>
  <si>
    <t>1BI17CS160</t>
  </si>
  <si>
    <t xml:space="preserve"> SWAPNIL NEGI</t>
  </si>
  <si>
    <t>1BI17CS161</t>
  </si>
  <si>
    <t xml:space="preserve"> SYED AMEEN</t>
  </si>
  <si>
    <t>1BI17CS162</t>
  </si>
  <si>
    <t xml:space="preserve"> SYED SULAIMAN ASHRAFI</t>
  </si>
  <si>
    <t>1BI17CS163</t>
  </si>
  <si>
    <t xml:space="preserve"> TANISHA G PATIL</t>
  </si>
  <si>
    <t>1BI17CS164</t>
  </si>
  <si>
    <t xml:space="preserve"> VANITA R PATIL</t>
  </si>
  <si>
    <t>1BI17CS165</t>
  </si>
  <si>
    <t xml:space="preserve"> VARDHINI M GOWDA</t>
  </si>
  <si>
    <t>1BI17CS166</t>
  </si>
  <si>
    <t xml:space="preserve"> VARSHA V</t>
  </si>
  <si>
    <t>1BI17CS167</t>
  </si>
  <si>
    <t xml:space="preserve"> VARUN VENKAT REDDY D</t>
  </si>
  <si>
    <t>1BI17CS168</t>
  </si>
  <si>
    <t xml:space="preserve"> VEETHARAAGA JAIN B A</t>
  </si>
  <si>
    <t>1BI17CS170</t>
  </si>
  <si>
    <t xml:space="preserve"> VIDYA SHREE S</t>
  </si>
  <si>
    <t>1BI17CS171</t>
  </si>
  <si>
    <t xml:space="preserve"> VIGHNESH SHENOY</t>
  </si>
  <si>
    <t>1BI17CS172</t>
  </si>
  <si>
    <t xml:space="preserve"> VIKRAM BHUSHAN</t>
  </si>
  <si>
    <t>1BI17CS173</t>
  </si>
  <si>
    <t xml:space="preserve"> VIMALA N</t>
  </si>
  <si>
    <t>1BI17CS174</t>
  </si>
  <si>
    <t xml:space="preserve"> VINAY NANDAMURI</t>
  </si>
  <si>
    <t>1BI17CS175</t>
  </si>
  <si>
    <t xml:space="preserve"> VINAYKUMAR B L</t>
  </si>
  <si>
    <t>1BI17CS176</t>
  </si>
  <si>
    <t xml:space="preserve"> VISHAL D BHAT</t>
  </si>
  <si>
    <t>1BI17CS177</t>
  </si>
  <si>
    <t xml:space="preserve"> VISHAL KIRAN GOWDA</t>
  </si>
  <si>
    <t>1BI17CS178</t>
  </si>
  <si>
    <t xml:space="preserve"> VISHNU NARAYANAN BHASKAR</t>
  </si>
  <si>
    <t>1BI17CS179</t>
  </si>
  <si>
    <t xml:space="preserve"> VISHWADUTT M SATHAVALLI</t>
  </si>
  <si>
    <t>1BI17CS180</t>
  </si>
  <si>
    <t xml:space="preserve"> VIVEK S K</t>
  </si>
  <si>
    <t>1BI17CS181</t>
  </si>
  <si>
    <t xml:space="preserve"> YASHASWINI S K</t>
  </si>
  <si>
    <t>1BI17CS182</t>
  </si>
  <si>
    <t xml:space="preserve"> YEETESH PRANAY</t>
  </si>
  <si>
    <t>1BI17CS183</t>
  </si>
  <si>
    <t xml:space="preserve"> YESHWANTH M</t>
  </si>
  <si>
    <t>1BI17CS184</t>
  </si>
  <si>
    <t xml:space="preserve"> YETURI NAVEEN KUMAR REDDY</t>
  </si>
  <si>
    <t>1BI17CS185</t>
  </si>
  <si>
    <t xml:space="preserve"> YUGALAKSHMI K</t>
  </si>
  <si>
    <t>1BI17CS186</t>
  </si>
  <si>
    <t xml:space="preserve"> ANIL HIREMATH</t>
  </si>
  <si>
    <t>1BI17CS187</t>
  </si>
  <si>
    <t xml:space="preserve"> PRANAV M</t>
  </si>
  <si>
    <t>TOTAL STUDENTS</t>
  </si>
  <si>
    <t>TOAL NO :FCD</t>
  </si>
  <si>
    <t>TOTAL  :FC</t>
  </si>
  <si>
    <t>TOTAL  :SC</t>
  </si>
  <si>
    <t>TOTAL  :PASS</t>
  </si>
  <si>
    <t>TOTAL  :FAIL</t>
  </si>
  <si>
    <t>TOTAL :ABSENT</t>
  </si>
  <si>
    <t>TOTAL :APPRD</t>
  </si>
  <si>
    <t>TOTAL :PASS(For Entire Sub)</t>
  </si>
  <si>
    <t>TOTAL :PASS</t>
  </si>
  <si>
    <t>BANGALORE INSTITUTE OF TECHNOLOGY, V V PURAM, BANGALORE-04</t>
  </si>
  <si>
    <t>DEPARTMENT OF COMPUTER SCIENCE &amp; ENGINEERING</t>
  </si>
  <si>
    <t xml:space="preserve"> I I SEMESTER  2017 BATCH RESULT ANALYSIS JULY 2018(EVEN)</t>
  </si>
  <si>
    <t>SL.NO</t>
  </si>
  <si>
    <t>SUBJECT CODE</t>
  </si>
  <si>
    <t>SUBJECTS</t>
  </si>
  <si>
    <t>APP</t>
  </si>
  <si>
    <t>FCD</t>
  </si>
  <si>
    <t>FC</t>
  </si>
  <si>
    <t>SC</t>
  </si>
  <si>
    <t>PASS</t>
  </si>
  <si>
    <t>FAIL</t>
  </si>
  <si>
    <t>TOTAL PASS</t>
  </si>
  <si>
    <t>MATHAMETICS</t>
  </si>
  <si>
    <t xml:space="preserve">17ELN25 </t>
  </si>
  <si>
    <t xml:space="preserve">ELECTRICAL </t>
  </si>
  <si>
    <t>FCD%</t>
  </si>
  <si>
    <t>FC%</t>
  </si>
  <si>
    <t>SC%</t>
  </si>
  <si>
    <t>PASS%</t>
  </si>
  <si>
    <t>FAIL%</t>
  </si>
  <si>
    <t>TOTAL PASS%</t>
  </si>
  <si>
    <t xml:space="preserve">  II SEMESTER  2017 BATCH RESULT ANALYSIS 2018(EVEN)</t>
  </si>
  <si>
    <t>TOTAL NO OF STUDENTS</t>
  </si>
  <si>
    <t>TOTAL NO OF STUDENTS APPEARED IN ALL SUBJECTS</t>
  </si>
  <si>
    <t>TOTAL FCD</t>
  </si>
  <si>
    <t>TOTAL FC</t>
  </si>
  <si>
    <t>TOTAL SC</t>
  </si>
  <si>
    <t>TOTAL FAIL</t>
  </si>
  <si>
    <t xml:space="preserve"> FCD%</t>
  </si>
  <si>
    <t xml:space="preserve"> FC%</t>
  </si>
  <si>
    <t xml:space="preserve"> SC%</t>
  </si>
  <si>
    <t xml:space="preserve"> PASS%</t>
  </si>
  <si>
    <t xml:space="preserve"> FAIL%</t>
  </si>
  <si>
    <t>BANGALORE INSTITUTE OF TECHNOLOGY,BANGALORE</t>
  </si>
  <si>
    <t>DEPT OF COMPUTER SCIENCE AND ENGINEERING</t>
  </si>
  <si>
    <t>TOP 20 LIST (II  SEM  2017 BATCH)</t>
  </si>
  <si>
    <t>BE SECOND SEMESTER JULY 2018</t>
  </si>
  <si>
    <t>NAME</t>
  </si>
  <si>
    <t>%</t>
  </si>
  <si>
    <t>provisional result sheet (New Scheme)</t>
  </si>
  <si>
    <t>BE FOUR SEMESTER JULY 2018(EVEN)</t>
  </si>
  <si>
    <t>NIL</t>
  </si>
  <si>
    <t>TOAL NO :ABSENT</t>
  </si>
  <si>
    <t>17MAT11</t>
  </si>
  <si>
    <t>CHETHANGOUDA MALLAPPA 
SIDDANNAVAR</t>
  </si>
  <si>
    <t>17PHY12</t>
  </si>
  <si>
    <t>17CIV13</t>
  </si>
  <si>
    <t>17ELE15</t>
  </si>
  <si>
    <t>17WSL16</t>
  </si>
  <si>
    <t>1BI17CS089</t>
  </si>
  <si>
    <t>1BI17CS132</t>
  </si>
  <si>
    <t>1BI17CS138</t>
  </si>
  <si>
    <t>1BI17CS143</t>
  </si>
  <si>
    <t xml:space="preserve">   </t>
  </si>
  <si>
    <t>1BI17CS169</t>
  </si>
  <si>
    <t>PHYSICS</t>
  </si>
  <si>
    <t>PHYSICS LAB</t>
  </si>
  <si>
    <t>ELECTRICALS</t>
  </si>
  <si>
    <t>17PHY17</t>
  </si>
  <si>
    <t>A</t>
  </si>
  <si>
    <t>ABSENT</t>
  </si>
  <si>
    <t>WORKSHOP-LAB</t>
  </si>
  <si>
    <t>17CED14</t>
  </si>
  <si>
    <t xml:space="preserve">17ELE15 </t>
  </si>
  <si>
    <t>WORKSHOP- LAB</t>
  </si>
  <si>
    <t>SECTION</t>
  </si>
  <si>
    <t>end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</si>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</sst>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27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  <charset val="1"/>
    </font>
    <font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color rgb="FFCE181E"/>
      <name val="Calibri"/>
      <family val="2"/>
    </font>
    <font>
      <b/>
      <sz val="11"/>
      <color rgb="FF00000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13"/>
      <color rgb="FF000000"/>
      <name val="Calibri"/>
      <family val="2"/>
      <charset val="1"/>
    </font>
    <font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Times New Roman"/>
      <family val="1"/>
    </font>
    <font>
      <sz val="14"/>
      <color rgb="FFFF0000"/>
      <name val="Calibri"/>
      <family val="2"/>
    </font>
    <font>
      <sz val="12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CE181E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0066CC"/>
        <bgColor rgb="FF008080"/>
      </patternFill>
    </fill>
    <fill>
      <patternFill patternType="solid">
        <fgColor rgb="FF008000"/>
        <bgColor rgb="FF00808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1" fillId="0" borderId="0" applyBorder="0" applyProtection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0" fontId="3" fillId="9" borderId="2" xfId="0" applyFont="1" applyFill="1" applyBorder="1" applyAlignment="1" applyProtection="1">
      <alignment horizontal="right" vertical="center"/>
    </xf>
    <xf numFmtId="0" fontId="2" fillId="9" borderId="2" xfId="0" applyFont="1" applyFill="1" applyBorder="1" applyAlignment="1" applyProtection="1">
      <alignment horizontal="right"/>
    </xf>
    <xf numFmtId="0" fontId="0" fillId="0" borderId="2" xfId="0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5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7" borderId="1" xfId="0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center"/>
    </xf>
    <xf numFmtId="0" fontId="6" fillId="9" borderId="2" xfId="0" applyFont="1" applyFill="1" applyBorder="1" applyAlignment="1" applyProtection="1">
      <alignment horizontal="center"/>
    </xf>
    <xf numFmtId="0" fontId="3" fillId="9" borderId="2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2" fillId="9" borderId="2" xfId="0" applyFont="1" applyFill="1" applyBorder="1" applyAlignment="1" applyProtection="1">
      <alignment horizontal="center"/>
    </xf>
    <xf numFmtId="0" fontId="0" fillId="0" borderId="2" xfId="0" applyFont="1" applyBorder="1"/>
    <xf numFmtId="0" fontId="7" fillId="0" borderId="2" xfId="0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Protection="1"/>
    <xf numFmtId="0" fontId="9" fillId="9" borderId="2" xfId="0" applyFont="1" applyFill="1" applyBorder="1" applyAlignment="1" applyProtection="1">
      <alignment horizontal="center"/>
    </xf>
    <xf numFmtId="0" fontId="7" fillId="9" borderId="2" xfId="0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164" fontId="9" fillId="0" borderId="2" xfId="0" applyNumberFormat="1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1" fillId="0" borderId="2" xfId="0" applyFont="1" applyBorder="1" applyAlignment="1">
      <alignment horizontal="center"/>
    </xf>
    <xf numFmtId="0" fontId="0" fillId="0" borderId="0" xfId="0" applyFont="1"/>
    <xf numFmtId="0" fontId="0" fillId="0" borderId="0" xfId="0" applyProtection="1"/>
    <xf numFmtId="164" fontId="10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left" wrapText="1"/>
    </xf>
    <xf numFmtId="0" fontId="13" fillId="0" borderId="1" xfId="0" applyFont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2" xfId="0" applyFont="1" applyBorder="1" applyAlignment="1">
      <alignment wrapText="1"/>
    </xf>
    <xf numFmtId="0" fontId="14" fillId="9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1" fontId="13" fillId="9" borderId="1" xfId="0" applyNumberFormat="1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 wrapText="1"/>
    </xf>
    <xf numFmtId="1" fontId="14" fillId="9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9" borderId="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wrapText="1"/>
    </xf>
    <xf numFmtId="0" fontId="0" fillId="0" borderId="3" xfId="0" applyBorder="1"/>
    <xf numFmtId="0" fontId="18" fillId="0" borderId="1" xfId="0" applyFont="1" applyBorder="1" applyAlignment="1" applyProtection="1">
      <alignment horizontal="center"/>
    </xf>
    <xf numFmtId="0" fontId="18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Border="1"/>
    <xf numFmtId="0" fontId="18" fillId="0" borderId="4" xfId="0" applyFont="1" applyBorder="1" applyAlignment="1" applyProtection="1">
      <alignment horizontal="center"/>
    </xf>
    <xf numFmtId="0" fontId="18" fillId="0" borderId="4" xfId="0" applyFont="1" applyBorder="1" applyAlignment="1">
      <alignment horizontal="center"/>
    </xf>
    <xf numFmtId="1" fontId="18" fillId="0" borderId="4" xfId="0" applyNumberFormat="1" applyFont="1" applyBorder="1" applyAlignment="1">
      <alignment horizontal="center"/>
    </xf>
    <xf numFmtId="0" fontId="18" fillId="0" borderId="0" xfId="0" applyFont="1" applyAlignment="1" applyProtection="1">
      <alignment horizontal="center"/>
    </xf>
    <xf numFmtId="0" fontId="20" fillId="0" borderId="0" xfId="0" applyFont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0" fillId="0" borderId="0" xfId="0" applyBorder="1"/>
    <xf numFmtId="0" fontId="21" fillId="0" borderId="0" xfId="0" applyFont="1"/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0" fillId="0" borderId="0" xfId="0" applyFont="1" applyAlignment="1" applyProtection="1">
      <alignment horizontal="right" vertical="center"/>
    </xf>
    <xf numFmtId="0" fontId="7" fillId="0" borderId="5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2" xfId="0" applyBorder="1" applyAlignment="1">
      <alignment wrapText="1"/>
    </xf>
    <xf numFmtId="0" fontId="0" fillId="10" borderId="2" xfId="0" applyFont="1" applyFill="1" applyBorder="1"/>
    <xf numFmtId="0" fontId="2" fillId="0" borderId="7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2" fillId="9" borderId="7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/>
    </xf>
    <xf numFmtId="0" fontId="21" fillId="16" borderId="2" xfId="0" applyFont="1" applyFill="1" applyBorder="1"/>
    <xf numFmtId="0" fontId="25" fillId="0" borderId="2" xfId="0" applyFont="1" applyBorder="1" applyAlignment="1" applyProtection="1">
      <alignment horizontal="center"/>
    </xf>
    <xf numFmtId="0" fontId="21" fillId="0" borderId="2" xfId="0" applyFont="1" applyBorder="1"/>
    <xf numFmtId="0" fontId="26" fillId="0" borderId="2" xfId="0" applyFont="1" applyBorder="1" applyAlignment="1" applyProtection="1">
      <alignment horizontal="center"/>
    </xf>
    <xf numFmtId="164" fontId="26" fillId="0" borderId="2" xfId="0" applyNumberFormat="1" applyFont="1" applyBorder="1" applyAlignment="1" applyProtection="1">
      <alignment horizontal="center"/>
    </xf>
    <xf numFmtId="0" fontId="21" fillId="0" borderId="2" xfId="0" applyFont="1" applyFill="1" applyBorder="1"/>
    <xf numFmtId="0" fontId="24" fillId="0" borderId="2" xfId="0" applyFont="1" applyBorder="1" applyProtection="1"/>
    <xf numFmtId="0" fontId="26" fillId="9" borderId="2" xfId="0" applyFont="1" applyFill="1" applyBorder="1" applyAlignment="1" applyProtection="1">
      <alignment horizontal="center"/>
    </xf>
    <xf numFmtId="0" fontId="24" fillId="9" borderId="2" xfId="0" applyFont="1" applyFill="1" applyBorder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7" xfId="0" applyFont="1" applyBorder="1"/>
    <xf numFmtId="0" fontId="26" fillId="9" borderId="7" xfId="0" applyFont="1" applyFill="1" applyBorder="1" applyAlignment="1" applyProtection="1">
      <alignment horizontal="center"/>
    </xf>
    <xf numFmtId="0" fontId="7" fillId="9" borderId="7" xfId="0" applyFont="1" applyFill="1" applyBorder="1" applyAlignment="1" applyProtection="1">
      <alignment horizontal="center"/>
    </xf>
    <xf numFmtId="2" fontId="7" fillId="9" borderId="7" xfId="0" applyNumberFormat="1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6" fillId="9" borderId="5" xfId="0" applyFont="1" applyFill="1" applyBorder="1" applyAlignment="1" applyProtection="1">
      <alignment horizontal="center"/>
    </xf>
    <xf numFmtId="0" fontId="6" fillId="9" borderId="4" xfId="0" applyFont="1" applyFill="1" applyBorder="1" applyAlignment="1" applyProtection="1">
      <alignment horizontal="center"/>
    </xf>
    <xf numFmtId="0" fontId="6" fillId="9" borderId="6" xfId="0" applyFont="1" applyFill="1" applyBorder="1" applyAlignment="1" applyProtection="1">
      <alignment horizontal="center"/>
    </xf>
    <xf numFmtId="0" fontId="6" fillId="9" borderId="8" xfId="0" applyFont="1" applyFill="1" applyBorder="1" applyAlignment="1" applyProtection="1">
      <alignment horizontal="center"/>
    </xf>
    <xf numFmtId="0" fontId="6" fillId="9" borderId="9" xfId="0" applyFont="1" applyFill="1" applyBorder="1" applyAlignment="1" applyProtection="1">
      <alignment horizontal="center"/>
    </xf>
    <xf numFmtId="0" fontId="6" fillId="9" borderId="10" xfId="0" applyFont="1" applyFill="1" applyBorder="1" applyAlignment="1" applyProtection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5" fillId="0" borderId="0" xfId="0" applyFont="1" applyBorder="1"/>
    <xf numFmtId="0" fontId="4" fillId="0" borderId="0" xfId="0" applyFon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TableStyleLight1" xfId="4" xr:uid="{00000000-0005-0000-0000-000004000000}"/>
  </cellStyles>
  <dxfs count="110"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FF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FF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 val="0"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b/>
        <i val="0"/>
        <strike val="0"/>
        <sz val="11"/>
        <color rgb="FFFF0000"/>
        <name val="Calibri"/>
      </font>
    </dxf>
    <dxf>
      <font>
        <strike val="0"/>
        <sz val="11"/>
        <color rgb="FFFF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Times New Roman"/>
              </a:defRPr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SUBJECT WISE RESULT ANALYSIS  FOR IV SEM 2016
 BATCH
</a:t>
            </a:r>
          </a:p>
        </c:rich>
      </c:tx>
      <c:layout>
        <c:manualLayout>
          <c:xMode val="edge"/>
          <c:yMode val="edge"/>
          <c:x val="0.24957238376613347"/>
          <c:y val="3.7725570309840001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7.6504431659151106E-2"/>
          <c:y val="0.30139598229486009"/>
          <c:w val="0.84042917120199001"/>
          <c:h val="0.58910452843037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'Subjectwise chart'!$F$17:$F$17</c:f>
              <c:strCache>
                <c:ptCount val="1"/>
                <c:pt idx="0">
                  <c:v>FCD%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tile/>
            </a:blipFill>
            <a:ln w="12600">
              <a:solidFill>
                <a:srgbClr val="000000"/>
              </a:solidFill>
              <a:round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BE-2849-87A1-993484D10FE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BE-2849-87A1-993484D10FE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E-2849-87A1-993484D10FE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BE-2849-87A1-993484D10FE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BE-2849-87A1-993484D10FE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E-2849-87A1-993484D10FE0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BE-2849-87A1-993484D10FE0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E-2849-87A1-993484D10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'Subjectwise chart'!$B$18:$B$25</c:f>
              <c:strCache>
                <c:ptCount val="7"/>
                <c:pt idx="0">
                  <c:v>17MAT21</c:v>
                </c:pt>
                <c:pt idx="1">
                  <c:v>17CHE22</c:v>
                </c:pt>
                <c:pt idx="2">
                  <c:v>17PCD23</c:v>
                </c:pt>
                <c:pt idx="3">
                  <c:v>17CED24</c:v>
                </c:pt>
                <c:pt idx="4">
                  <c:v>17ELN25 </c:v>
                </c:pt>
                <c:pt idx="5">
                  <c:v>17CPL26</c:v>
                </c:pt>
                <c:pt idx="6">
                  <c:v>17CHEL27</c:v>
                </c:pt>
              </c:strCache>
            </c:strRef>
          </c:cat>
          <c:val>
            <c:numRef>
              <c:f>'Subjectwise chart'!$F$18:$F$25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9-A347-991D-A21EC1F237AD}"/>
            </c:ext>
          </c:extLst>
        </c:ser>
        <c:ser>
          <c:idx val="1"/>
          <c:order val="1"/>
          <c:tx>
            <c:strRef>
              <c:f>'Subjectwise chart'!$G$17:$G$17</c:f>
              <c:strCache>
                <c:ptCount val="1"/>
                <c:pt idx="0">
                  <c:v>FC%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tile/>
            </a:blipFill>
            <a:ln w="12600">
              <a:solidFill>
                <a:srgbClr val="000000"/>
              </a:solidFill>
              <a:round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BE-2849-87A1-993484D10FE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BE-2849-87A1-993484D10FE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BE-2849-87A1-993484D10FE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BE-2849-87A1-993484D10FE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BE-2849-87A1-993484D10FE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BE-2849-87A1-993484D10FE0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BE-2849-87A1-993484D10FE0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BE-2849-87A1-993484D10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'Subjectwise chart'!$B$18:$B$25</c:f>
              <c:strCache>
                <c:ptCount val="7"/>
                <c:pt idx="0">
                  <c:v>17MAT21</c:v>
                </c:pt>
                <c:pt idx="1">
                  <c:v>17CHE22</c:v>
                </c:pt>
                <c:pt idx="2">
                  <c:v>17PCD23</c:v>
                </c:pt>
                <c:pt idx="3">
                  <c:v>17CED24</c:v>
                </c:pt>
                <c:pt idx="4">
                  <c:v>17ELN25 </c:v>
                </c:pt>
                <c:pt idx="5">
                  <c:v>17CPL26</c:v>
                </c:pt>
                <c:pt idx="6">
                  <c:v>17CHEL27</c:v>
                </c:pt>
              </c:strCache>
            </c:strRef>
          </c:cat>
          <c:val>
            <c:numRef>
              <c:f>'Subjectwise chart'!$G$18:$G$25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9-A347-991D-A21EC1F237AD}"/>
            </c:ext>
          </c:extLst>
        </c:ser>
        <c:ser>
          <c:idx val="2"/>
          <c:order val="2"/>
          <c:tx>
            <c:strRef>
              <c:f>'Subjectwise chart'!$H$17:$H$17</c:f>
              <c:strCache>
                <c:ptCount val="1"/>
                <c:pt idx="0">
                  <c:v>SC%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tile/>
            </a:blipFill>
            <a:ln w="12600">
              <a:solidFill>
                <a:srgbClr val="000000"/>
              </a:solidFill>
              <a:round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BE-2849-87A1-993484D10FE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BE-2849-87A1-993484D10FE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BE-2849-87A1-993484D10FE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BE-2849-87A1-993484D10FE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BE-2849-87A1-993484D10FE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6BE-2849-87A1-993484D10FE0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BE-2849-87A1-993484D10FE0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5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6BE-2849-87A1-993484D10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5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'Subjectwise chart'!$B$18:$B$25</c:f>
              <c:strCache>
                <c:ptCount val="7"/>
                <c:pt idx="0">
                  <c:v>17MAT21</c:v>
                </c:pt>
                <c:pt idx="1">
                  <c:v>17CHE22</c:v>
                </c:pt>
                <c:pt idx="2">
                  <c:v>17PCD23</c:v>
                </c:pt>
                <c:pt idx="3">
                  <c:v>17CED24</c:v>
                </c:pt>
                <c:pt idx="4">
                  <c:v>17ELN25 </c:v>
                </c:pt>
                <c:pt idx="5">
                  <c:v>17CPL26</c:v>
                </c:pt>
                <c:pt idx="6">
                  <c:v>17CHEL27</c:v>
                </c:pt>
              </c:strCache>
            </c:strRef>
          </c:cat>
          <c:val>
            <c:numRef>
              <c:f>'Subjectwise chart'!$H$18:$H$25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9-A347-991D-A21EC1F237AD}"/>
            </c:ext>
          </c:extLst>
        </c:ser>
        <c:ser>
          <c:idx val="3"/>
          <c:order val="3"/>
          <c:tx>
            <c:strRef>
              <c:f>'Subjectwise chart'!$K$17:$K$17</c:f>
              <c:strCache>
                <c:ptCount val="1"/>
                <c:pt idx="0">
                  <c:v>TOTAL PASS%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tile/>
            </a:blipFill>
            <a:ln w="12600">
              <a:solidFill>
                <a:srgbClr val="000000"/>
              </a:solidFill>
              <a:round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BE-2849-87A1-993484D10FE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BE-2849-87A1-993484D10FE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BE-2849-87A1-993484D10FE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BE-2849-87A1-993484D10FE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BE-2849-87A1-993484D10FE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BE-2849-87A1-993484D10FE0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BE-2849-87A1-993484D10FE0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700" b="0" strike="noStrike" spc="-1">
                      <a:solidFill>
                        <a:srgbClr val="000000"/>
                      </a:solidFill>
                      <a:latin typeface="Times New Roman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6BE-2849-87A1-993484D10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'Subjectwise chart'!$B$18:$B$25</c:f>
              <c:strCache>
                <c:ptCount val="7"/>
                <c:pt idx="0">
                  <c:v>17MAT21</c:v>
                </c:pt>
                <c:pt idx="1">
                  <c:v>17CHE22</c:v>
                </c:pt>
                <c:pt idx="2">
                  <c:v>17PCD23</c:v>
                </c:pt>
                <c:pt idx="3">
                  <c:v>17CED24</c:v>
                </c:pt>
                <c:pt idx="4">
                  <c:v>17ELN25 </c:v>
                </c:pt>
                <c:pt idx="5">
                  <c:v>17CPL26</c:v>
                </c:pt>
                <c:pt idx="6">
                  <c:v>17CHEL27</c:v>
                </c:pt>
              </c:strCache>
            </c:strRef>
          </c:cat>
          <c:val>
            <c:numRef>
              <c:f>'Subjectwise chart'!$K$18:$K$25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9-A347-991D-A21EC1F2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23808"/>
        <c:axId val="161928320"/>
      </c:barChart>
      <c:catAx>
        <c:axId val="163223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Times New Roman"/>
                  </a:rPr>
                  <a:t>SUBJECT CODE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61928320"/>
        <c:crossesAt val="0"/>
        <c:auto val="1"/>
        <c:lblAlgn val="ctr"/>
        <c:lblOffset val="100"/>
        <c:noMultiLvlLbl val="1"/>
      </c:catAx>
      <c:valAx>
        <c:axId val="1619283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Times New Roman"/>
                  </a:rPr>
                  <a:t>PASS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3223808"/>
        <c:crossesAt val="1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9746540195925872"/>
          <c:y val="0.41334695267279498"/>
          <c:w val="8.5554346135904527E-2"/>
          <c:h val="0.57889002383384514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19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100" b="1" strike="noStrike" spc="-1">
                <a:solidFill>
                  <a:srgbClr val="000000"/>
                </a:solidFill>
                <a:latin typeface="Times New Roman"/>
              </a:defRPr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OVERALL RESULT ANALYSIS FOR VI SEM 2016 BATCH</a:t>
            </a:r>
          </a:p>
        </c:rich>
      </c:tx>
      <c:layout>
        <c:manualLayout>
          <c:xMode val="edge"/>
          <c:yMode val="edge"/>
          <c:x val="0.12177805216854502"/>
          <c:y val="6.4878111698697297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6.8940680146113209E-2"/>
          <c:y val="0.17883399974203532"/>
          <c:w val="0.79343520090549002"/>
          <c:h val="0.77279762672514041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rotWithShape="0">
              <a:blip xmlns:r="http://schemas.openxmlformats.org/officeDocument/2006/relationships" r:embed="rId1"/>
              <a:tile/>
            </a:blipFill>
            <a:ln w="12600">
              <a:solidFill>
                <a:srgbClr val="333333"/>
              </a:solidFill>
              <a:round/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FD-524E-8CE5-0A9C245D521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FD-524E-8CE5-0A9C245D5214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FD-524E-8CE5-0A9C245D5214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D-524E-8CE5-0A9C245D5214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FD-524E-8CE5-0A9C245D52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'Overall chart'!$E$10:$J$10</c:f>
              <c:strCache>
                <c:ptCount val="6"/>
                <c:pt idx="0">
                  <c:v> FCD%</c:v>
                </c:pt>
                <c:pt idx="1">
                  <c:v> FC%</c:v>
                </c:pt>
                <c:pt idx="2">
                  <c:v> SC%</c:v>
                </c:pt>
                <c:pt idx="3">
                  <c:v> PASS%</c:v>
                </c:pt>
                <c:pt idx="4">
                  <c:v> FAIL%</c:v>
                </c:pt>
                <c:pt idx="5">
                  <c:v>TOTAL PASS%</c:v>
                </c:pt>
              </c:strCache>
            </c:strRef>
          </c:cat>
          <c:val>
            <c:numRef>
              <c:f>'Overall chart'!$E$11:$J$11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7-A14D-81D9-1C3A27D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04800"/>
        <c:axId val="115406720"/>
      </c:barChart>
      <c:catAx>
        <c:axId val="115404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Times New Roman"/>
                  </a:rPr>
                  <a:t>CLASS 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5406720"/>
        <c:crossesAt val="0"/>
        <c:auto val="1"/>
        <c:lblAlgn val="ctr"/>
        <c:lblOffset val="100"/>
        <c:noMultiLvlLbl val="1"/>
      </c:catAx>
      <c:valAx>
        <c:axId val="11540672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4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strike="noStrike" spc="-1">
                    <a:solidFill>
                      <a:srgbClr val="000000"/>
                    </a:solidFill>
                    <a:latin typeface="Times New Roman"/>
                  </a:rPr>
                  <a:t>PASS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5404800"/>
        <c:crossesAt val="1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9113546329165949"/>
          <c:y val="0.187153359989681"/>
          <c:w val="9.4356124916396708E-2"/>
          <c:h val="0.80536566490390749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734" b="0" strike="noStrike" spc="-1">
              <a:solidFill>
                <a:srgbClr val="000000"/>
              </a:solidFill>
              <a:latin typeface="Times New Roman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solidFill>
        <a:srgbClr val="808080"/>
      </a:solidFill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60480</xdr:colOff>
      <xdr:row>28</xdr:row>
      <xdr:rowOff>181080</xdr:rowOff>
    </xdr:from>
    <xdr:to>
      <xdr:col>11</xdr:col>
      <xdr:colOff>474120</xdr:colOff>
      <xdr:row>56</xdr:row>
      <xdr:rowOff>133200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291960</xdr:colOff>
      <xdr:row>13</xdr:row>
      <xdr:rowOff>360</xdr:rowOff>
    </xdr:from>
    <xdr:to>
      <xdr:col>10</xdr:col>
      <xdr:colOff>413640</xdr:colOff>
      <xdr:row>41</xdr:row>
      <xdr:rowOff>143280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89"/>
  <sheetViews>
    <sheetView tabSelected="1" topLeftCell="A162" zoomScale="72" zoomScaleNormal="70" workbookViewId="0">
      <selection activeCell="A170" sqref="A170:XFD170"/>
    </sheetView>
  </sheetViews>
  <sheetFormatPr baseColWidth="10" defaultColWidth="8.83203125" defaultRowHeight="15" x14ac:dyDescent="0.2"/>
  <cols>
    <col min="1" max="2" width="15.6640625" style="1" customWidth="1"/>
    <col min="3" max="3" width="26.83203125" style="1" customWidth="1"/>
    <col min="4" max="6" width="5.5" style="1" customWidth="1"/>
    <col min="7" max="7" width="6.83203125" style="1" customWidth="1"/>
    <col min="8" max="8" width="17" style="1" customWidth="1"/>
    <col min="9" max="12" width="5.5" style="1" customWidth="1"/>
    <col min="13" max="13" width="6.5" style="1" customWidth="1"/>
    <col min="14" max="14" width="5.5" style="1" customWidth="1"/>
    <col min="15" max="15" width="6.83203125" style="1" customWidth="1"/>
    <col min="16" max="17" width="5.5" style="1" customWidth="1"/>
    <col min="18" max="18" width="11.83203125" style="1" customWidth="1"/>
    <col min="19" max="22" width="5.5" style="1" customWidth="1"/>
    <col min="23" max="23" width="8.6640625" style="1" customWidth="1"/>
    <col min="24" max="27" width="5.5" style="1" customWidth="1"/>
    <col min="28" max="28" width="7" style="1" customWidth="1"/>
    <col min="29" max="32" width="5.5" style="1" customWidth="1"/>
    <col min="33" max="33" width="9.33203125" style="1" customWidth="1"/>
    <col min="34" max="34" width="5.5" style="1" customWidth="1"/>
    <col min="35" max="35" width="8.33203125" style="1" customWidth="1"/>
    <col min="36" max="36" width="5.5" style="1" customWidth="1"/>
    <col min="37" max="37" width="8.6640625" style="1" customWidth="1"/>
    <col min="38" max="38" width="5.5" style="1" customWidth="1"/>
    <col min="39" max="39" width="6.6640625" style="1" customWidth="1"/>
    <col min="40" max="40" width="8.33203125" style="1" customWidth="1"/>
    <col min="41" max="41" width="14.1640625" style="1" customWidth="1"/>
    <col min="42" max="42" width="7.83203125" style="1" customWidth="1"/>
    <col min="43" max="43" width="8.5" customWidth="1"/>
    <col min="44" max="44" width="9.33203125" customWidth="1"/>
    <col min="45" max="45" width="9" customWidth="1"/>
    <col min="46" max="46" width="20.6640625" customWidth="1"/>
    <col min="47" max="257" width="9" style="1" customWidth="1"/>
    <col min="258" max="1025" width="9" customWidth="1"/>
  </cols>
  <sheetData>
    <row r="1" spans="1:257" s="73" customFormat="1" ht="19" x14ac:dyDescent="0.25">
      <c r="A1" s="10" t="s">
        <v>19</v>
      </c>
      <c r="B1" s="10" t="s">
        <v>465</v>
      </c>
      <c r="C1" s="10" t="s">
        <v>20</v>
      </c>
      <c r="D1" s="20" t="s">
        <v>21</v>
      </c>
      <c r="E1" s="20" t="s">
        <v>22</v>
      </c>
      <c r="F1" s="20"/>
      <c r="G1" s="21" t="s">
        <v>24</v>
      </c>
      <c r="H1" s="21" t="s">
        <v>25</v>
      </c>
      <c r="I1" s="20" t="s">
        <v>21</v>
      </c>
      <c r="J1" s="20" t="s">
        <v>22</v>
      </c>
      <c r="K1" s="20"/>
      <c r="L1" s="21" t="s">
        <v>24</v>
      </c>
      <c r="M1" s="21" t="s">
        <v>25</v>
      </c>
      <c r="N1" s="20" t="s">
        <v>21</v>
      </c>
      <c r="O1" s="20" t="s">
        <v>22</v>
      </c>
      <c r="P1" s="20"/>
      <c r="Q1" s="21" t="s">
        <v>24</v>
      </c>
      <c r="R1" s="21" t="s">
        <v>25</v>
      </c>
      <c r="S1" s="20" t="s">
        <v>21</v>
      </c>
      <c r="T1" s="20" t="s">
        <v>22</v>
      </c>
      <c r="U1" s="20"/>
      <c r="V1" s="21" t="s">
        <v>24</v>
      </c>
      <c r="W1" s="21" t="s">
        <v>25</v>
      </c>
      <c r="X1" s="20" t="s">
        <v>21</v>
      </c>
      <c r="Y1" s="20" t="s">
        <v>22</v>
      </c>
      <c r="Z1" s="20"/>
      <c r="AA1" s="21" t="s">
        <v>24</v>
      </c>
      <c r="AB1" s="21" t="s">
        <v>25</v>
      </c>
      <c r="AC1" s="20" t="s">
        <v>21</v>
      </c>
      <c r="AD1" s="20" t="s">
        <v>22</v>
      </c>
      <c r="AE1" s="20"/>
      <c r="AF1" s="21" t="s">
        <v>24</v>
      </c>
      <c r="AG1" s="21" t="s">
        <v>25</v>
      </c>
      <c r="AH1" s="20" t="s">
        <v>21</v>
      </c>
      <c r="AI1" s="20" t="s">
        <v>22</v>
      </c>
      <c r="AJ1" s="21" t="s">
        <v>24</v>
      </c>
      <c r="AK1" s="21" t="s">
        <v>25</v>
      </c>
      <c r="AL1" s="77"/>
      <c r="AM1" s="79"/>
      <c r="AN1" s="79"/>
      <c r="AO1" s="79"/>
      <c r="AP1" s="78"/>
      <c r="AQ1"/>
      <c r="AR1"/>
      <c r="AS1"/>
      <c r="AT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s="73" customFormat="1" ht="19" x14ac:dyDescent="0.25">
      <c r="A2" s="10"/>
      <c r="B2" s="10"/>
      <c r="C2" s="10"/>
      <c r="D2" s="20"/>
      <c r="E2" s="20"/>
      <c r="F2" s="20"/>
      <c r="G2" s="21"/>
      <c r="H2" s="21"/>
      <c r="I2" s="20"/>
      <c r="J2" s="20"/>
      <c r="K2" s="20"/>
      <c r="L2" s="21"/>
      <c r="M2" s="21"/>
      <c r="N2" s="20"/>
      <c r="O2" s="20"/>
      <c r="P2" s="20"/>
      <c r="Q2" s="21"/>
      <c r="R2" s="21"/>
      <c r="S2" s="20"/>
      <c r="T2" s="20"/>
      <c r="U2" s="20"/>
      <c r="V2" s="21"/>
      <c r="W2" s="21"/>
      <c r="X2" s="20"/>
      <c r="Y2" s="20"/>
      <c r="Z2" s="20"/>
      <c r="AA2" s="99"/>
      <c r="AB2" s="21"/>
      <c r="AC2" s="20"/>
      <c r="AD2" s="20"/>
      <c r="AE2" s="20"/>
      <c r="AF2" s="21"/>
      <c r="AG2" s="21"/>
      <c r="AH2" s="20"/>
      <c r="AI2" s="20"/>
      <c r="AJ2" s="21"/>
      <c r="AK2" s="21"/>
      <c r="AL2" s="77"/>
      <c r="AM2" s="79"/>
      <c r="AN2" s="79"/>
      <c r="AO2" s="79"/>
      <c r="AP2" s="78"/>
      <c r="AQ2"/>
      <c r="AR2"/>
      <c r="AS2"/>
      <c r="AT2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19" x14ac:dyDescent="0.25">
      <c r="A3" s="23" t="s">
        <v>26</v>
      </c>
      <c r="B3" s="23" t="s">
        <v>459</v>
      </c>
      <c r="C3" s="23" t="s">
        <v>27</v>
      </c>
      <c r="D3" s="23">
        <v>20</v>
      </c>
      <c r="E3" s="23">
        <v>21</v>
      </c>
      <c r="F3" s="20"/>
      <c r="G3" s="24">
        <f>D3+E3+F3</f>
        <v>41</v>
      </c>
      <c r="H3" s="24" t="str">
        <f>IF(G3&gt;=70,"FCD",IF(G3&gt;=60,"FC",IF(G3&gt;=50,"SC",IF(G3&gt;=40,"PASS",IF(G3&lt;40,"FAIL")))))</f>
        <v>PASS</v>
      </c>
      <c r="I3" s="23">
        <v>21</v>
      </c>
      <c r="J3" s="23">
        <v>27</v>
      </c>
      <c r="K3" s="20"/>
      <c r="L3" s="24">
        <f>I3+J3+K3</f>
        <v>48</v>
      </c>
      <c r="M3" s="24" t="str">
        <f>IF(L3&gt;=70,"FCD",IF(L3&gt;=60,"FC",IF(L3&gt;=50,"SC",IF(L3&gt;=40,"PASS",IF(L3&lt;40,"FAIL")))))</f>
        <v>PASS</v>
      </c>
      <c r="N3" s="23">
        <v>27</v>
      </c>
      <c r="O3" s="23">
        <v>32</v>
      </c>
      <c r="P3" s="20"/>
      <c r="Q3" s="24">
        <f t="shared" ref="Q3:Q34" si="0">N3+O3+P3</f>
        <v>59</v>
      </c>
      <c r="R3" s="24" t="str">
        <f>IF(Q3&gt;=70,"FCD",IF(Q3&gt;=60,"FC",IF(Q3&gt;=50,"SC",IF(Q3&gt;=40,"PASS",IF(Q3&lt;40,"FAIL")))))</f>
        <v>SC</v>
      </c>
      <c r="S3" s="23">
        <v>22</v>
      </c>
      <c r="T3" s="23">
        <v>27</v>
      </c>
      <c r="U3" s="20"/>
      <c r="V3" s="24">
        <f t="shared" ref="V3:V34" si="1">S3+T3+U3</f>
        <v>49</v>
      </c>
      <c r="W3" s="24" t="str">
        <f>IF(V3&gt;=70,"FCD",IF(V3&gt;=60,"FC",IF(V3&gt;=50,"SC",IF(V3&gt;=40,"PASS",IF(V3&lt;40,"FAIL")))))</f>
        <v>PASS</v>
      </c>
      <c r="X3" s="23">
        <v>19</v>
      </c>
      <c r="Y3" s="23">
        <v>32</v>
      </c>
      <c r="Z3" s="20"/>
      <c r="AA3" s="25">
        <f t="shared" ref="AA3:AA34" si="2">X3+Y3+Z3</f>
        <v>51</v>
      </c>
      <c r="AB3" s="24" t="str">
        <f>IF(AA3&gt;=70,"FCD",IF(AA3&gt;=60,"FC",IF(AA3&gt;=50,"SC",IF(AA3&gt;=40,"PASS",IF(AA3&lt;40,"FAIL")))))</f>
        <v>SC</v>
      </c>
      <c r="AC3" s="23">
        <v>37</v>
      </c>
      <c r="AD3" s="23">
        <v>54</v>
      </c>
      <c r="AE3" s="20"/>
      <c r="AF3" s="24">
        <f t="shared" ref="AF3:AF34" si="3">AC3+AD3+AE3</f>
        <v>91</v>
      </c>
      <c r="AG3" s="24" t="str">
        <f>IF(AF3&gt;=70,"FCD",IF(AF3&gt;=60,"FC",IF(AF3&gt;=50,"SC",IF(AF3&gt;=40,"PASS",IF(AF3&lt;44,"FAIL")))))</f>
        <v>FCD</v>
      </c>
      <c r="AH3" s="23">
        <v>38</v>
      </c>
      <c r="AI3" s="23">
        <v>54</v>
      </c>
      <c r="AJ3" s="26">
        <f t="shared" ref="AJ3:AJ34" si="4">AH3+AI3</f>
        <v>92</v>
      </c>
      <c r="AK3" s="24" t="str">
        <f>IF(AJ3&gt;=70,"FCD",IF(AJ3&gt;=60,"FC",IF(AJ3&gt;=50,"SC",IF(AJ3&gt;=40,"PASS",IF(AJ3&lt;44,"FAIL")))))</f>
        <v>FCD</v>
      </c>
      <c r="AL3" s="74"/>
      <c r="AM3" s="27">
        <f t="shared" ref="AM3:AM34" si="5">SUM(G3,L3,Q3,V3,AA3,AF3,AJ3)</f>
        <v>431</v>
      </c>
      <c r="AN3" s="28" t="str">
        <f>IF(AND(G3&gt;=40,E3&gt;=21,L3&gt;=40,J3&gt;=21,O3&gt;=21,Q3&gt;=40,V3&gt;=40,T3&gt;=21,Y3&gt;=21,AA3&gt;=40,AF3&gt;=40,AJ3&gt;=40),"PASS","FAIL")</f>
        <v>PASS</v>
      </c>
      <c r="AO3" s="28" t="str">
        <f t="shared" ref="AO3:AO34" si="6">IF(AND(AM3&gt;=560,AN3="PASS"),"FCD",IF(AND(AM3&gt;=400,AN3="PASS"),"FC",IF(AND(AM3&lt;=400,AN3="PASS"),"SC","FAIL")))</f>
        <v>FC</v>
      </c>
      <c r="AP3" s="24"/>
    </row>
    <row r="4" spans="1:257" ht="20.25" customHeight="1" x14ac:dyDescent="0.2">
      <c r="A4" s="23" t="s">
        <v>28</v>
      </c>
      <c r="B4" s="23" t="s">
        <v>459</v>
      </c>
      <c r="C4" s="23" t="s">
        <v>29</v>
      </c>
      <c r="D4" s="23">
        <v>40</v>
      </c>
      <c r="E4" s="23">
        <v>57</v>
      </c>
      <c r="F4" s="29"/>
      <c r="G4" s="24">
        <f>D4+E4+F4</f>
        <v>97</v>
      </c>
      <c r="H4" s="24" t="str">
        <f t="shared" ref="H4:H67" si="7">IF(G4&gt;=70,"FCD",IF(G4&gt;=60,"FC",IF(G4&gt;=50,"SC",IF(G4&gt;=40,"PASS",IF(G4&lt;40,"FAIL")))))</f>
        <v>FCD</v>
      </c>
      <c r="I4" s="23">
        <v>39</v>
      </c>
      <c r="J4" s="23">
        <v>49</v>
      </c>
      <c r="K4" s="29"/>
      <c r="L4" s="24">
        <f t="shared" ref="L4:L67" si="8">I4+J4+K4</f>
        <v>88</v>
      </c>
      <c r="M4" s="24" t="str">
        <f t="shared" ref="M4:M67" si="9">IF(L4&gt;=70,"FCD",IF(L4&gt;=60,"FC",IF(L4&gt;=50,"SC",IF(L4&gt;=40,"PASS",IF(L4&lt;40,"FAIL")))))</f>
        <v>FCD</v>
      </c>
      <c r="N4" s="23">
        <v>37</v>
      </c>
      <c r="O4" s="23">
        <v>47</v>
      </c>
      <c r="P4" s="29"/>
      <c r="Q4" s="24">
        <f t="shared" si="0"/>
        <v>84</v>
      </c>
      <c r="R4" s="24" t="str">
        <f t="shared" ref="R4:R67" si="10">IF(Q4&gt;=70,"FCD",IF(Q4&gt;=60,"FC",IF(Q4&gt;=50,"SC",IF(Q4&gt;=40,"PASS",IF(Q4&lt;40,"FAIL")))))</f>
        <v>FCD</v>
      </c>
      <c r="S4" s="23">
        <v>36</v>
      </c>
      <c r="T4" s="23">
        <v>49</v>
      </c>
      <c r="U4" s="30"/>
      <c r="V4" s="24">
        <f t="shared" si="1"/>
        <v>85</v>
      </c>
      <c r="W4" s="24" t="str">
        <f t="shared" ref="W4:W67" si="11">IF(V4&gt;=70,"FCD",IF(V4&gt;=60,"FC",IF(V4&gt;=50,"SC",IF(V4&gt;=40,"PASS",IF(V4&lt;40,"FAIL")))))</f>
        <v>FCD</v>
      </c>
      <c r="X4" s="23">
        <v>37</v>
      </c>
      <c r="Y4" s="23">
        <v>51</v>
      </c>
      <c r="Z4" s="29"/>
      <c r="AA4" s="24">
        <f t="shared" si="2"/>
        <v>88</v>
      </c>
      <c r="AB4" s="24" t="str">
        <f t="shared" ref="AB4:AB67" si="12">IF(AA4&gt;=70,"FCD",IF(AA4&gt;=60,"FC",IF(AA4&gt;=50,"SC",IF(AA4&gt;=40,"PASS",IF(AA4&lt;40,"FAIL")))))</f>
        <v>FCD</v>
      </c>
      <c r="AC4" s="23">
        <v>36</v>
      </c>
      <c r="AD4" s="23">
        <v>50</v>
      </c>
      <c r="AE4" s="29"/>
      <c r="AF4" s="24">
        <f t="shared" si="3"/>
        <v>86</v>
      </c>
      <c r="AG4" s="24" t="str">
        <f t="shared" ref="AG4:AG67" si="13">IF(AF4&gt;=70,"FCD",IF(AF4&gt;=60,"FC",IF(AF4&gt;=50,"SC",IF(AF4&gt;=40,"PASS",IF(AF4&lt;44,"FAIL")))))</f>
        <v>FCD</v>
      </c>
      <c r="AH4" s="23">
        <v>37</v>
      </c>
      <c r="AI4" s="23">
        <v>47</v>
      </c>
      <c r="AJ4" s="26">
        <f t="shared" si="4"/>
        <v>84</v>
      </c>
      <c r="AK4" s="24" t="str">
        <f t="shared" ref="AK4:AK67" si="14">IF(AJ4&gt;=70,"FCD",IF(AJ4&gt;=60,"FC",IF(AJ4&gt;=50,"SC",IF(AJ4&gt;=40,"PASS",IF(AJ4&lt;44,"FAIL")))))</f>
        <v>FCD</v>
      </c>
      <c r="AL4" s="23"/>
      <c r="AM4" s="27">
        <f t="shared" si="5"/>
        <v>612</v>
      </c>
      <c r="AN4" s="28" t="str">
        <f>IF(AND(G4&gt;=40,E4&gt;=21,L4&gt;=40,J4&gt;=21,O4&gt;=21,Q4&gt;=40,V4&gt;=40,T4&gt;=21,Y4&gt;=21,AA4&gt;=40,AF4&gt;=40,AJ4&gt;=40),"PASS","FAIL")</f>
        <v>PASS</v>
      </c>
      <c r="AO4" s="28" t="str">
        <f t="shared" si="6"/>
        <v>FCD</v>
      </c>
      <c r="AP4" s="24"/>
    </row>
    <row r="5" spans="1:257" ht="20.25" customHeight="1" x14ac:dyDescent="0.2">
      <c r="A5" s="23" t="s">
        <v>30</v>
      </c>
      <c r="B5" s="23" t="s">
        <v>459</v>
      </c>
      <c r="C5" s="23" t="s">
        <v>31</v>
      </c>
      <c r="D5" s="23">
        <v>38</v>
      </c>
      <c r="E5" s="23">
        <v>51</v>
      </c>
      <c r="F5" s="29"/>
      <c r="G5" s="24">
        <f>D5+E5+F5</f>
        <v>89</v>
      </c>
      <c r="H5" s="24" t="str">
        <f t="shared" si="7"/>
        <v>FCD</v>
      </c>
      <c r="I5" s="23">
        <v>30</v>
      </c>
      <c r="J5" s="23">
        <v>46</v>
      </c>
      <c r="K5" s="29"/>
      <c r="L5" s="24">
        <f t="shared" si="8"/>
        <v>76</v>
      </c>
      <c r="M5" s="24" t="str">
        <f t="shared" si="9"/>
        <v>FCD</v>
      </c>
      <c r="N5" s="23">
        <v>34</v>
      </c>
      <c r="O5" s="23">
        <v>42</v>
      </c>
      <c r="P5" s="29"/>
      <c r="Q5" s="24">
        <f t="shared" si="0"/>
        <v>76</v>
      </c>
      <c r="R5" s="24" t="str">
        <f t="shared" si="10"/>
        <v>FCD</v>
      </c>
      <c r="S5" s="23">
        <v>23</v>
      </c>
      <c r="T5" s="23">
        <v>36</v>
      </c>
      <c r="U5" s="30"/>
      <c r="V5" s="24">
        <f t="shared" si="1"/>
        <v>59</v>
      </c>
      <c r="W5" s="24" t="str">
        <f t="shared" si="11"/>
        <v>SC</v>
      </c>
      <c r="X5" s="23">
        <v>19</v>
      </c>
      <c r="Y5" s="23">
        <v>21</v>
      </c>
      <c r="Z5" s="29"/>
      <c r="AA5" s="24">
        <f t="shared" si="2"/>
        <v>40</v>
      </c>
      <c r="AB5" s="24" t="str">
        <f t="shared" si="12"/>
        <v>PASS</v>
      </c>
      <c r="AC5" s="23">
        <v>33</v>
      </c>
      <c r="AD5" s="23">
        <v>48</v>
      </c>
      <c r="AE5" s="29"/>
      <c r="AF5" s="24">
        <f t="shared" si="3"/>
        <v>81</v>
      </c>
      <c r="AG5" s="24" t="str">
        <f t="shared" si="13"/>
        <v>FCD</v>
      </c>
      <c r="AH5" s="23">
        <v>36</v>
      </c>
      <c r="AI5" s="23">
        <v>47</v>
      </c>
      <c r="AJ5" s="26">
        <f t="shared" si="4"/>
        <v>83</v>
      </c>
      <c r="AK5" s="24" t="str">
        <f t="shared" si="14"/>
        <v>FCD</v>
      </c>
      <c r="AL5" s="23"/>
      <c r="AM5" s="27">
        <f t="shared" si="5"/>
        <v>504</v>
      </c>
      <c r="AN5" s="28" t="str">
        <f>IF(AND(G5&gt;=40,E5&gt;=21,L5&gt;=40,J5&gt;=21,O5&gt;=21,Q5&gt;=40,V5&gt;=40,T5&gt;=21,Y5&gt;=21,AA5&gt;=40,AF5&gt;=40,AJ5&gt;=40),"PASS","FAIL")</f>
        <v>PASS</v>
      </c>
      <c r="AO5" s="28" t="str">
        <f t="shared" si="6"/>
        <v>FC</v>
      </c>
      <c r="AP5" s="24"/>
    </row>
    <row r="6" spans="1:257" ht="20.25" customHeight="1" x14ac:dyDescent="0.2">
      <c r="A6" s="23" t="s">
        <v>32</v>
      </c>
      <c r="B6" s="23" t="s">
        <v>459</v>
      </c>
      <c r="C6" s="23" t="s">
        <v>33</v>
      </c>
      <c r="D6" s="23">
        <v>26</v>
      </c>
      <c r="E6" s="23">
        <v>8</v>
      </c>
      <c r="F6" s="29"/>
      <c r="G6" s="24">
        <f>D6+E6+F6</f>
        <v>34</v>
      </c>
      <c r="H6" s="24" t="str">
        <f t="shared" si="7"/>
        <v>FAIL</v>
      </c>
      <c r="I6" s="23">
        <v>22</v>
      </c>
      <c r="J6" s="23">
        <v>17</v>
      </c>
      <c r="K6" s="29"/>
      <c r="L6" s="24">
        <f t="shared" si="8"/>
        <v>39</v>
      </c>
      <c r="M6" s="24" t="str">
        <f t="shared" si="9"/>
        <v>FAIL</v>
      </c>
      <c r="N6" s="23">
        <v>31</v>
      </c>
      <c r="O6" s="23">
        <v>28</v>
      </c>
      <c r="P6" s="29"/>
      <c r="Q6" s="24">
        <f t="shared" si="0"/>
        <v>59</v>
      </c>
      <c r="R6" s="24" t="str">
        <f t="shared" si="10"/>
        <v>SC</v>
      </c>
      <c r="S6" s="23">
        <v>23</v>
      </c>
      <c r="T6" s="23">
        <v>26</v>
      </c>
      <c r="U6" s="30"/>
      <c r="V6" s="24">
        <f t="shared" si="1"/>
        <v>49</v>
      </c>
      <c r="W6" s="24" t="str">
        <f t="shared" si="11"/>
        <v>PASS</v>
      </c>
      <c r="X6" s="23">
        <v>19</v>
      </c>
      <c r="Y6" s="23">
        <v>17</v>
      </c>
      <c r="Z6" s="29"/>
      <c r="AA6" s="24">
        <f t="shared" si="2"/>
        <v>36</v>
      </c>
      <c r="AB6" s="24" t="str">
        <f t="shared" si="12"/>
        <v>FAIL</v>
      </c>
      <c r="AC6" s="23">
        <v>32</v>
      </c>
      <c r="AD6" s="23">
        <v>51</v>
      </c>
      <c r="AE6" s="29"/>
      <c r="AF6" s="24">
        <f t="shared" si="3"/>
        <v>83</v>
      </c>
      <c r="AG6" s="24" t="str">
        <f t="shared" si="13"/>
        <v>FCD</v>
      </c>
      <c r="AH6" s="23">
        <v>30</v>
      </c>
      <c r="AI6" s="23">
        <v>44</v>
      </c>
      <c r="AJ6" s="26">
        <f t="shared" si="4"/>
        <v>74</v>
      </c>
      <c r="AK6" s="24" t="str">
        <f t="shared" si="14"/>
        <v>FCD</v>
      </c>
      <c r="AL6" s="23"/>
      <c r="AM6" s="27">
        <f t="shared" si="5"/>
        <v>374</v>
      </c>
      <c r="AN6" s="28" t="str">
        <f>IF(AND(G6&gt;=40,E6&gt;=21,L6&gt;=40,J6&gt;=21,O6&gt;=21,Q6&gt;=40,V6&gt;=40,T6&gt;=21,Y6&gt;=21,AA6&gt;=40,AF6&gt;=40,AJ6&gt;=40),"PASS","FAIL")</f>
        <v>FAIL</v>
      </c>
      <c r="AO6" s="91" t="str">
        <f t="shared" si="6"/>
        <v>FAIL</v>
      </c>
      <c r="AP6" s="24"/>
    </row>
    <row r="7" spans="1:257" ht="20.25" customHeight="1" x14ac:dyDescent="0.2">
      <c r="A7" s="23" t="s">
        <v>34</v>
      </c>
      <c r="B7" s="23" t="s">
        <v>459</v>
      </c>
      <c r="C7" s="23" t="s">
        <v>35</v>
      </c>
      <c r="D7" s="23">
        <v>40</v>
      </c>
      <c r="E7" s="23">
        <v>57</v>
      </c>
      <c r="F7" s="29"/>
      <c r="G7" s="24">
        <f>D7+E7+F7</f>
        <v>97</v>
      </c>
      <c r="H7" s="24" t="str">
        <f t="shared" si="7"/>
        <v>FCD</v>
      </c>
      <c r="I7" s="23">
        <v>38</v>
      </c>
      <c r="J7" s="23">
        <v>54</v>
      </c>
      <c r="K7" s="29"/>
      <c r="L7" s="24">
        <f t="shared" si="8"/>
        <v>92</v>
      </c>
      <c r="M7" s="24" t="str">
        <f t="shared" si="9"/>
        <v>FCD</v>
      </c>
      <c r="N7" s="23">
        <v>36</v>
      </c>
      <c r="O7" s="23">
        <v>45</v>
      </c>
      <c r="P7" s="29"/>
      <c r="Q7" s="24">
        <f t="shared" si="0"/>
        <v>81</v>
      </c>
      <c r="R7" s="24" t="str">
        <f t="shared" si="10"/>
        <v>FCD</v>
      </c>
      <c r="S7" s="23">
        <v>37</v>
      </c>
      <c r="T7" s="23">
        <v>50</v>
      </c>
      <c r="U7" s="30"/>
      <c r="V7" s="24">
        <f t="shared" si="1"/>
        <v>87</v>
      </c>
      <c r="W7" s="24" t="str">
        <f t="shared" si="11"/>
        <v>FCD</v>
      </c>
      <c r="X7" s="23">
        <v>33</v>
      </c>
      <c r="Y7" s="23">
        <v>57</v>
      </c>
      <c r="Z7" s="29"/>
      <c r="AA7" s="24">
        <f t="shared" si="2"/>
        <v>90</v>
      </c>
      <c r="AB7" s="24" t="str">
        <f t="shared" si="12"/>
        <v>FCD</v>
      </c>
      <c r="AC7" s="23">
        <v>36</v>
      </c>
      <c r="AD7" s="23">
        <v>42</v>
      </c>
      <c r="AE7" s="29"/>
      <c r="AF7" s="24">
        <f t="shared" si="3"/>
        <v>78</v>
      </c>
      <c r="AG7" s="24" t="str">
        <f t="shared" si="13"/>
        <v>FCD</v>
      </c>
      <c r="AH7" s="23">
        <v>39</v>
      </c>
      <c r="AI7" s="23">
        <v>60</v>
      </c>
      <c r="AJ7" s="26">
        <f t="shared" si="4"/>
        <v>99</v>
      </c>
      <c r="AK7" s="24" t="str">
        <f t="shared" si="14"/>
        <v>FCD</v>
      </c>
      <c r="AL7" s="23"/>
      <c r="AM7" s="27">
        <f t="shared" si="5"/>
        <v>624</v>
      </c>
      <c r="AN7" s="28" t="str">
        <f>IF(AND(G7&gt;=40,E7&gt;=21,L7&gt;=40,J7&gt;=21,O7&gt;=21,Q7&gt;=40,V7&gt;=40,T7&gt;=21,Y7&gt;=21,AA7&gt;=40,AF7&gt;=40,AJ7&gt;=40),"PASS","FAIL")</f>
        <v>PASS</v>
      </c>
      <c r="AO7" s="28" t="str">
        <f t="shared" si="6"/>
        <v>FCD</v>
      </c>
      <c r="AP7" s="24"/>
    </row>
    <row r="8" spans="1:257" s="31" customFormat="1" ht="20.25" customHeight="1" x14ac:dyDescent="0.2">
      <c r="A8" s="23" t="s">
        <v>36</v>
      </c>
      <c r="B8" s="23" t="s">
        <v>459</v>
      </c>
      <c r="C8" s="23" t="s">
        <v>37</v>
      </c>
      <c r="D8" s="23">
        <v>33</v>
      </c>
      <c r="E8" s="23">
        <v>32</v>
      </c>
      <c r="F8" s="29"/>
      <c r="G8" s="24">
        <f>D8+E8+F8</f>
        <v>65</v>
      </c>
      <c r="H8" s="24" t="str">
        <f t="shared" si="7"/>
        <v>FC</v>
      </c>
      <c r="I8" s="23">
        <v>36</v>
      </c>
      <c r="J8" s="23">
        <v>48</v>
      </c>
      <c r="K8" s="29"/>
      <c r="L8" s="24">
        <f t="shared" si="8"/>
        <v>84</v>
      </c>
      <c r="M8" s="24" t="str">
        <f t="shared" si="9"/>
        <v>FCD</v>
      </c>
      <c r="N8" s="23">
        <v>34</v>
      </c>
      <c r="O8" s="23">
        <v>42</v>
      </c>
      <c r="P8" s="29"/>
      <c r="Q8" s="24">
        <f t="shared" si="0"/>
        <v>76</v>
      </c>
      <c r="R8" s="24" t="str">
        <f t="shared" si="10"/>
        <v>FCD</v>
      </c>
      <c r="S8" s="23">
        <v>31</v>
      </c>
      <c r="T8" s="23">
        <v>45</v>
      </c>
      <c r="U8" s="30"/>
      <c r="V8" s="24">
        <f t="shared" si="1"/>
        <v>76</v>
      </c>
      <c r="W8" s="24" t="str">
        <f t="shared" si="11"/>
        <v>FCD</v>
      </c>
      <c r="X8" s="23">
        <v>23</v>
      </c>
      <c r="Y8" s="23">
        <v>39</v>
      </c>
      <c r="Z8" s="29"/>
      <c r="AA8" s="24">
        <f t="shared" si="2"/>
        <v>62</v>
      </c>
      <c r="AB8" s="24" t="str">
        <f t="shared" si="12"/>
        <v>FC</v>
      </c>
      <c r="AC8" s="23">
        <v>33</v>
      </c>
      <c r="AD8" s="23">
        <v>48</v>
      </c>
      <c r="AE8" s="29"/>
      <c r="AF8" s="24">
        <f t="shared" si="3"/>
        <v>81</v>
      </c>
      <c r="AG8" s="24" t="str">
        <f t="shared" si="13"/>
        <v>FCD</v>
      </c>
      <c r="AH8" s="23">
        <v>35</v>
      </c>
      <c r="AI8" s="23">
        <v>57</v>
      </c>
      <c r="AJ8" s="26">
        <f t="shared" si="4"/>
        <v>92</v>
      </c>
      <c r="AK8" s="24" t="str">
        <f t="shared" si="14"/>
        <v>FCD</v>
      </c>
      <c r="AL8" s="23"/>
      <c r="AM8" s="27">
        <f t="shared" si="5"/>
        <v>536</v>
      </c>
      <c r="AN8" s="28" t="str">
        <f>IF(AND(G8&gt;=40,E8&gt;=21,L8&gt;=40,J8&gt;=21,O8&gt;=21,Q8&gt;=40,V8&gt;=40,T8&gt;=21,Y8&gt;=21,AA8&gt;=40,AF8&gt;=40,AJ8&gt;=40),"PASS","FAIL")</f>
        <v>PASS</v>
      </c>
      <c r="AO8" s="28" t="str">
        <f t="shared" si="6"/>
        <v>FC</v>
      </c>
      <c r="AP8" s="24"/>
      <c r="AQ8"/>
      <c r="AR8"/>
      <c r="AS8"/>
      <c r="AT8"/>
    </row>
    <row r="9" spans="1:257" s="31" customFormat="1" ht="16" x14ac:dyDescent="0.2">
      <c r="A9" s="23" t="s">
        <v>38</v>
      </c>
      <c r="B9" s="23" t="s">
        <v>459</v>
      </c>
      <c r="C9" s="23" t="s">
        <v>39</v>
      </c>
      <c r="D9" s="23">
        <v>40</v>
      </c>
      <c r="E9" s="23">
        <v>48</v>
      </c>
      <c r="F9" s="23"/>
      <c r="G9" s="24">
        <f>D9+E9+F9</f>
        <v>88</v>
      </c>
      <c r="H9" s="24" t="str">
        <f t="shared" si="7"/>
        <v>FCD</v>
      </c>
      <c r="I9" s="23">
        <v>40</v>
      </c>
      <c r="J9" s="23">
        <v>48</v>
      </c>
      <c r="K9" s="29"/>
      <c r="L9" s="24">
        <f t="shared" si="8"/>
        <v>88</v>
      </c>
      <c r="M9" s="24" t="str">
        <f t="shared" si="9"/>
        <v>FCD</v>
      </c>
      <c r="N9" s="23">
        <v>38</v>
      </c>
      <c r="O9" s="23">
        <v>45</v>
      </c>
      <c r="P9" s="29"/>
      <c r="Q9" s="24">
        <f t="shared" si="0"/>
        <v>83</v>
      </c>
      <c r="R9" s="24" t="str">
        <f t="shared" si="10"/>
        <v>FCD</v>
      </c>
      <c r="S9" s="23">
        <v>34</v>
      </c>
      <c r="T9" s="23">
        <v>52</v>
      </c>
      <c r="U9" s="30"/>
      <c r="V9" s="24">
        <f t="shared" si="1"/>
        <v>86</v>
      </c>
      <c r="W9" s="24" t="str">
        <f t="shared" si="11"/>
        <v>FCD</v>
      </c>
      <c r="X9" s="23">
        <v>35</v>
      </c>
      <c r="Y9" s="23">
        <v>42</v>
      </c>
      <c r="Z9" s="29"/>
      <c r="AA9" s="24">
        <f t="shared" si="2"/>
        <v>77</v>
      </c>
      <c r="AB9" s="24" t="str">
        <f t="shared" si="12"/>
        <v>FCD</v>
      </c>
      <c r="AC9" s="23">
        <v>33</v>
      </c>
      <c r="AD9" s="23">
        <v>50</v>
      </c>
      <c r="AE9" s="29"/>
      <c r="AF9" s="24">
        <f t="shared" si="3"/>
        <v>83</v>
      </c>
      <c r="AG9" s="24" t="str">
        <f t="shared" si="13"/>
        <v>FCD</v>
      </c>
      <c r="AH9" s="23">
        <v>37</v>
      </c>
      <c r="AI9" s="23">
        <v>58</v>
      </c>
      <c r="AJ9" s="26">
        <f t="shared" si="4"/>
        <v>95</v>
      </c>
      <c r="AK9" s="24" t="str">
        <f t="shared" si="14"/>
        <v>FCD</v>
      </c>
      <c r="AL9" s="23"/>
      <c r="AM9" s="27">
        <f t="shared" si="5"/>
        <v>600</v>
      </c>
      <c r="AN9" s="28" t="str">
        <f>IF(AND(G9&gt;=40,E9&gt;=21,L9&gt;=40,J9&gt;=21,O9&gt;=21,Q9&gt;=40,V9&gt;=40,T9&gt;=21,Y9&gt;=21,AA9&gt;=40,AF9&gt;=40,AJ9&gt;=40),"PASS","FAIL")</f>
        <v>PASS</v>
      </c>
      <c r="AO9" s="28" t="str">
        <f t="shared" si="6"/>
        <v>FCD</v>
      </c>
      <c r="AP9" s="24"/>
      <c r="AQ9"/>
      <c r="AR9"/>
      <c r="AS9"/>
      <c r="AT9"/>
    </row>
    <row r="10" spans="1:257" s="31" customFormat="1" ht="20.25" customHeight="1" x14ac:dyDescent="0.2">
      <c r="A10" s="23" t="s">
        <v>40</v>
      </c>
      <c r="B10" s="23" t="s">
        <v>459</v>
      </c>
      <c r="C10" s="23" t="s">
        <v>41</v>
      </c>
      <c r="D10" s="23">
        <v>35</v>
      </c>
      <c r="E10" s="23">
        <v>50</v>
      </c>
      <c r="F10" s="23"/>
      <c r="G10" s="24">
        <f>D10+E10+F10</f>
        <v>85</v>
      </c>
      <c r="H10" s="24" t="str">
        <f t="shared" si="7"/>
        <v>FCD</v>
      </c>
      <c r="I10" s="23">
        <v>31</v>
      </c>
      <c r="J10" s="23">
        <v>37</v>
      </c>
      <c r="K10" s="29"/>
      <c r="L10" s="24">
        <f t="shared" si="8"/>
        <v>68</v>
      </c>
      <c r="M10" s="24" t="str">
        <f t="shared" si="9"/>
        <v>FC</v>
      </c>
      <c r="N10" s="23">
        <v>36</v>
      </c>
      <c r="O10" s="23">
        <v>41</v>
      </c>
      <c r="P10" s="29"/>
      <c r="Q10" s="24">
        <f t="shared" si="0"/>
        <v>77</v>
      </c>
      <c r="R10" s="24" t="str">
        <f t="shared" si="10"/>
        <v>FCD</v>
      </c>
      <c r="S10" s="23">
        <v>29</v>
      </c>
      <c r="T10" s="23">
        <v>35</v>
      </c>
      <c r="U10" s="30"/>
      <c r="V10" s="24">
        <f t="shared" si="1"/>
        <v>64</v>
      </c>
      <c r="W10" s="24" t="str">
        <f t="shared" si="11"/>
        <v>FC</v>
      </c>
      <c r="X10" s="23">
        <v>20</v>
      </c>
      <c r="Y10" s="23">
        <v>22</v>
      </c>
      <c r="Z10" s="29"/>
      <c r="AA10" s="24">
        <f t="shared" si="2"/>
        <v>42</v>
      </c>
      <c r="AB10" s="24" t="str">
        <f t="shared" si="12"/>
        <v>PASS</v>
      </c>
      <c r="AC10" s="23">
        <v>33</v>
      </c>
      <c r="AD10" s="23">
        <v>53</v>
      </c>
      <c r="AE10" s="29"/>
      <c r="AF10" s="24">
        <f t="shared" si="3"/>
        <v>86</v>
      </c>
      <c r="AG10" s="24" t="str">
        <f t="shared" si="13"/>
        <v>FCD</v>
      </c>
      <c r="AH10" s="23">
        <v>38</v>
      </c>
      <c r="AI10" s="23">
        <v>54</v>
      </c>
      <c r="AJ10" s="26">
        <f t="shared" si="4"/>
        <v>92</v>
      </c>
      <c r="AK10" s="24" t="str">
        <f t="shared" si="14"/>
        <v>FCD</v>
      </c>
      <c r="AL10" s="23"/>
      <c r="AM10" s="27">
        <f t="shared" si="5"/>
        <v>514</v>
      </c>
      <c r="AN10" s="28" t="str">
        <f>IF(AND(G10&gt;=40,E10&gt;=21,L10&gt;=40,J10&gt;=21,O10&gt;=21,Q10&gt;=40,V10&gt;=40,T10&gt;=21,Y10&gt;=21,AA10&gt;=40,AF10&gt;=40,AJ10&gt;=40),"PASS","FAIL")</f>
        <v>PASS</v>
      </c>
      <c r="AO10" s="28" t="str">
        <f t="shared" si="6"/>
        <v>FC</v>
      </c>
      <c r="AP10" s="24"/>
      <c r="AQ10"/>
      <c r="AR10"/>
      <c r="AS10"/>
      <c r="AT10"/>
    </row>
    <row r="11" spans="1:257" ht="20.25" customHeight="1" x14ac:dyDescent="0.2">
      <c r="A11" s="23" t="s">
        <v>42</v>
      </c>
      <c r="B11" s="23" t="s">
        <v>459</v>
      </c>
      <c r="C11" s="23" t="s">
        <v>43</v>
      </c>
      <c r="D11" s="23">
        <v>40</v>
      </c>
      <c r="E11" s="23">
        <v>48</v>
      </c>
      <c r="F11" s="23"/>
      <c r="G11" s="24">
        <f>D11+E11+F11</f>
        <v>88</v>
      </c>
      <c r="H11" s="24" t="str">
        <f t="shared" si="7"/>
        <v>FCD</v>
      </c>
      <c r="I11" s="23">
        <v>38</v>
      </c>
      <c r="J11" s="23">
        <v>51</v>
      </c>
      <c r="K11" s="29"/>
      <c r="L11" s="24">
        <f t="shared" si="8"/>
        <v>89</v>
      </c>
      <c r="M11" s="24" t="str">
        <f t="shared" si="9"/>
        <v>FCD</v>
      </c>
      <c r="N11" s="23">
        <v>36</v>
      </c>
      <c r="O11" s="23">
        <v>47</v>
      </c>
      <c r="P11" s="29"/>
      <c r="Q11" s="24">
        <f t="shared" si="0"/>
        <v>83</v>
      </c>
      <c r="R11" s="24" t="str">
        <f t="shared" si="10"/>
        <v>FCD</v>
      </c>
      <c r="S11" s="23">
        <v>33</v>
      </c>
      <c r="T11" s="23">
        <v>48</v>
      </c>
      <c r="U11" s="30"/>
      <c r="V11" s="24">
        <f t="shared" si="1"/>
        <v>81</v>
      </c>
      <c r="W11" s="24" t="str">
        <f t="shared" si="11"/>
        <v>FCD</v>
      </c>
      <c r="X11" s="23">
        <v>28</v>
      </c>
      <c r="Y11" s="23">
        <v>50</v>
      </c>
      <c r="Z11" s="29"/>
      <c r="AA11" s="24">
        <f t="shared" si="2"/>
        <v>78</v>
      </c>
      <c r="AB11" s="24" t="str">
        <f t="shared" si="12"/>
        <v>FCD</v>
      </c>
      <c r="AC11" s="23">
        <v>34</v>
      </c>
      <c r="AD11" s="23">
        <v>53</v>
      </c>
      <c r="AE11" s="29"/>
      <c r="AF11" s="24">
        <f t="shared" si="3"/>
        <v>87</v>
      </c>
      <c r="AG11" s="24" t="str">
        <f t="shared" si="13"/>
        <v>FCD</v>
      </c>
      <c r="AH11" s="23">
        <v>39</v>
      </c>
      <c r="AI11" s="23">
        <v>51</v>
      </c>
      <c r="AJ11" s="26">
        <f t="shared" si="4"/>
        <v>90</v>
      </c>
      <c r="AK11" s="24" t="str">
        <f t="shared" si="14"/>
        <v>FCD</v>
      </c>
      <c r="AL11" s="23"/>
      <c r="AM11" s="27">
        <f t="shared" si="5"/>
        <v>596</v>
      </c>
      <c r="AN11" s="28" t="str">
        <f>IF(AND(G11&gt;=40,E11&gt;=21,L11&gt;=40,J11&gt;=21,O11&gt;=21,Q11&gt;=40,V11&gt;=40,T11&gt;=21,Y11&gt;=21,AA11&gt;=40,AF11&gt;=40,AJ11&gt;=40),"PASS","FAIL")</f>
        <v>PASS</v>
      </c>
      <c r="AO11" s="28" t="str">
        <f t="shared" si="6"/>
        <v>FCD</v>
      </c>
      <c r="AP11" s="24"/>
    </row>
    <row r="12" spans="1:257" ht="20.25" customHeight="1" x14ac:dyDescent="0.2">
      <c r="A12" s="23" t="s">
        <v>44</v>
      </c>
      <c r="B12" s="23" t="s">
        <v>459</v>
      </c>
      <c r="C12" s="23" t="s">
        <v>45</v>
      </c>
      <c r="D12" s="23">
        <v>40</v>
      </c>
      <c r="E12" s="23">
        <v>54</v>
      </c>
      <c r="F12" s="23"/>
      <c r="G12" s="24">
        <f>D12+E12+F12</f>
        <v>94</v>
      </c>
      <c r="H12" s="24" t="str">
        <f t="shared" si="7"/>
        <v>FCD</v>
      </c>
      <c r="I12" s="23">
        <v>38</v>
      </c>
      <c r="J12" s="23">
        <v>40</v>
      </c>
      <c r="K12" s="29"/>
      <c r="L12" s="24">
        <f t="shared" si="8"/>
        <v>78</v>
      </c>
      <c r="M12" s="24" t="str">
        <f t="shared" si="9"/>
        <v>FCD</v>
      </c>
      <c r="N12" s="23">
        <v>38</v>
      </c>
      <c r="O12" s="23">
        <v>43</v>
      </c>
      <c r="P12" s="29"/>
      <c r="Q12" s="24">
        <f t="shared" si="0"/>
        <v>81</v>
      </c>
      <c r="R12" s="24" t="str">
        <f t="shared" si="10"/>
        <v>FCD</v>
      </c>
      <c r="S12" s="23">
        <v>35</v>
      </c>
      <c r="T12" s="23">
        <v>48</v>
      </c>
      <c r="U12" s="30"/>
      <c r="V12" s="24">
        <f t="shared" si="1"/>
        <v>83</v>
      </c>
      <c r="W12" s="24" t="str">
        <f t="shared" si="11"/>
        <v>FCD</v>
      </c>
      <c r="X12" s="23">
        <v>37</v>
      </c>
      <c r="Y12" s="23">
        <v>50</v>
      </c>
      <c r="Z12" s="29"/>
      <c r="AA12" s="24">
        <f t="shared" si="2"/>
        <v>87</v>
      </c>
      <c r="AB12" s="24" t="str">
        <f t="shared" si="12"/>
        <v>FCD</v>
      </c>
      <c r="AC12" s="23">
        <v>37</v>
      </c>
      <c r="AD12" s="23">
        <v>48</v>
      </c>
      <c r="AE12" s="29"/>
      <c r="AF12" s="24">
        <f t="shared" si="3"/>
        <v>85</v>
      </c>
      <c r="AG12" s="24" t="str">
        <f t="shared" si="13"/>
        <v>FCD</v>
      </c>
      <c r="AH12" s="23">
        <v>38</v>
      </c>
      <c r="AI12" s="23">
        <v>59</v>
      </c>
      <c r="AJ12" s="26">
        <f t="shared" si="4"/>
        <v>97</v>
      </c>
      <c r="AK12" s="24" t="str">
        <f t="shared" si="14"/>
        <v>FCD</v>
      </c>
      <c r="AL12" s="23"/>
      <c r="AM12" s="27">
        <f t="shared" si="5"/>
        <v>605</v>
      </c>
      <c r="AN12" s="28" t="str">
        <f>IF(AND(G12&gt;=40,E12&gt;=21,L12&gt;=40,J12&gt;=21,O12&gt;=21,Q12&gt;=40,V12&gt;=40,T12&gt;=21,Y12&gt;=21,AA12&gt;=40,AF12&gt;=40,AJ12&gt;=40),"PASS","FAIL")</f>
        <v>PASS</v>
      </c>
      <c r="AO12" s="28" t="str">
        <f t="shared" si="6"/>
        <v>FCD</v>
      </c>
      <c r="AP12" s="24"/>
    </row>
    <row r="13" spans="1:257" ht="20.25" customHeight="1" x14ac:dyDescent="0.2">
      <c r="A13" s="23" t="s">
        <v>46</v>
      </c>
      <c r="B13" s="23" t="s">
        <v>459</v>
      </c>
      <c r="C13" s="23" t="s">
        <v>47</v>
      </c>
      <c r="D13" s="23">
        <v>26</v>
      </c>
      <c r="E13" s="23">
        <v>21</v>
      </c>
      <c r="F13" s="23"/>
      <c r="G13" s="24">
        <f>D13+E13+F13</f>
        <v>47</v>
      </c>
      <c r="H13" s="24" t="str">
        <f t="shared" si="7"/>
        <v>PASS</v>
      </c>
      <c r="I13" s="23">
        <v>29</v>
      </c>
      <c r="J13" s="23">
        <v>30</v>
      </c>
      <c r="K13" s="29"/>
      <c r="L13" s="24">
        <f t="shared" si="8"/>
        <v>59</v>
      </c>
      <c r="M13" s="24" t="str">
        <f t="shared" si="9"/>
        <v>SC</v>
      </c>
      <c r="N13" s="23">
        <v>34</v>
      </c>
      <c r="O13" s="23">
        <v>33</v>
      </c>
      <c r="P13" s="29"/>
      <c r="Q13" s="24">
        <f t="shared" si="0"/>
        <v>67</v>
      </c>
      <c r="R13" s="24" t="str">
        <f t="shared" si="10"/>
        <v>FC</v>
      </c>
      <c r="S13" s="23">
        <v>30</v>
      </c>
      <c r="T13" s="23">
        <v>40</v>
      </c>
      <c r="U13" s="30"/>
      <c r="V13" s="24">
        <f t="shared" si="1"/>
        <v>70</v>
      </c>
      <c r="W13" s="24" t="str">
        <f t="shared" si="11"/>
        <v>FCD</v>
      </c>
      <c r="X13" s="23">
        <v>26</v>
      </c>
      <c r="Y13" s="23">
        <v>30</v>
      </c>
      <c r="Z13" s="29"/>
      <c r="AA13" s="24">
        <f t="shared" si="2"/>
        <v>56</v>
      </c>
      <c r="AB13" s="24" t="str">
        <f t="shared" si="12"/>
        <v>SC</v>
      </c>
      <c r="AC13" s="23">
        <v>34</v>
      </c>
      <c r="AD13" s="23">
        <v>45</v>
      </c>
      <c r="AE13" s="29"/>
      <c r="AF13" s="24">
        <f t="shared" si="3"/>
        <v>79</v>
      </c>
      <c r="AG13" s="24" t="str">
        <f t="shared" si="13"/>
        <v>FCD</v>
      </c>
      <c r="AH13" s="23">
        <v>36</v>
      </c>
      <c r="AI13" s="23">
        <v>58</v>
      </c>
      <c r="AJ13" s="26">
        <f t="shared" si="4"/>
        <v>94</v>
      </c>
      <c r="AK13" s="24" t="str">
        <f t="shared" si="14"/>
        <v>FCD</v>
      </c>
      <c r="AL13" s="23"/>
      <c r="AM13" s="27">
        <f t="shared" si="5"/>
        <v>472</v>
      </c>
      <c r="AN13" s="28" t="str">
        <f>IF(AND(G13&gt;=40,E13&gt;=21,L13&gt;=40,J13&gt;=21,O13&gt;=21,Q13&gt;=40,V13&gt;=40,T13&gt;=21,Y13&gt;=21,AA13&gt;=40,AF13&gt;=40,AJ13&gt;=40),"PASS","FAIL")</f>
        <v>PASS</v>
      </c>
      <c r="AO13" s="28" t="str">
        <f t="shared" si="6"/>
        <v>FC</v>
      </c>
      <c r="AP13" s="24"/>
    </row>
    <row r="14" spans="1:257" ht="20.25" customHeight="1" x14ac:dyDescent="0.2">
      <c r="A14" s="23" t="s">
        <v>48</v>
      </c>
      <c r="B14" s="23" t="s">
        <v>459</v>
      </c>
      <c r="C14" s="23" t="s">
        <v>49</v>
      </c>
      <c r="D14" s="23">
        <v>40</v>
      </c>
      <c r="E14" s="23">
        <v>57</v>
      </c>
      <c r="F14" s="23"/>
      <c r="G14" s="24">
        <f>D14+E14+F14</f>
        <v>97</v>
      </c>
      <c r="H14" s="24" t="str">
        <f t="shared" si="7"/>
        <v>FCD</v>
      </c>
      <c r="I14" s="23">
        <v>37</v>
      </c>
      <c r="J14" s="23">
        <v>56</v>
      </c>
      <c r="K14" s="29"/>
      <c r="L14" s="24">
        <f t="shared" si="8"/>
        <v>93</v>
      </c>
      <c r="M14" s="24" t="str">
        <f t="shared" si="9"/>
        <v>FCD</v>
      </c>
      <c r="N14" s="23">
        <v>36</v>
      </c>
      <c r="O14" s="23">
        <v>48</v>
      </c>
      <c r="P14" s="29"/>
      <c r="Q14" s="24">
        <f t="shared" si="0"/>
        <v>84</v>
      </c>
      <c r="R14" s="24" t="str">
        <f t="shared" si="10"/>
        <v>FCD</v>
      </c>
      <c r="S14" s="23">
        <v>37</v>
      </c>
      <c r="T14" s="23">
        <v>40</v>
      </c>
      <c r="U14" s="30"/>
      <c r="V14" s="24">
        <f t="shared" si="1"/>
        <v>77</v>
      </c>
      <c r="W14" s="24" t="str">
        <f t="shared" si="11"/>
        <v>FCD</v>
      </c>
      <c r="X14" s="23">
        <v>35</v>
      </c>
      <c r="Y14" s="23">
        <v>43</v>
      </c>
      <c r="Z14" s="29"/>
      <c r="AA14" s="24">
        <f t="shared" si="2"/>
        <v>78</v>
      </c>
      <c r="AB14" s="24" t="str">
        <f t="shared" si="12"/>
        <v>FCD</v>
      </c>
      <c r="AC14" s="23">
        <v>39</v>
      </c>
      <c r="AD14" s="23">
        <v>53</v>
      </c>
      <c r="AE14" s="29"/>
      <c r="AF14" s="24">
        <f t="shared" si="3"/>
        <v>92</v>
      </c>
      <c r="AG14" s="24" t="str">
        <f t="shared" si="13"/>
        <v>FCD</v>
      </c>
      <c r="AH14" s="23">
        <v>39</v>
      </c>
      <c r="AI14" s="23">
        <v>59</v>
      </c>
      <c r="AJ14" s="26">
        <f t="shared" si="4"/>
        <v>98</v>
      </c>
      <c r="AK14" s="24" t="str">
        <f t="shared" si="14"/>
        <v>FCD</v>
      </c>
      <c r="AL14" s="23"/>
      <c r="AM14" s="27">
        <f t="shared" si="5"/>
        <v>619</v>
      </c>
      <c r="AN14" s="28" t="str">
        <f>IF(AND(G14&gt;=40,E14&gt;=21,L14&gt;=40,J14&gt;=21,O14&gt;=21,Q14&gt;=40,V14&gt;=40,T14&gt;=21,Y14&gt;=21,AA14&gt;=40,AF14&gt;=40,AJ14&gt;=40),"PASS","FAIL")</f>
        <v>PASS</v>
      </c>
      <c r="AO14" s="28" t="str">
        <f t="shared" si="6"/>
        <v>FCD</v>
      </c>
      <c r="AP14" s="24"/>
    </row>
    <row r="15" spans="1:257" ht="20.25" customHeight="1" x14ac:dyDescent="0.2">
      <c r="A15" s="23" t="s">
        <v>50</v>
      </c>
      <c r="B15" s="23" t="s">
        <v>459</v>
      </c>
      <c r="C15" s="23" t="s">
        <v>51</v>
      </c>
      <c r="D15" s="23">
        <v>27</v>
      </c>
      <c r="E15" s="23">
        <v>24</v>
      </c>
      <c r="F15" s="23"/>
      <c r="G15" s="24">
        <f>D15+E15+F15</f>
        <v>51</v>
      </c>
      <c r="H15" s="24" t="str">
        <f t="shared" si="7"/>
        <v>SC</v>
      </c>
      <c r="I15" s="23">
        <v>26</v>
      </c>
      <c r="J15" s="23">
        <v>31</v>
      </c>
      <c r="K15" s="29"/>
      <c r="L15" s="24">
        <f t="shared" si="8"/>
        <v>57</v>
      </c>
      <c r="M15" s="24" t="str">
        <f t="shared" si="9"/>
        <v>SC</v>
      </c>
      <c r="N15" s="23">
        <v>31</v>
      </c>
      <c r="O15" s="23">
        <v>33</v>
      </c>
      <c r="P15" s="29"/>
      <c r="Q15" s="24">
        <f t="shared" si="0"/>
        <v>64</v>
      </c>
      <c r="R15" s="24" t="str">
        <f t="shared" si="10"/>
        <v>FC</v>
      </c>
      <c r="S15" s="23">
        <v>24</v>
      </c>
      <c r="T15" s="23">
        <v>27</v>
      </c>
      <c r="U15" s="30"/>
      <c r="V15" s="24">
        <f t="shared" si="1"/>
        <v>51</v>
      </c>
      <c r="W15" s="24" t="str">
        <f t="shared" si="11"/>
        <v>SC</v>
      </c>
      <c r="X15" s="23">
        <v>24</v>
      </c>
      <c r="Y15" s="23">
        <v>21</v>
      </c>
      <c r="Z15" s="29"/>
      <c r="AA15" s="24">
        <f t="shared" si="2"/>
        <v>45</v>
      </c>
      <c r="AB15" s="24" t="str">
        <f t="shared" si="12"/>
        <v>PASS</v>
      </c>
      <c r="AC15" s="23">
        <v>35</v>
      </c>
      <c r="AD15" s="23">
        <v>47</v>
      </c>
      <c r="AE15" s="29"/>
      <c r="AF15" s="24">
        <f t="shared" si="3"/>
        <v>82</v>
      </c>
      <c r="AG15" s="24" t="str">
        <f t="shared" si="13"/>
        <v>FCD</v>
      </c>
      <c r="AH15" s="23">
        <v>34</v>
      </c>
      <c r="AI15" s="23">
        <v>54</v>
      </c>
      <c r="AJ15" s="26">
        <f t="shared" si="4"/>
        <v>88</v>
      </c>
      <c r="AK15" s="24" t="str">
        <f t="shared" si="14"/>
        <v>FCD</v>
      </c>
      <c r="AL15" s="23"/>
      <c r="AM15" s="27">
        <f t="shared" si="5"/>
        <v>438</v>
      </c>
      <c r="AN15" s="28" t="str">
        <f>IF(AND(G15&gt;=40,E15&gt;=21,L15&gt;=40,J15&gt;=21,O15&gt;=21,Q15&gt;=40,V15&gt;=40,T15&gt;=21,Y15&gt;=21,AA15&gt;=40,AF15&gt;=40,AJ15&gt;=40),"PASS","FAIL")</f>
        <v>PASS</v>
      </c>
      <c r="AO15" s="28" t="str">
        <f t="shared" si="6"/>
        <v>FC</v>
      </c>
      <c r="AP15" s="24"/>
    </row>
    <row r="16" spans="1:257" ht="20.25" customHeight="1" x14ac:dyDescent="0.2">
      <c r="A16" s="23" t="s">
        <v>52</v>
      </c>
      <c r="B16" s="23" t="s">
        <v>459</v>
      </c>
      <c r="C16" s="23" t="s">
        <v>53</v>
      </c>
      <c r="D16" s="23">
        <v>36</v>
      </c>
      <c r="E16" s="23">
        <v>39</v>
      </c>
      <c r="F16" s="23"/>
      <c r="G16" s="24">
        <f>D16+E16+F16</f>
        <v>75</v>
      </c>
      <c r="H16" s="24" t="str">
        <f t="shared" si="7"/>
        <v>FCD</v>
      </c>
      <c r="I16" s="23">
        <v>31</v>
      </c>
      <c r="J16" s="23">
        <v>36</v>
      </c>
      <c r="K16" s="29"/>
      <c r="L16" s="24">
        <f t="shared" si="8"/>
        <v>67</v>
      </c>
      <c r="M16" s="24" t="str">
        <f t="shared" si="9"/>
        <v>FC</v>
      </c>
      <c r="N16" s="23">
        <v>31</v>
      </c>
      <c r="O16" s="23">
        <v>30</v>
      </c>
      <c r="P16" s="29"/>
      <c r="Q16" s="24">
        <f t="shared" si="0"/>
        <v>61</v>
      </c>
      <c r="R16" s="24" t="str">
        <f t="shared" si="10"/>
        <v>FC</v>
      </c>
      <c r="S16" s="23">
        <v>24</v>
      </c>
      <c r="T16" s="23">
        <v>44</v>
      </c>
      <c r="U16" s="30"/>
      <c r="V16" s="24">
        <f t="shared" si="1"/>
        <v>68</v>
      </c>
      <c r="W16" s="24" t="str">
        <f t="shared" si="11"/>
        <v>FC</v>
      </c>
      <c r="X16" s="23">
        <v>28</v>
      </c>
      <c r="Y16" s="23">
        <v>37</v>
      </c>
      <c r="Z16" s="29"/>
      <c r="AA16" s="24">
        <f t="shared" si="2"/>
        <v>65</v>
      </c>
      <c r="AB16" s="24" t="str">
        <f t="shared" si="12"/>
        <v>FC</v>
      </c>
      <c r="AC16" s="23">
        <v>34</v>
      </c>
      <c r="AD16" s="23">
        <v>52</v>
      </c>
      <c r="AE16" s="29"/>
      <c r="AF16" s="24">
        <f t="shared" si="3"/>
        <v>86</v>
      </c>
      <c r="AG16" s="24" t="str">
        <f t="shared" si="13"/>
        <v>FCD</v>
      </c>
      <c r="AH16" s="23">
        <v>37</v>
      </c>
      <c r="AI16" s="23">
        <v>56</v>
      </c>
      <c r="AJ16" s="26">
        <f t="shared" si="4"/>
        <v>93</v>
      </c>
      <c r="AK16" s="24" t="str">
        <f t="shared" si="14"/>
        <v>FCD</v>
      </c>
      <c r="AL16" s="23"/>
      <c r="AM16" s="27">
        <f t="shared" si="5"/>
        <v>515</v>
      </c>
      <c r="AN16" s="28" t="str">
        <f>IF(AND(G16&gt;=40,E16&gt;=21,L16&gt;=40,J16&gt;=21,O16&gt;=21,Q16&gt;=40,V16&gt;=40,T16&gt;=21,Y16&gt;=21,AA16&gt;=40,AF16&gt;=40,AJ16&gt;=40),"PASS","FAIL")</f>
        <v>PASS</v>
      </c>
      <c r="AO16" s="28" t="str">
        <f t="shared" si="6"/>
        <v>FC</v>
      </c>
      <c r="AP16" s="24"/>
    </row>
    <row r="17" spans="1:42" ht="20.25" customHeight="1" x14ac:dyDescent="0.2">
      <c r="A17" s="23" t="s">
        <v>54</v>
      </c>
      <c r="B17" s="23" t="s">
        <v>459</v>
      </c>
      <c r="C17" s="23" t="s">
        <v>55</v>
      </c>
      <c r="D17" s="23">
        <v>40</v>
      </c>
      <c r="E17" s="23">
        <v>50</v>
      </c>
      <c r="F17" s="23"/>
      <c r="G17" s="24">
        <f>D17+E17+F17</f>
        <v>90</v>
      </c>
      <c r="H17" s="24" t="str">
        <f t="shared" si="7"/>
        <v>FCD</v>
      </c>
      <c r="I17" s="23">
        <v>38</v>
      </c>
      <c r="J17" s="23">
        <v>48</v>
      </c>
      <c r="K17" s="29"/>
      <c r="L17" s="24">
        <f t="shared" si="8"/>
        <v>86</v>
      </c>
      <c r="M17" s="24" t="str">
        <f t="shared" si="9"/>
        <v>FCD</v>
      </c>
      <c r="N17" s="23">
        <v>36</v>
      </c>
      <c r="O17" s="23">
        <v>53</v>
      </c>
      <c r="P17" s="29"/>
      <c r="Q17" s="24">
        <f t="shared" si="0"/>
        <v>89</v>
      </c>
      <c r="R17" s="24" t="str">
        <f t="shared" si="10"/>
        <v>FCD</v>
      </c>
      <c r="S17" s="23">
        <v>32</v>
      </c>
      <c r="T17" s="23">
        <v>48</v>
      </c>
      <c r="U17" s="30"/>
      <c r="V17" s="24">
        <f t="shared" si="1"/>
        <v>80</v>
      </c>
      <c r="W17" s="24" t="str">
        <f t="shared" si="11"/>
        <v>FCD</v>
      </c>
      <c r="X17" s="23">
        <v>29</v>
      </c>
      <c r="Y17" s="23">
        <v>46</v>
      </c>
      <c r="Z17" s="29"/>
      <c r="AA17" s="24">
        <f t="shared" si="2"/>
        <v>75</v>
      </c>
      <c r="AB17" s="24" t="str">
        <f t="shared" si="12"/>
        <v>FCD</v>
      </c>
      <c r="AC17" s="23">
        <v>37</v>
      </c>
      <c r="AD17" s="23">
        <v>53</v>
      </c>
      <c r="AE17" s="29"/>
      <c r="AF17" s="24">
        <f t="shared" si="3"/>
        <v>90</v>
      </c>
      <c r="AG17" s="24" t="str">
        <f t="shared" si="13"/>
        <v>FCD</v>
      </c>
      <c r="AH17" s="23">
        <v>38</v>
      </c>
      <c r="AI17" s="23">
        <v>60</v>
      </c>
      <c r="AJ17" s="26">
        <f t="shared" si="4"/>
        <v>98</v>
      </c>
      <c r="AK17" s="24" t="str">
        <f t="shared" si="14"/>
        <v>FCD</v>
      </c>
      <c r="AL17" s="23"/>
      <c r="AM17" s="27">
        <f t="shared" si="5"/>
        <v>608</v>
      </c>
      <c r="AN17" s="28" t="str">
        <f>IF(AND(G17&gt;=40,E17&gt;=21,L17&gt;=40,J17&gt;=21,O17&gt;=21,Q17&gt;=40,V17&gt;=40,T17&gt;=21,Y17&gt;=21,AA17&gt;=40,AF17&gt;=40,AJ17&gt;=40),"PASS","FAIL")</f>
        <v>PASS</v>
      </c>
      <c r="AO17" s="28" t="str">
        <f t="shared" si="6"/>
        <v>FCD</v>
      </c>
      <c r="AP17" s="24"/>
    </row>
    <row r="18" spans="1:42" ht="20.25" customHeight="1" x14ac:dyDescent="0.2">
      <c r="A18" s="23" t="s">
        <v>56</v>
      </c>
      <c r="B18" s="23" t="s">
        <v>459</v>
      </c>
      <c r="C18" s="23" t="s">
        <v>57</v>
      </c>
      <c r="D18" s="23">
        <v>40</v>
      </c>
      <c r="E18" s="23">
        <v>60</v>
      </c>
      <c r="F18" s="23"/>
      <c r="G18" s="24">
        <f>D18+E18+F18</f>
        <v>100</v>
      </c>
      <c r="H18" s="24" t="str">
        <f t="shared" si="7"/>
        <v>FCD</v>
      </c>
      <c r="I18" s="23">
        <v>37</v>
      </c>
      <c r="J18" s="23">
        <v>52</v>
      </c>
      <c r="K18" s="29"/>
      <c r="L18" s="24">
        <f t="shared" si="8"/>
        <v>89</v>
      </c>
      <c r="M18" s="24" t="str">
        <f t="shared" si="9"/>
        <v>FCD</v>
      </c>
      <c r="N18" s="23">
        <v>38</v>
      </c>
      <c r="O18" s="23">
        <v>52</v>
      </c>
      <c r="P18" s="29"/>
      <c r="Q18" s="24">
        <f t="shared" si="0"/>
        <v>90</v>
      </c>
      <c r="R18" s="24" t="str">
        <f t="shared" si="10"/>
        <v>FCD</v>
      </c>
      <c r="S18" s="23">
        <v>34</v>
      </c>
      <c r="T18" s="23">
        <v>44</v>
      </c>
      <c r="U18" s="30"/>
      <c r="V18" s="24">
        <f t="shared" si="1"/>
        <v>78</v>
      </c>
      <c r="W18" s="24" t="str">
        <f t="shared" si="11"/>
        <v>FCD</v>
      </c>
      <c r="X18" s="23">
        <v>39</v>
      </c>
      <c r="Y18" s="23">
        <v>52</v>
      </c>
      <c r="Z18" s="29"/>
      <c r="AA18" s="24">
        <f t="shared" si="2"/>
        <v>91</v>
      </c>
      <c r="AB18" s="24" t="str">
        <f t="shared" si="12"/>
        <v>FCD</v>
      </c>
      <c r="AC18" s="23">
        <v>37</v>
      </c>
      <c r="AD18" s="23">
        <v>54</v>
      </c>
      <c r="AE18" s="29"/>
      <c r="AF18" s="24">
        <f t="shared" si="3"/>
        <v>91</v>
      </c>
      <c r="AG18" s="24" t="str">
        <f t="shared" si="13"/>
        <v>FCD</v>
      </c>
      <c r="AH18" s="23">
        <v>39</v>
      </c>
      <c r="AI18" s="23">
        <v>56</v>
      </c>
      <c r="AJ18" s="26">
        <f t="shared" si="4"/>
        <v>95</v>
      </c>
      <c r="AK18" s="24" t="str">
        <f t="shared" si="14"/>
        <v>FCD</v>
      </c>
      <c r="AL18" s="23"/>
      <c r="AM18" s="27">
        <f t="shared" si="5"/>
        <v>634</v>
      </c>
      <c r="AN18" s="28" t="str">
        <f>IF(AND(G18&gt;=40,E18&gt;=21,L18&gt;=40,J18&gt;=21,O18&gt;=21,Q18&gt;=40,V18&gt;=40,T18&gt;=21,Y18&gt;=21,AA18&gt;=40,AF18&gt;=40,AJ18&gt;=40),"PASS","FAIL")</f>
        <v>PASS</v>
      </c>
      <c r="AO18" s="28" t="str">
        <f t="shared" si="6"/>
        <v>FCD</v>
      </c>
      <c r="AP18" s="24"/>
    </row>
    <row r="19" spans="1:42" ht="20.25" customHeight="1" x14ac:dyDescent="0.2">
      <c r="A19" s="23" t="s">
        <v>58</v>
      </c>
      <c r="B19" s="23" t="s">
        <v>459</v>
      </c>
      <c r="C19" s="23" t="s">
        <v>59</v>
      </c>
      <c r="D19" s="23">
        <v>37</v>
      </c>
      <c r="E19" s="23">
        <v>44</v>
      </c>
      <c r="F19" s="23"/>
      <c r="G19" s="24">
        <f>D19+E19+F19</f>
        <v>81</v>
      </c>
      <c r="H19" s="24" t="str">
        <f t="shared" si="7"/>
        <v>FCD</v>
      </c>
      <c r="I19" s="23">
        <v>26</v>
      </c>
      <c r="J19" s="23">
        <v>45</v>
      </c>
      <c r="K19" s="29"/>
      <c r="L19" s="24">
        <f t="shared" si="8"/>
        <v>71</v>
      </c>
      <c r="M19" s="24" t="str">
        <f t="shared" si="9"/>
        <v>FCD</v>
      </c>
      <c r="N19" s="23">
        <v>30</v>
      </c>
      <c r="O19" s="23">
        <v>44</v>
      </c>
      <c r="P19" s="29"/>
      <c r="Q19" s="24">
        <f t="shared" si="0"/>
        <v>74</v>
      </c>
      <c r="R19" s="24" t="str">
        <f t="shared" si="10"/>
        <v>FCD</v>
      </c>
      <c r="S19" s="23">
        <v>26</v>
      </c>
      <c r="T19" s="23">
        <v>36</v>
      </c>
      <c r="U19" s="30"/>
      <c r="V19" s="24">
        <f t="shared" si="1"/>
        <v>62</v>
      </c>
      <c r="W19" s="24" t="str">
        <f t="shared" si="11"/>
        <v>FC</v>
      </c>
      <c r="X19" s="23">
        <v>20</v>
      </c>
      <c r="Y19" s="23">
        <v>33</v>
      </c>
      <c r="Z19" s="29"/>
      <c r="AA19" s="24">
        <f t="shared" si="2"/>
        <v>53</v>
      </c>
      <c r="AB19" s="24" t="str">
        <f t="shared" si="12"/>
        <v>SC</v>
      </c>
      <c r="AC19" s="23">
        <v>35</v>
      </c>
      <c r="AD19" s="23">
        <v>50</v>
      </c>
      <c r="AE19" s="29"/>
      <c r="AF19" s="24">
        <f t="shared" si="3"/>
        <v>85</v>
      </c>
      <c r="AG19" s="24" t="str">
        <f t="shared" si="13"/>
        <v>FCD</v>
      </c>
      <c r="AH19" s="23">
        <v>38</v>
      </c>
      <c r="AI19" s="23">
        <v>47</v>
      </c>
      <c r="AJ19" s="26">
        <f t="shared" si="4"/>
        <v>85</v>
      </c>
      <c r="AK19" s="24" t="str">
        <f t="shared" si="14"/>
        <v>FCD</v>
      </c>
      <c r="AL19" s="23"/>
      <c r="AM19" s="27">
        <f t="shared" si="5"/>
        <v>511</v>
      </c>
      <c r="AN19" s="28" t="str">
        <f>IF(AND(G19&gt;=40,E19&gt;=21,L19&gt;=40,J19&gt;=21,O19&gt;=21,Q19&gt;=40,V19&gt;=40,T19&gt;=21,Y19&gt;=21,AA19&gt;=40,AF19&gt;=40,AJ19&gt;=40),"PASS","FAIL")</f>
        <v>PASS</v>
      </c>
      <c r="AO19" s="28" t="str">
        <f t="shared" si="6"/>
        <v>FC</v>
      </c>
      <c r="AP19" s="24"/>
    </row>
    <row r="20" spans="1:42" ht="20.25" customHeight="1" x14ac:dyDescent="0.2">
      <c r="A20" s="23" t="s">
        <v>60</v>
      </c>
      <c r="B20" s="23" t="s">
        <v>459</v>
      </c>
      <c r="C20" s="23" t="s">
        <v>61</v>
      </c>
      <c r="D20" s="23">
        <v>32</v>
      </c>
      <c r="E20" s="23">
        <v>45</v>
      </c>
      <c r="F20" s="23"/>
      <c r="G20" s="24">
        <f>D20+E20+F20</f>
        <v>77</v>
      </c>
      <c r="H20" s="24" t="str">
        <f t="shared" si="7"/>
        <v>FCD</v>
      </c>
      <c r="I20" s="23">
        <v>34</v>
      </c>
      <c r="J20" s="23">
        <v>44</v>
      </c>
      <c r="K20" s="29"/>
      <c r="L20" s="24">
        <f t="shared" si="8"/>
        <v>78</v>
      </c>
      <c r="M20" s="24" t="str">
        <f t="shared" si="9"/>
        <v>FCD</v>
      </c>
      <c r="N20" s="23">
        <v>29</v>
      </c>
      <c r="O20" s="23">
        <v>34</v>
      </c>
      <c r="P20" s="29"/>
      <c r="Q20" s="24">
        <f t="shared" si="0"/>
        <v>63</v>
      </c>
      <c r="R20" s="24" t="str">
        <f t="shared" si="10"/>
        <v>FC</v>
      </c>
      <c r="S20" s="23">
        <v>30</v>
      </c>
      <c r="T20" s="23">
        <v>44</v>
      </c>
      <c r="U20" s="30"/>
      <c r="V20" s="24">
        <f t="shared" si="1"/>
        <v>74</v>
      </c>
      <c r="W20" s="24" t="str">
        <f t="shared" si="11"/>
        <v>FCD</v>
      </c>
      <c r="X20" s="23">
        <v>24</v>
      </c>
      <c r="Y20" s="23">
        <v>29</v>
      </c>
      <c r="Z20" s="29"/>
      <c r="AA20" s="24">
        <f t="shared" si="2"/>
        <v>53</v>
      </c>
      <c r="AB20" s="24" t="str">
        <f t="shared" si="12"/>
        <v>SC</v>
      </c>
      <c r="AC20" s="23">
        <v>35</v>
      </c>
      <c r="AD20" s="23">
        <v>52</v>
      </c>
      <c r="AE20" s="29"/>
      <c r="AF20" s="24">
        <f t="shared" si="3"/>
        <v>87</v>
      </c>
      <c r="AG20" s="24" t="str">
        <f t="shared" si="13"/>
        <v>FCD</v>
      </c>
      <c r="AH20" s="23">
        <v>36</v>
      </c>
      <c r="AI20" s="23">
        <v>48</v>
      </c>
      <c r="AJ20" s="26">
        <f t="shared" si="4"/>
        <v>84</v>
      </c>
      <c r="AK20" s="24" t="str">
        <f t="shared" si="14"/>
        <v>FCD</v>
      </c>
      <c r="AL20" s="23"/>
      <c r="AM20" s="27">
        <f t="shared" si="5"/>
        <v>516</v>
      </c>
      <c r="AN20" s="28" t="str">
        <f>IF(AND(G20&gt;=40,E20&gt;=21,L20&gt;=40,J20&gt;=21,O20&gt;=21,Q20&gt;=40,V20&gt;=40,T20&gt;=21,Y20&gt;=21,AA20&gt;=40,AF20&gt;=40,AJ20&gt;=40),"PASS","FAIL")</f>
        <v>PASS</v>
      </c>
      <c r="AO20" s="28" t="str">
        <f t="shared" si="6"/>
        <v>FC</v>
      </c>
      <c r="AP20" s="24"/>
    </row>
    <row r="21" spans="1:42" ht="20.25" customHeight="1" x14ac:dyDescent="0.2">
      <c r="A21" s="23" t="s">
        <v>62</v>
      </c>
      <c r="B21" s="23" t="s">
        <v>459</v>
      </c>
      <c r="C21" s="23" t="s">
        <v>63</v>
      </c>
      <c r="D21" s="23">
        <v>38</v>
      </c>
      <c r="E21" s="23">
        <v>58</v>
      </c>
      <c r="F21" s="23"/>
      <c r="G21" s="24">
        <f>D21+E21+F21</f>
        <v>96</v>
      </c>
      <c r="H21" s="24" t="str">
        <f t="shared" si="7"/>
        <v>FCD</v>
      </c>
      <c r="I21" s="23">
        <v>38</v>
      </c>
      <c r="J21" s="23">
        <v>48</v>
      </c>
      <c r="K21" s="29"/>
      <c r="L21" s="24">
        <f t="shared" si="8"/>
        <v>86</v>
      </c>
      <c r="M21" s="24" t="str">
        <f t="shared" si="9"/>
        <v>FCD</v>
      </c>
      <c r="N21" s="23">
        <v>39</v>
      </c>
      <c r="O21" s="23">
        <v>52</v>
      </c>
      <c r="P21" s="29"/>
      <c r="Q21" s="24">
        <f t="shared" si="0"/>
        <v>91</v>
      </c>
      <c r="R21" s="24" t="str">
        <f t="shared" si="10"/>
        <v>FCD</v>
      </c>
      <c r="S21" s="23">
        <v>34</v>
      </c>
      <c r="T21" s="23">
        <v>41</v>
      </c>
      <c r="U21" s="30"/>
      <c r="V21" s="24">
        <f t="shared" si="1"/>
        <v>75</v>
      </c>
      <c r="W21" s="24" t="str">
        <f t="shared" si="11"/>
        <v>FCD</v>
      </c>
      <c r="X21" s="23">
        <v>37</v>
      </c>
      <c r="Y21" s="23">
        <v>50</v>
      </c>
      <c r="Z21" s="29"/>
      <c r="AA21" s="24">
        <f t="shared" si="2"/>
        <v>87</v>
      </c>
      <c r="AB21" s="24" t="str">
        <f t="shared" si="12"/>
        <v>FCD</v>
      </c>
      <c r="AC21" s="23">
        <v>37</v>
      </c>
      <c r="AD21" s="23">
        <v>51</v>
      </c>
      <c r="AE21" s="29"/>
      <c r="AF21" s="24">
        <f t="shared" si="3"/>
        <v>88</v>
      </c>
      <c r="AG21" s="24" t="str">
        <f t="shared" si="13"/>
        <v>FCD</v>
      </c>
      <c r="AH21" s="23">
        <v>39</v>
      </c>
      <c r="AI21" s="23">
        <v>59</v>
      </c>
      <c r="AJ21" s="26">
        <f t="shared" si="4"/>
        <v>98</v>
      </c>
      <c r="AK21" s="24" t="str">
        <f t="shared" si="14"/>
        <v>FCD</v>
      </c>
      <c r="AL21" s="23"/>
      <c r="AM21" s="27">
        <f t="shared" si="5"/>
        <v>621</v>
      </c>
      <c r="AN21" s="28" t="str">
        <f>IF(AND(G21&gt;=40,E21&gt;=21,L21&gt;=40,J21&gt;=21,O21&gt;=21,Q21&gt;=40,V21&gt;=40,T21&gt;=21,Y21&gt;=21,AA21&gt;=40,AF21&gt;=40,AJ21&gt;=40),"PASS","FAIL")</f>
        <v>PASS</v>
      </c>
      <c r="AO21" s="28" t="str">
        <f t="shared" si="6"/>
        <v>FCD</v>
      </c>
      <c r="AP21" s="24"/>
    </row>
    <row r="22" spans="1:42" ht="20.25" customHeight="1" x14ac:dyDescent="0.2">
      <c r="A22" s="23" t="s">
        <v>64</v>
      </c>
      <c r="B22" s="23" t="s">
        <v>459</v>
      </c>
      <c r="C22" s="23" t="s">
        <v>65</v>
      </c>
      <c r="D22" s="23">
        <v>40</v>
      </c>
      <c r="E22" s="23">
        <v>50</v>
      </c>
      <c r="F22" s="23"/>
      <c r="G22" s="24">
        <f>D22+E22+F22</f>
        <v>90</v>
      </c>
      <c r="H22" s="24" t="str">
        <f t="shared" si="7"/>
        <v>FCD</v>
      </c>
      <c r="I22" s="23">
        <v>40</v>
      </c>
      <c r="J22" s="23">
        <v>49</v>
      </c>
      <c r="K22" s="29"/>
      <c r="L22" s="24">
        <f t="shared" si="8"/>
        <v>89</v>
      </c>
      <c r="M22" s="24" t="str">
        <f t="shared" si="9"/>
        <v>FCD</v>
      </c>
      <c r="N22" s="23">
        <v>34</v>
      </c>
      <c r="O22" s="23">
        <v>47</v>
      </c>
      <c r="P22" s="29"/>
      <c r="Q22" s="24">
        <f t="shared" si="0"/>
        <v>81</v>
      </c>
      <c r="R22" s="24" t="str">
        <f t="shared" si="10"/>
        <v>FCD</v>
      </c>
      <c r="S22" s="23">
        <v>36</v>
      </c>
      <c r="T22" s="23">
        <v>38</v>
      </c>
      <c r="U22" s="30"/>
      <c r="V22" s="24">
        <f t="shared" si="1"/>
        <v>74</v>
      </c>
      <c r="W22" s="24" t="str">
        <f t="shared" si="11"/>
        <v>FCD</v>
      </c>
      <c r="X22" s="23">
        <v>25</v>
      </c>
      <c r="Y22" s="23">
        <v>45</v>
      </c>
      <c r="Z22" s="29"/>
      <c r="AA22" s="24">
        <f t="shared" si="2"/>
        <v>70</v>
      </c>
      <c r="AB22" s="24" t="str">
        <f t="shared" si="12"/>
        <v>FCD</v>
      </c>
      <c r="AC22" s="23">
        <v>31</v>
      </c>
      <c r="AD22" s="23">
        <v>52</v>
      </c>
      <c r="AE22" s="29"/>
      <c r="AF22" s="24">
        <f t="shared" si="3"/>
        <v>83</v>
      </c>
      <c r="AG22" s="24" t="str">
        <f t="shared" si="13"/>
        <v>FCD</v>
      </c>
      <c r="AH22" s="23">
        <v>36</v>
      </c>
      <c r="AI22" s="23">
        <v>55</v>
      </c>
      <c r="AJ22" s="26">
        <f t="shared" si="4"/>
        <v>91</v>
      </c>
      <c r="AK22" s="24" t="str">
        <f t="shared" si="14"/>
        <v>FCD</v>
      </c>
      <c r="AL22" s="23"/>
      <c r="AM22" s="27">
        <f t="shared" si="5"/>
        <v>578</v>
      </c>
      <c r="AN22" s="28" t="str">
        <f>IF(AND(G22&gt;=40,E22&gt;=21,L22&gt;=40,J22&gt;=21,O22&gt;=21,Q22&gt;=40,V22&gt;=40,T22&gt;=21,Y22&gt;=21,AA22&gt;=40,AF22&gt;=40,AJ22&gt;=40),"PASS","FAIL")</f>
        <v>PASS</v>
      </c>
      <c r="AO22" s="28" t="str">
        <f t="shared" si="6"/>
        <v>FCD</v>
      </c>
      <c r="AP22" s="24"/>
    </row>
    <row r="23" spans="1:42" ht="20.25" customHeight="1" x14ac:dyDescent="0.2">
      <c r="A23" s="23" t="s">
        <v>66</v>
      </c>
      <c r="B23" s="23" t="s">
        <v>459</v>
      </c>
      <c r="C23" s="23" t="s">
        <v>67</v>
      </c>
      <c r="D23" s="23">
        <v>40</v>
      </c>
      <c r="E23" s="23">
        <v>41</v>
      </c>
      <c r="F23" s="23"/>
      <c r="G23" s="24">
        <f>D23+E23+F23</f>
        <v>81</v>
      </c>
      <c r="H23" s="24" t="str">
        <f t="shared" si="7"/>
        <v>FCD</v>
      </c>
      <c r="I23" s="23">
        <v>36</v>
      </c>
      <c r="J23" s="23">
        <v>41</v>
      </c>
      <c r="K23" s="29"/>
      <c r="L23" s="24">
        <f t="shared" si="8"/>
        <v>77</v>
      </c>
      <c r="M23" s="24" t="str">
        <f t="shared" si="9"/>
        <v>FCD</v>
      </c>
      <c r="N23" s="23">
        <v>33</v>
      </c>
      <c r="O23" s="23">
        <v>38</v>
      </c>
      <c r="P23" s="29"/>
      <c r="Q23" s="24">
        <f t="shared" si="0"/>
        <v>71</v>
      </c>
      <c r="R23" s="24" t="str">
        <f t="shared" si="10"/>
        <v>FCD</v>
      </c>
      <c r="S23" s="23">
        <v>29</v>
      </c>
      <c r="T23" s="23">
        <v>41</v>
      </c>
      <c r="U23" s="30"/>
      <c r="V23" s="24">
        <f t="shared" si="1"/>
        <v>70</v>
      </c>
      <c r="W23" s="24" t="str">
        <f t="shared" si="11"/>
        <v>FCD</v>
      </c>
      <c r="X23" s="23">
        <v>24</v>
      </c>
      <c r="Y23" s="23">
        <v>38</v>
      </c>
      <c r="Z23" s="29"/>
      <c r="AA23" s="24">
        <f t="shared" si="2"/>
        <v>62</v>
      </c>
      <c r="AB23" s="24" t="str">
        <f t="shared" si="12"/>
        <v>FC</v>
      </c>
      <c r="AC23" s="23">
        <v>34</v>
      </c>
      <c r="AD23" s="23">
        <v>45</v>
      </c>
      <c r="AE23" s="29"/>
      <c r="AF23" s="24">
        <f t="shared" si="3"/>
        <v>79</v>
      </c>
      <c r="AG23" s="24" t="str">
        <f t="shared" si="13"/>
        <v>FCD</v>
      </c>
      <c r="AH23" s="23">
        <v>35</v>
      </c>
      <c r="AI23" s="23">
        <v>43</v>
      </c>
      <c r="AJ23" s="26">
        <f t="shared" si="4"/>
        <v>78</v>
      </c>
      <c r="AK23" s="24" t="str">
        <f t="shared" si="14"/>
        <v>FCD</v>
      </c>
      <c r="AL23" s="23"/>
      <c r="AM23" s="27">
        <f t="shared" si="5"/>
        <v>518</v>
      </c>
      <c r="AN23" s="28" t="str">
        <f>IF(AND(G23&gt;=40,E23&gt;=21,L23&gt;=40,J23&gt;=21,O23&gt;=21,Q23&gt;=40,V23&gt;=40,T23&gt;=21,Y23&gt;=21,AA23&gt;=40,AF23&gt;=40,AJ23&gt;=40),"PASS","FAIL")</f>
        <v>PASS</v>
      </c>
      <c r="AO23" s="28" t="str">
        <f t="shared" si="6"/>
        <v>FC</v>
      </c>
      <c r="AP23" s="24"/>
    </row>
    <row r="24" spans="1:42" ht="20.25" customHeight="1" x14ac:dyDescent="0.2">
      <c r="A24" s="23" t="s">
        <v>68</v>
      </c>
      <c r="B24" s="23" t="s">
        <v>459</v>
      </c>
      <c r="C24" s="23" t="s">
        <v>69</v>
      </c>
      <c r="D24" s="23">
        <v>40</v>
      </c>
      <c r="E24" s="23">
        <v>41</v>
      </c>
      <c r="F24" s="23"/>
      <c r="G24" s="24">
        <f>D24+E24+F24</f>
        <v>81</v>
      </c>
      <c r="H24" s="24" t="str">
        <f t="shared" si="7"/>
        <v>FCD</v>
      </c>
      <c r="I24" s="23">
        <v>35</v>
      </c>
      <c r="J24" s="23">
        <v>40</v>
      </c>
      <c r="K24" s="29"/>
      <c r="L24" s="24">
        <f t="shared" si="8"/>
        <v>75</v>
      </c>
      <c r="M24" s="24" t="str">
        <f t="shared" si="9"/>
        <v>FCD</v>
      </c>
      <c r="N24" s="23">
        <v>38</v>
      </c>
      <c r="O24" s="23">
        <v>47</v>
      </c>
      <c r="P24" s="29"/>
      <c r="Q24" s="24">
        <f t="shared" si="0"/>
        <v>85</v>
      </c>
      <c r="R24" s="24" t="str">
        <f t="shared" si="10"/>
        <v>FCD</v>
      </c>
      <c r="S24" s="23">
        <v>27</v>
      </c>
      <c r="T24" s="23">
        <v>41</v>
      </c>
      <c r="U24" s="30"/>
      <c r="V24" s="24">
        <f t="shared" si="1"/>
        <v>68</v>
      </c>
      <c r="W24" s="24" t="str">
        <f t="shared" si="11"/>
        <v>FC</v>
      </c>
      <c r="X24" s="23">
        <v>24</v>
      </c>
      <c r="Y24" s="23">
        <v>40</v>
      </c>
      <c r="Z24" s="29"/>
      <c r="AA24" s="24">
        <f t="shared" si="2"/>
        <v>64</v>
      </c>
      <c r="AB24" s="24" t="str">
        <f t="shared" si="12"/>
        <v>FC</v>
      </c>
      <c r="AC24" s="23">
        <v>35</v>
      </c>
      <c r="AD24" s="23">
        <v>48</v>
      </c>
      <c r="AE24" s="29"/>
      <c r="AF24" s="24">
        <f t="shared" si="3"/>
        <v>83</v>
      </c>
      <c r="AG24" s="24" t="str">
        <f t="shared" si="13"/>
        <v>FCD</v>
      </c>
      <c r="AH24" s="23">
        <v>38</v>
      </c>
      <c r="AI24" s="23">
        <v>48</v>
      </c>
      <c r="AJ24" s="26">
        <f t="shared" si="4"/>
        <v>86</v>
      </c>
      <c r="AK24" s="24" t="str">
        <f t="shared" si="14"/>
        <v>FCD</v>
      </c>
      <c r="AL24" s="23"/>
      <c r="AM24" s="27">
        <f t="shared" si="5"/>
        <v>542</v>
      </c>
      <c r="AN24" s="28" t="str">
        <f>IF(AND(G24&gt;=40,E24&gt;=21,L24&gt;=40,J24&gt;=21,O24&gt;=21,Q24&gt;=40,V24&gt;=40,T24&gt;=21,Y24&gt;=21,AA24&gt;=40,AF24&gt;=40,AJ24&gt;=40),"PASS","FAIL")</f>
        <v>PASS</v>
      </c>
      <c r="AO24" s="28" t="str">
        <f t="shared" si="6"/>
        <v>FC</v>
      </c>
      <c r="AP24" s="24"/>
    </row>
    <row r="25" spans="1:42" ht="20.25" customHeight="1" x14ac:dyDescent="0.2">
      <c r="A25" s="23" t="s">
        <v>70</v>
      </c>
      <c r="B25" s="23" t="s">
        <v>459</v>
      </c>
      <c r="C25" s="23" t="s">
        <v>71</v>
      </c>
      <c r="D25" s="23">
        <v>40</v>
      </c>
      <c r="E25" s="23">
        <v>56</v>
      </c>
      <c r="F25" s="23"/>
      <c r="G25" s="24">
        <f>D25+E25+F25</f>
        <v>96</v>
      </c>
      <c r="H25" s="24" t="str">
        <f t="shared" si="7"/>
        <v>FCD</v>
      </c>
      <c r="I25" s="23">
        <v>37</v>
      </c>
      <c r="J25" s="23">
        <v>47</v>
      </c>
      <c r="K25" s="29"/>
      <c r="L25" s="24">
        <f t="shared" si="8"/>
        <v>84</v>
      </c>
      <c r="M25" s="24" t="str">
        <f t="shared" si="9"/>
        <v>FCD</v>
      </c>
      <c r="N25" s="23">
        <v>37</v>
      </c>
      <c r="O25" s="23">
        <v>43</v>
      </c>
      <c r="P25" s="29"/>
      <c r="Q25" s="24">
        <f t="shared" si="0"/>
        <v>80</v>
      </c>
      <c r="R25" s="24" t="str">
        <f t="shared" si="10"/>
        <v>FCD</v>
      </c>
      <c r="S25" s="23">
        <v>37</v>
      </c>
      <c r="T25" s="23">
        <v>44</v>
      </c>
      <c r="U25" s="30"/>
      <c r="V25" s="24">
        <f t="shared" si="1"/>
        <v>81</v>
      </c>
      <c r="W25" s="24" t="str">
        <f t="shared" si="11"/>
        <v>FCD</v>
      </c>
      <c r="X25" s="23">
        <v>30</v>
      </c>
      <c r="Y25" s="23">
        <v>31</v>
      </c>
      <c r="Z25" s="29"/>
      <c r="AA25" s="24">
        <f t="shared" si="2"/>
        <v>61</v>
      </c>
      <c r="AB25" s="24" t="str">
        <f t="shared" si="12"/>
        <v>FC</v>
      </c>
      <c r="AC25" s="23">
        <v>35</v>
      </c>
      <c r="AD25" s="23">
        <v>47</v>
      </c>
      <c r="AE25" s="29"/>
      <c r="AF25" s="24">
        <f t="shared" si="3"/>
        <v>82</v>
      </c>
      <c r="AG25" s="24" t="str">
        <f t="shared" si="13"/>
        <v>FCD</v>
      </c>
      <c r="AH25" s="23">
        <v>38</v>
      </c>
      <c r="AI25" s="23">
        <v>57</v>
      </c>
      <c r="AJ25" s="26">
        <f t="shared" si="4"/>
        <v>95</v>
      </c>
      <c r="AK25" s="24" t="str">
        <f t="shared" si="14"/>
        <v>FCD</v>
      </c>
      <c r="AL25" s="23"/>
      <c r="AM25" s="27">
        <f t="shared" si="5"/>
        <v>579</v>
      </c>
      <c r="AN25" s="28" t="str">
        <f>IF(AND(G25&gt;=40,E25&gt;=21,L25&gt;=40,J25&gt;=21,O25&gt;=21,Q25&gt;=40,V25&gt;=40,T25&gt;=21,Y25&gt;=21,AA25&gt;=40,AF25&gt;=40,AJ25&gt;=40),"PASS","FAIL")</f>
        <v>PASS</v>
      </c>
      <c r="AO25" s="28" t="str">
        <f t="shared" si="6"/>
        <v>FCD</v>
      </c>
      <c r="AP25" s="24"/>
    </row>
    <row r="26" spans="1:42" ht="20.25" customHeight="1" x14ac:dyDescent="0.2">
      <c r="A26" s="23" t="s">
        <v>72</v>
      </c>
      <c r="B26" s="23" t="s">
        <v>459</v>
      </c>
      <c r="C26" s="23" t="s">
        <v>73</v>
      </c>
      <c r="D26" s="23">
        <v>23</v>
      </c>
      <c r="E26" s="23">
        <v>21</v>
      </c>
      <c r="F26" s="23"/>
      <c r="G26" s="24">
        <f>D26+E26+F26</f>
        <v>44</v>
      </c>
      <c r="H26" s="24" t="str">
        <f t="shared" si="7"/>
        <v>PASS</v>
      </c>
      <c r="I26" s="23">
        <v>30</v>
      </c>
      <c r="J26" s="23">
        <v>21</v>
      </c>
      <c r="K26" s="29"/>
      <c r="L26" s="24">
        <f t="shared" si="8"/>
        <v>51</v>
      </c>
      <c r="M26" s="24" t="str">
        <f t="shared" si="9"/>
        <v>SC</v>
      </c>
      <c r="N26" s="23">
        <v>25</v>
      </c>
      <c r="O26" s="23">
        <v>26</v>
      </c>
      <c r="P26" s="29"/>
      <c r="Q26" s="24">
        <f t="shared" si="0"/>
        <v>51</v>
      </c>
      <c r="R26" s="24" t="str">
        <f t="shared" si="10"/>
        <v>SC</v>
      </c>
      <c r="S26" s="23">
        <v>21</v>
      </c>
      <c r="T26" s="23">
        <v>35</v>
      </c>
      <c r="U26" s="30"/>
      <c r="V26" s="24">
        <f t="shared" si="1"/>
        <v>56</v>
      </c>
      <c r="W26" s="24" t="str">
        <f t="shared" si="11"/>
        <v>SC</v>
      </c>
      <c r="X26" s="23">
        <v>21</v>
      </c>
      <c r="Y26" s="23">
        <v>21</v>
      </c>
      <c r="Z26" s="29"/>
      <c r="AA26" s="24">
        <f t="shared" si="2"/>
        <v>42</v>
      </c>
      <c r="AB26" s="24" t="str">
        <f t="shared" si="12"/>
        <v>PASS</v>
      </c>
      <c r="AC26" s="23">
        <v>36</v>
      </c>
      <c r="AD26" s="23">
        <v>46</v>
      </c>
      <c r="AE26" s="29"/>
      <c r="AF26" s="24">
        <f t="shared" si="3"/>
        <v>82</v>
      </c>
      <c r="AG26" s="24" t="str">
        <f t="shared" si="13"/>
        <v>FCD</v>
      </c>
      <c r="AH26" s="23">
        <v>36</v>
      </c>
      <c r="AI26" s="23">
        <v>39</v>
      </c>
      <c r="AJ26" s="26">
        <f t="shared" si="4"/>
        <v>75</v>
      </c>
      <c r="AK26" s="24" t="str">
        <f t="shared" si="14"/>
        <v>FCD</v>
      </c>
      <c r="AL26" s="23"/>
      <c r="AM26" s="27">
        <f t="shared" si="5"/>
        <v>401</v>
      </c>
      <c r="AN26" s="28" t="str">
        <f>IF(AND(G26&gt;=40,E26&gt;=21,L26&gt;=40,J26&gt;=21,O26&gt;=21,Q26&gt;=40,V26&gt;=40,T26&gt;=21,Y26&gt;=21,AA26&gt;=40,AF26&gt;=40,AJ26&gt;=40),"PASS","FAIL")</f>
        <v>PASS</v>
      </c>
      <c r="AO26" s="28" t="str">
        <f t="shared" si="6"/>
        <v>FC</v>
      </c>
      <c r="AP26" s="24"/>
    </row>
    <row r="27" spans="1:42" ht="20.25" customHeight="1" x14ac:dyDescent="0.2">
      <c r="A27" s="23" t="s">
        <v>74</v>
      </c>
      <c r="B27" s="23" t="s">
        <v>459</v>
      </c>
      <c r="C27" s="23" t="s">
        <v>75</v>
      </c>
      <c r="D27" s="23">
        <v>36</v>
      </c>
      <c r="E27" s="23">
        <v>57</v>
      </c>
      <c r="F27" s="23"/>
      <c r="G27" s="24">
        <f>D27+E27+F27</f>
        <v>93</v>
      </c>
      <c r="H27" s="24" t="str">
        <f t="shared" si="7"/>
        <v>FCD</v>
      </c>
      <c r="I27" s="23">
        <v>36</v>
      </c>
      <c r="J27" s="23">
        <v>42</v>
      </c>
      <c r="K27" s="29"/>
      <c r="L27" s="24">
        <f t="shared" si="8"/>
        <v>78</v>
      </c>
      <c r="M27" s="24" t="str">
        <f t="shared" si="9"/>
        <v>FCD</v>
      </c>
      <c r="N27" s="23">
        <v>32</v>
      </c>
      <c r="O27" s="23">
        <v>34</v>
      </c>
      <c r="P27" s="29"/>
      <c r="Q27" s="24">
        <f t="shared" si="0"/>
        <v>66</v>
      </c>
      <c r="R27" s="24" t="str">
        <f t="shared" si="10"/>
        <v>FC</v>
      </c>
      <c r="S27" s="23">
        <v>25</v>
      </c>
      <c r="T27" s="23">
        <v>38</v>
      </c>
      <c r="U27" s="30"/>
      <c r="V27" s="24">
        <f t="shared" si="1"/>
        <v>63</v>
      </c>
      <c r="W27" s="24" t="str">
        <f t="shared" si="11"/>
        <v>FC</v>
      </c>
      <c r="X27" s="23">
        <v>24</v>
      </c>
      <c r="Y27" s="23">
        <v>24</v>
      </c>
      <c r="Z27" s="29"/>
      <c r="AA27" s="24">
        <f t="shared" si="2"/>
        <v>48</v>
      </c>
      <c r="AB27" s="24" t="str">
        <f t="shared" si="12"/>
        <v>PASS</v>
      </c>
      <c r="AC27" s="23">
        <v>35</v>
      </c>
      <c r="AD27" s="23">
        <v>43</v>
      </c>
      <c r="AE27" s="29"/>
      <c r="AF27" s="24">
        <f t="shared" si="3"/>
        <v>78</v>
      </c>
      <c r="AG27" s="24" t="str">
        <f t="shared" si="13"/>
        <v>FCD</v>
      </c>
      <c r="AH27" s="23">
        <v>35</v>
      </c>
      <c r="AI27" s="23">
        <v>54</v>
      </c>
      <c r="AJ27" s="26">
        <f t="shared" si="4"/>
        <v>89</v>
      </c>
      <c r="AK27" s="24" t="str">
        <f t="shared" si="14"/>
        <v>FCD</v>
      </c>
      <c r="AL27" s="23"/>
      <c r="AM27" s="27">
        <f t="shared" si="5"/>
        <v>515</v>
      </c>
      <c r="AN27" s="28" t="str">
        <f>IF(AND(G27&gt;=40,E27&gt;=21,L27&gt;=40,J27&gt;=21,O27&gt;=21,Q27&gt;=40,V27&gt;=40,T27&gt;=21,Y27&gt;=21,AA27&gt;=40,AF27&gt;=40,AJ27&gt;=40),"PASS","FAIL")</f>
        <v>PASS</v>
      </c>
      <c r="AO27" s="28" t="str">
        <f t="shared" si="6"/>
        <v>FC</v>
      </c>
      <c r="AP27" s="24"/>
    </row>
    <row r="28" spans="1:42" ht="20.25" customHeight="1" x14ac:dyDescent="0.2">
      <c r="A28" s="23" t="s">
        <v>77</v>
      </c>
      <c r="B28" s="23" t="s">
        <v>459</v>
      </c>
      <c r="C28" s="23" t="s">
        <v>78</v>
      </c>
      <c r="D28" s="23">
        <v>34</v>
      </c>
      <c r="E28" s="23">
        <v>30</v>
      </c>
      <c r="F28" s="23"/>
      <c r="G28" s="24">
        <f>D28+E28+F28</f>
        <v>64</v>
      </c>
      <c r="H28" s="24" t="str">
        <f t="shared" si="7"/>
        <v>FC</v>
      </c>
      <c r="I28" s="23">
        <v>32</v>
      </c>
      <c r="J28" s="23">
        <v>25</v>
      </c>
      <c r="K28" s="29"/>
      <c r="L28" s="24">
        <f t="shared" si="8"/>
        <v>57</v>
      </c>
      <c r="M28" s="24" t="str">
        <f t="shared" si="9"/>
        <v>SC</v>
      </c>
      <c r="N28" s="23">
        <v>32</v>
      </c>
      <c r="O28" s="23">
        <v>38</v>
      </c>
      <c r="P28" s="29"/>
      <c r="Q28" s="24">
        <f t="shared" si="0"/>
        <v>70</v>
      </c>
      <c r="R28" s="24" t="str">
        <f t="shared" si="10"/>
        <v>FCD</v>
      </c>
      <c r="S28" s="23">
        <v>30</v>
      </c>
      <c r="T28" s="23">
        <v>17</v>
      </c>
      <c r="U28" s="30"/>
      <c r="V28" s="24">
        <f t="shared" si="1"/>
        <v>47</v>
      </c>
      <c r="W28" s="24" t="str">
        <f t="shared" si="11"/>
        <v>PASS</v>
      </c>
      <c r="X28" s="23">
        <v>20</v>
      </c>
      <c r="Y28" s="23">
        <v>18</v>
      </c>
      <c r="Z28" s="29"/>
      <c r="AA28" s="24">
        <f t="shared" si="2"/>
        <v>38</v>
      </c>
      <c r="AB28" s="24" t="str">
        <f t="shared" si="12"/>
        <v>FAIL</v>
      </c>
      <c r="AC28" s="23">
        <v>35</v>
      </c>
      <c r="AD28" s="23">
        <v>51</v>
      </c>
      <c r="AE28" s="29"/>
      <c r="AF28" s="24">
        <f t="shared" si="3"/>
        <v>86</v>
      </c>
      <c r="AG28" s="24" t="str">
        <f t="shared" si="13"/>
        <v>FCD</v>
      </c>
      <c r="AH28" s="23">
        <v>34</v>
      </c>
      <c r="AI28" s="23">
        <v>42</v>
      </c>
      <c r="AJ28" s="26">
        <f t="shared" si="4"/>
        <v>76</v>
      </c>
      <c r="AK28" s="24" t="str">
        <f t="shared" si="14"/>
        <v>FCD</v>
      </c>
      <c r="AL28" s="23"/>
      <c r="AM28" s="27">
        <f t="shared" si="5"/>
        <v>438</v>
      </c>
      <c r="AN28" s="28" t="str">
        <f>IF(AND(G28&gt;=40,E28&gt;=21,L28&gt;=40,J28&gt;=21,O28&gt;=21,Q28&gt;=40,V28&gt;=40,T28&gt;=21,Y28&gt;=21,AA28&gt;=40,AF28&gt;=40,AJ28&gt;=40),"PASS","FAIL")</f>
        <v>FAIL</v>
      </c>
      <c r="AO28" s="91" t="str">
        <f t="shared" si="6"/>
        <v>FAIL</v>
      </c>
      <c r="AP28" s="24"/>
    </row>
    <row r="29" spans="1:42" ht="20.25" customHeight="1" x14ac:dyDescent="0.2">
      <c r="A29" s="23" t="s">
        <v>79</v>
      </c>
      <c r="B29" s="23" t="s">
        <v>459</v>
      </c>
      <c r="C29" s="23" t="s">
        <v>80</v>
      </c>
      <c r="D29" s="23">
        <v>39</v>
      </c>
      <c r="E29" s="23">
        <v>50</v>
      </c>
      <c r="F29" s="23"/>
      <c r="G29" s="24">
        <f>D29+E29+F29</f>
        <v>89</v>
      </c>
      <c r="H29" s="24" t="str">
        <f t="shared" si="7"/>
        <v>FCD</v>
      </c>
      <c r="I29" s="23">
        <v>35</v>
      </c>
      <c r="J29" s="23">
        <v>46</v>
      </c>
      <c r="K29" s="29"/>
      <c r="L29" s="24">
        <f t="shared" si="8"/>
        <v>81</v>
      </c>
      <c r="M29" s="24" t="str">
        <f t="shared" si="9"/>
        <v>FCD</v>
      </c>
      <c r="N29" s="23">
        <v>34</v>
      </c>
      <c r="O29" s="23">
        <v>43</v>
      </c>
      <c r="P29" s="29"/>
      <c r="Q29" s="24">
        <f t="shared" si="0"/>
        <v>77</v>
      </c>
      <c r="R29" s="24" t="str">
        <f t="shared" si="10"/>
        <v>FCD</v>
      </c>
      <c r="S29" s="23">
        <v>23</v>
      </c>
      <c r="T29" s="23">
        <v>42</v>
      </c>
      <c r="U29" s="30"/>
      <c r="V29" s="24">
        <f t="shared" si="1"/>
        <v>65</v>
      </c>
      <c r="W29" s="24" t="str">
        <f t="shared" si="11"/>
        <v>FC</v>
      </c>
      <c r="X29" s="23">
        <v>28</v>
      </c>
      <c r="Y29" s="23">
        <v>42</v>
      </c>
      <c r="Z29" s="29"/>
      <c r="AA29" s="24">
        <f t="shared" si="2"/>
        <v>70</v>
      </c>
      <c r="AB29" s="24" t="str">
        <f t="shared" si="12"/>
        <v>FCD</v>
      </c>
      <c r="AC29" s="23">
        <v>33</v>
      </c>
      <c r="AD29" s="23">
        <v>50</v>
      </c>
      <c r="AE29" s="29"/>
      <c r="AF29" s="24">
        <f t="shared" si="3"/>
        <v>83</v>
      </c>
      <c r="AG29" s="24" t="str">
        <f t="shared" si="13"/>
        <v>FCD</v>
      </c>
      <c r="AH29" s="23">
        <v>38</v>
      </c>
      <c r="AI29" s="23">
        <v>54</v>
      </c>
      <c r="AJ29" s="26">
        <f t="shared" si="4"/>
        <v>92</v>
      </c>
      <c r="AK29" s="24" t="str">
        <f t="shared" si="14"/>
        <v>FCD</v>
      </c>
      <c r="AL29" s="23"/>
      <c r="AM29" s="27">
        <f t="shared" si="5"/>
        <v>557</v>
      </c>
      <c r="AN29" s="28" t="str">
        <f>IF(AND(G29&gt;=40,E29&gt;=21,L29&gt;=40,J29&gt;=21,O29&gt;=21,Q29&gt;=40,V29&gt;=40,T29&gt;=21,Y29&gt;=21,AA29&gt;=40,AF29&gt;=40,AJ29&gt;=40),"PASS","FAIL")</f>
        <v>PASS</v>
      </c>
      <c r="AO29" s="28" t="str">
        <f t="shared" si="6"/>
        <v>FC</v>
      </c>
      <c r="AP29" s="24"/>
    </row>
    <row r="30" spans="1:42" ht="20.25" customHeight="1" x14ac:dyDescent="0.2">
      <c r="A30" s="23" t="s">
        <v>81</v>
      </c>
      <c r="B30" s="23" t="s">
        <v>459</v>
      </c>
      <c r="C30" s="23" t="s">
        <v>82</v>
      </c>
      <c r="D30" s="23">
        <v>20</v>
      </c>
      <c r="E30" s="23">
        <v>11</v>
      </c>
      <c r="F30" s="29"/>
      <c r="G30" s="24">
        <f>D30+E30+F30</f>
        <v>31</v>
      </c>
      <c r="H30" s="24" t="str">
        <f t="shared" si="7"/>
        <v>FAIL</v>
      </c>
      <c r="I30" s="23">
        <v>26</v>
      </c>
      <c r="J30" s="23">
        <v>23</v>
      </c>
      <c r="K30" s="29"/>
      <c r="L30" s="24">
        <f t="shared" si="8"/>
        <v>49</v>
      </c>
      <c r="M30" s="24" t="str">
        <f t="shared" si="9"/>
        <v>PASS</v>
      </c>
      <c r="N30" s="23">
        <v>26</v>
      </c>
      <c r="O30" s="23">
        <v>21</v>
      </c>
      <c r="P30" s="29"/>
      <c r="Q30" s="24">
        <f t="shared" si="0"/>
        <v>47</v>
      </c>
      <c r="R30" s="24" t="str">
        <f t="shared" si="10"/>
        <v>PASS</v>
      </c>
      <c r="S30" s="23">
        <v>28</v>
      </c>
      <c r="T30" s="23">
        <v>22</v>
      </c>
      <c r="U30" s="30"/>
      <c r="V30" s="24">
        <f t="shared" si="1"/>
        <v>50</v>
      </c>
      <c r="W30" s="24" t="str">
        <f t="shared" si="11"/>
        <v>SC</v>
      </c>
      <c r="X30" s="23">
        <v>21</v>
      </c>
      <c r="Y30" s="23">
        <v>16</v>
      </c>
      <c r="Z30" s="29"/>
      <c r="AA30" s="24">
        <f t="shared" si="2"/>
        <v>37</v>
      </c>
      <c r="AB30" s="24" t="str">
        <f t="shared" si="12"/>
        <v>FAIL</v>
      </c>
      <c r="AC30" s="23">
        <v>33</v>
      </c>
      <c r="AD30" s="23">
        <v>53</v>
      </c>
      <c r="AE30" s="29"/>
      <c r="AF30" s="24">
        <f t="shared" si="3"/>
        <v>86</v>
      </c>
      <c r="AG30" s="24" t="str">
        <f t="shared" si="13"/>
        <v>FCD</v>
      </c>
      <c r="AH30" s="23">
        <v>34</v>
      </c>
      <c r="AI30" s="23">
        <v>44</v>
      </c>
      <c r="AJ30" s="26">
        <f t="shared" si="4"/>
        <v>78</v>
      </c>
      <c r="AK30" s="24" t="str">
        <f t="shared" si="14"/>
        <v>FCD</v>
      </c>
      <c r="AL30" s="23"/>
      <c r="AM30" s="27">
        <f t="shared" si="5"/>
        <v>378</v>
      </c>
      <c r="AN30" s="28" t="str">
        <f>IF(AND(G30&gt;=40,E30&gt;=21,L30&gt;=40,J30&gt;=21,O30&gt;=21,Q30&gt;=40,V30&gt;=40,T30&gt;=21,Y30&gt;=21,AA30&gt;=40,AF30&gt;=40,AJ30&gt;=40),"PASS","FAIL")</f>
        <v>FAIL</v>
      </c>
      <c r="AO30" s="91" t="str">
        <f t="shared" si="6"/>
        <v>FAIL</v>
      </c>
      <c r="AP30" s="24"/>
    </row>
    <row r="31" spans="1:42" ht="20.25" customHeight="1" x14ac:dyDescent="0.2">
      <c r="A31" s="23" t="s">
        <v>83</v>
      </c>
      <c r="B31" s="23" t="s">
        <v>459</v>
      </c>
      <c r="C31" s="23" t="s">
        <v>84</v>
      </c>
      <c r="D31" s="23">
        <v>39</v>
      </c>
      <c r="E31" s="23">
        <v>57</v>
      </c>
      <c r="F31" s="29"/>
      <c r="G31" s="24">
        <f>D31+E31+F31</f>
        <v>96</v>
      </c>
      <c r="H31" s="24" t="str">
        <f t="shared" si="7"/>
        <v>FCD</v>
      </c>
      <c r="I31" s="23">
        <v>37</v>
      </c>
      <c r="J31" s="23">
        <v>48</v>
      </c>
      <c r="K31" s="29"/>
      <c r="L31" s="24">
        <f t="shared" si="8"/>
        <v>85</v>
      </c>
      <c r="M31" s="24" t="str">
        <f t="shared" si="9"/>
        <v>FCD</v>
      </c>
      <c r="N31" s="23">
        <v>34</v>
      </c>
      <c r="O31" s="23">
        <v>54</v>
      </c>
      <c r="P31" s="29"/>
      <c r="Q31" s="24">
        <f t="shared" si="0"/>
        <v>88</v>
      </c>
      <c r="R31" s="24" t="str">
        <f t="shared" si="10"/>
        <v>FCD</v>
      </c>
      <c r="S31" s="23">
        <v>32</v>
      </c>
      <c r="T31" s="23">
        <v>38</v>
      </c>
      <c r="U31" s="30"/>
      <c r="V31" s="24">
        <f t="shared" si="1"/>
        <v>70</v>
      </c>
      <c r="W31" s="24" t="str">
        <f t="shared" si="11"/>
        <v>FCD</v>
      </c>
      <c r="X31" s="23">
        <v>30</v>
      </c>
      <c r="Y31" s="23">
        <v>45</v>
      </c>
      <c r="Z31" s="29"/>
      <c r="AA31" s="24">
        <f t="shared" si="2"/>
        <v>75</v>
      </c>
      <c r="AB31" s="24" t="str">
        <f t="shared" si="12"/>
        <v>FCD</v>
      </c>
      <c r="AC31" s="23">
        <v>40</v>
      </c>
      <c r="AD31" s="23">
        <v>54</v>
      </c>
      <c r="AE31" s="29"/>
      <c r="AF31" s="24">
        <f t="shared" si="3"/>
        <v>94</v>
      </c>
      <c r="AG31" s="24" t="str">
        <f t="shared" si="13"/>
        <v>FCD</v>
      </c>
      <c r="AH31" s="23">
        <v>38</v>
      </c>
      <c r="AI31" s="23">
        <v>59</v>
      </c>
      <c r="AJ31" s="26">
        <f t="shared" si="4"/>
        <v>97</v>
      </c>
      <c r="AK31" s="24" t="str">
        <f t="shared" si="14"/>
        <v>FCD</v>
      </c>
      <c r="AL31" s="23"/>
      <c r="AM31" s="27">
        <f t="shared" si="5"/>
        <v>605</v>
      </c>
      <c r="AN31" s="28" t="str">
        <f>IF(AND(G31&gt;=40,E31&gt;=21,L31&gt;=40,J31&gt;=21,O31&gt;=21,Q31&gt;=40,V31&gt;=40,T31&gt;=21,Y31&gt;=21,AA31&gt;=40,AF31&gt;=40,AJ31&gt;=40),"PASS","FAIL")</f>
        <v>PASS</v>
      </c>
      <c r="AO31" s="28" t="str">
        <f t="shared" si="6"/>
        <v>FCD</v>
      </c>
      <c r="AP31" s="24"/>
    </row>
    <row r="32" spans="1:42" ht="20.25" customHeight="1" x14ac:dyDescent="0.2">
      <c r="A32" s="23" t="s">
        <v>85</v>
      </c>
      <c r="B32" s="23" t="s">
        <v>459</v>
      </c>
      <c r="C32" s="23" t="s">
        <v>86</v>
      </c>
      <c r="D32" s="23">
        <v>40</v>
      </c>
      <c r="E32" s="23">
        <v>56</v>
      </c>
      <c r="F32" s="29"/>
      <c r="G32" s="24">
        <f>D32+E32+F32</f>
        <v>96</v>
      </c>
      <c r="H32" s="24" t="str">
        <f t="shared" si="7"/>
        <v>FCD</v>
      </c>
      <c r="I32" s="23">
        <v>38</v>
      </c>
      <c r="J32" s="23">
        <v>54</v>
      </c>
      <c r="K32" s="29"/>
      <c r="L32" s="24">
        <f t="shared" si="8"/>
        <v>92</v>
      </c>
      <c r="M32" s="24" t="str">
        <f t="shared" si="9"/>
        <v>FCD</v>
      </c>
      <c r="N32" s="23">
        <v>37</v>
      </c>
      <c r="O32" s="23">
        <v>51</v>
      </c>
      <c r="P32" s="29"/>
      <c r="Q32" s="24">
        <f t="shared" si="0"/>
        <v>88</v>
      </c>
      <c r="R32" s="24" t="str">
        <f t="shared" si="10"/>
        <v>FCD</v>
      </c>
      <c r="S32" s="23">
        <v>35</v>
      </c>
      <c r="T32" s="23">
        <v>40</v>
      </c>
      <c r="U32" s="30"/>
      <c r="V32" s="24">
        <f t="shared" si="1"/>
        <v>75</v>
      </c>
      <c r="W32" s="24" t="str">
        <f t="shared" si="11"/>
        <v>FCD</v>
      </c>
      <c r="X32" s="23">
        <v>32</v>
      </c>
      <c r="Y32" s="23">
        <v>38</v>
      </c>
      <c r="Z32" s="29"/>
      <c r="AA32" s="24">
        <f t="shared" si="2"/>
        <v>70</v>
      </c>
      <c r="AB32" s="24" t="str">
        <f t="shared" si="12"/>
        <v>FCD</v>
      </c>
      <c r="AC32" s="23">
        <v>40</v>
      </c>
      <c r="AD32" s="23">
        <v>53</v>
      </c>
      <c r="AE32" s="29"/>
      <c r="AF32" s="24">
        <f t="shared" si="3"/>
        <v>93</v>
      </c>
      <c r="AG32" s="24" t="str">
        <f t="shared" si="13"/>
        <v>FCD</v>
      </c>
      <c r="AH32" s="23">
        <v>39</v>
      </c>
      <c r="AI32" s="23">
        <v>57</v>
      </c>
      <c r="AJ32" s="26">
        <f t="shared" si="4"/>
        <v>96</v>
      </c>
      <c r="AK32" s="24" t="str">
        <f t="shared" si="14"/>
        <v>FCD</v>
      </c>
      <c r="AL32" s="23"/>
      <c r="AM32" s="27">
        <f t="shared" si="5"/>
        <v>610</v>
      </c>
      <c r="AN32" s="28" t="str">
        <f>IF(AND(G32&gt;=40,E32&gt;=21,L32&gt;=40,J32&gt;=21,O32&gt;=21,Q32&gt;=40,V32&gt;=40,T32&gt;=21,Y32&gt;=21,AA32&gt;=40,AF32&gt;=40,AJ32&gt;=40),"PASS","FAIL")</f>
        <v>PASS</v>
      </c>
      <c r="AO32" s="28" t="str">
        <f t="shared" si="6"/>
        <v>FCD</v>
      </c>
      <c r="AP32" s="24"/>
    </row>
    <row r="33" spans="1:42" ht="20.25" customHeight="1" x14ac:dyDescent="0.2">
      <c r="A33" s="23" t="s">
        <v>87</v>
      </c>
      <c r="B33" s="23" t="s">
        <v>459</v>
      </c>
      <c r="C33" s="23" t="s">
        <v>88</v>
      </c>
      <c r="D33" s="23">
        <v>33</v>
      </c>
      <c r="E33" s="23">
        <v>27</v>
      </c>
      <c r="F33" s="29"/>
      <c r="G33" s="24">
        <f>D33+E33+F33</f>
        <v>60</v>
      </c>
      <c r="H33" s="24" t="str">
        <f t="shared" si="7"/>
        <v>FC</v>
      </c>
      <c r="I33" s="23">
        <v>33</v>
      </c>
      <c r="J33" s="23">
        <v>44</v>
      </c>
      <c r="K33" s="29"/>
      <c r="L33" s="24">
        <f t="shared" si="8"/>
        <v>77</v>
      </c>
      <c r="M33" s="24" t="str">
        <f t="shared" si="9"/>
        <v>FCD</v>
      </c>
      <c r="N33" s="23">
        <v>33</v>
      </c>
      <c r="O33" s="23">
        <v>44</v>
      </c>
      <c r="P33" s="29"/>
      <c r="Q33" s="24">
        <f t="shared" si="0"/>
        <v>77</v>
      </c>
      <c r="R33" s="24" t="str">
        <f t="shared" si="10"/>
        <v>FCD</v>
      </c>
      <c r="S33" s="23">
        <v>30</v>
      </c>
      <c r="T33" s="23">
        <v>47</v>
      </c>
      <c r="U33" s="30"/>
      <c r="V33" s="24">
        <f t="shared" si="1"/>
        <v>77</v>
      </c>
      <c r="W33" s="24" t="str">
        <f t="shared" si="11"/>
        <v>FCD</v>
      </c>
      <c r="X33" s="23">
        <v>24</v>
      </c>
      <c r="Y33" s="23">
        <v>41</v>
      </c>
      <c r="Z33" s="29"/>
      <c r="AA33" s="24">
        <f t="shared" si="2"/>
        <v>65</v>
      </c>
      <c r="AB33" s="24" t="str">
        <f t="shared" si="12"/>
        <v>FC</v>
      </c>
      <c r="AC33" s="23">
        <v>40</v>
      </c>
      <c r="AD33" s="23">
        <v>51</v>
      </c>
      <c r="AE33" s="29"/>
      <c r="AF33" s="24">
        <f t="shared" si="3"/>
        <v>91</v>
      </c>
      <c r="AG33" s="24" t="str">
        <f t="shared" si="13"/>
        <v>FCD</v>
      </c>
      <c r="AH33" s="23">
        <v>38</v>
      </c>
      <c r="AI33" s="23">
        <v>58</v>
      </c>
      <c r="AJ33" s="26">
        <f t="shared" si="4"/>
        <v>96</v>
      </c>
      <c r="AK33" s="24" t="str">
        <f t="shared" si="14"/>
        <v>FCD</v>
      </c>
      <c r="AL33" s="23"/>
      <c r="AM33" s="27">
        <f t="shared" si="5"/>
        <v>543</v>
      </c>
      <c r="AN33" s="28" t="str">
        <f>IF(AND(G33&gt;=40,E33&gt;=21,L33&gt;=40,J33&gt;=21,O33&gt;=21,Q33&gt;=40,V33&gt;=40,T33&gt;=21,Y33&gt;=21,AA33&gt;=40,AF33&gt;=40,AJ33&gt;=40),"PASS","FAIL")</f>
        <v>PASS</v>
      </c>
      <c r="AO33" s="28" t="str">
        <f t="shared" si="6"/>
        <v>FC</v>
      </c>
      <c r="AP33" s="24"/>
    </row>
    <row r="34" spans="1:42" ht="20.25" customHeight="1" x14ac:dyDescent="0.2">
      <c r="A34" s="23" t="s">
        <v>89</v>
      </c>
      <c r="B34" s="23" t="s">
        <v>459</v>
      </c>
      <c r="C34" s="23" t="s">
        <v>90</v>
      </c>
      <c r="D34" s="23">
        <v>40</v>
      </c>
      <c r="E34" s="23">
        <v>52</v>
      </c>
      <c r="F34" s="29"/>
      <c r="G34" s="24">
        <f>D34+E34+F34</f>
        <v>92</v>
      </c>
      <c r="H34" s="24" t="str">
        <f t="shared" si="7"/>
        <v>FCD</v>
      </c>
      <c r="I34" s="23">
        <v>35</v>
      </c>
      <c r="J34" s="23">
        <v>49</v>
      </c>
      <c r="K34" s="29"/>
      <c r="L34" s="24">
        <f t="shared" si="8"/>
        <v>84</v>
      </c>
      <c r="M34" s="24" t="str">
        <f t="shared" si="9"/>
        <v>FCD</v>
      </c>
      <c r="N34" s="23">
        <v>37</v>
      </c>
      <c r="O34" s="23">
        <v>45</v>
      </c>
      <c r="P34" s="29"/>
      <c r="Q34" s="24">
        <f t="shared" si="0"/>
        <v>82</v>
      </c>
      <c r="R34" s="24" t="str">
        <f t="shared" si="10"/>
        <v>FCD</v>
      </c>
      <c r="S34" s="23">
        <v>30</v>
      </c>
      <c r="T34" s="23">
        <v>37</v>
      </c>
      <c r="U34" s="30"/>
      <c r="V34" s="24">
        <f t="shared" si="1"/>
        <v>67</v>
      </c>
      <c r="W34" s="24" t="str">
        <f t="shared" si="11"/>
        <v>FC</v>
      </c>
      <c r="X34" s="23">
        <v>28</v>
      </c>
      <c r="Y34" s="23">
        <v>45</v>
      </c>
      <c r="Z34" s="29"/>
      <c r="AA34" s="24">
        <f t="shared" si="2"/>
        <v>73</v>
      </c>
      <c r="AB34" s="24" t="str">
        <f t="shared" si="12"/>
        <v>FCD</v>
      </c>
      <c r="AC34" s="23">
        <v>36</v>
      </c>
      <c r="AD34" s="23">
        <v>47</v>
      </c>
      <c r="AE34" s="29"/>
      <c r="AF34" s="24">
        <f t="shared" si="3"/>
        <v>83</v>
      </c>
      <c r="AG34" s="24" t="str">
        <f t="shared" si="13"/>
        <v>FCD</v>
      </c>
      <c r="AH34" s="23">
        <v>39</v>
      </c>
      <c r="AI34" s="23">
        <v>49</v>
      </c>
      <c r="AJ34" s="26">
        <f t="shared" si="4"/>
        <v>88</v>
      </c>
      <c r="AK34" s="24" t="str">
        <f t="shared" si="14"/>
        <v>FCD</v>
      </c>
      <c r="AL34" s="23"/>
      <c r="AM34" s="27">
        <f t="shared" si="5"/>
        <v>569</v>
      </c>
      <c r="AN34" s="28" t="str">
        <f>IF(AND(G34&gt;=40,E34&gt;=21,L34&gt;=40,J34&gt;=21,O34&gt;=21,Q34&gt;=40,V34&gt;=40,T34&gt;=21,Y34&gt;=21,AA34&gt;=40,AF34&gt;=40,AJ34&gt;=40),"PASS","FAIL")</f>
        <v>PASS</v>
      </c>
      <c r="AO34" s="28" t="str">
        <f t="shared" si="6"/>
        <v>FCD</v>
      </c>
      <c r="AP34" s="24"/>
    </row>
    <row r="35" spans="1:42" ht="20.25" customHeight="1" x14ac:dyDescent="0.2">
      <c r="A35" s="23" t="s">
        <v>91</v>
      </c>
      <c r="B35" s="23" t="s">
        <v>459</v>
      </c>
      <c r="C35" s="23" t="s">
        <v>92</v>
      </c>
      <c r="D35" s="23">
        <v>40</v>
      </c>
      <c r="E35" s="23">
        <v>56</v>
      </c>
      <c r="F35" s="29"/>
      <c r="G35" s="24">
        <f>D35+E35+F35</f>
        <v>96</v>
      </c>
      <c r="H35" s="24" t="str">
        <f t="shared" si="7"/>
        <v>FCD</v>
      </c>
      <c r="I35" s="23">
        <v>40</v>
      </c>
      <c r="J35" s="23">
        <v>56</v>
      </c>
      <c r="K35" s="29"/>
      <c r="L35" s="24">
        <f t="shared" si="8"/>
        <v>96</v>
      </c>
      <c r="M35" s="24" t="str">
        <f t="shared" si="9"/>
        <v>FCD</v>
      </c>
      <c r="N35" s="23">
        <v>38</v>
      </c>
      <c r="O35" s="23">
        <v>52</v>
      </c>
      <c r="P35" s="29"/>
      <c r="Q35" s="24">
        <f t="shared" ref="Q35:Q66" si="15">N35+O35+P35</f>
        <v>90</v>
      </c>
      <c r="R35" s="24" t="str">
        <f t="shared" si="10"/>
        <v>FCD</v>
      </c>
      <c r="S35" s="23">
        <v>38</v>
      </c>
      <c r="T35" s="23">
        <v>44</v>
      </c>
      <c r="U35" s="30"/>
      <c r="V35" s="24">
        <f t="shared" ref="V35:V66" si="16">S35+T35+U35</f>
        <v>82</v>
      </c>
      <c r="W35" s="24" t="str">
        <f t="shared" si="11"/>
        <v>FCD</v>
      </c>
      <c r="X35" s="23">
        <v>36</v>
      </c>
      <c r="Y35" s="23">
        <v>57</v>
      </c>
      <c r="Z35" s="29"/>
      <c r="AA35" s="24">
        <f t="shared" ref="AA35:AA54" si="17">X35+Y35+Z35</f>
        <v>93</v>
      </c>
      <c r="AB35" s="24" t="str">
        <f t="shared" si="12"/>
        <v>FCD</v>
      </c>
      <c r="AC35" s="23">
        <v>40</v>
      </c>
      <c r="AD35" s="23">
        <v>53</v>
      </c>
      <c r="AE35" s="29"/>
      <c r="AF35" s="24">
        <f t="shared" ref="AF35:AF66" si="18">AC35+AD35+AE35</f>
        <v>93</v>
      </c>
      <c r="AG35" s="24" t="str">
        <f t="shared" si="13"/>
        <v>FCD</v>
      </c>
      <c r="AH35" s="23">
        <v>38</v>
      </c>
      <c r="AI35" s="23">
        <v>58</v>
      </c>
      <c r="AJ35" s="26">
        <f t="shared" ref="AJ35:AJ66" si="19">AH35+AI35</f>
        <v>96</v>
      </c>
      <c r="AK35" s="24" t="str">
        <f t="shared" si="14"/>
        <v>FCD</v>
      </c>
      <c r="AL35" s="23"/>
      <c r="AM35" s="27">
        <f t="shared" ref="AM35:AM66" si="20">SUM(G35,L35,Q35,V35,AA35,AF35,AJ35)</f>
        <v>646</v>
      </c>
      <c r="AN35" s="28" t="str">
        <f>IF(AND(G35&gt;=40,E35&gt;=21,L35&gt;=40,J35&gt;=21,O35&gt;=21,Q35&gt;=40,V35&gt;=40,T35&gt;=21,Y35&gt;=21,AA35&gt;=40,AF35&gt;=40,AJ35&gt;=40),"PASS","FAIL")</f>
        <v>PASS</v>
      </c>
      <c r="AO35" s="28" t="str">
        <f t="shared" ref="AO35:AO66" si="21">IF(AND(AM35&gt;=560,AN35="PASS"),"FCD",IF(AND(AM35&gt;=400,AN35="PASS"),"FC",IF(AND(AM35&lt;=400,AN35="PASS"),"SC","FAIL")))</f>
        <v>FCD</v>
      </c>
      <c r="AP35" s="24"/>
    </row>
    <row r="36" spans="1:42" ht="20.25" customHeight="1" x14ac:dyDescent="0.2">
      <c r="A36" s="23" t="s">
        <v>93</v>
      </c>
      <c r="B36" s="23" t="s">
        <v>459</v>
      </c>
      <c r="C36" s="23" t="s">
        <v>94</v>
      </c>
      <c r="D36" s="23">
        <v>31</v>
      </c>
      <c r="E36" s="23">
        <v>45</v>
      </c>
      <c r="F36" s="29"/>
      <c r="G36" s="24">
        <f>D36+E36+F36</f>
        <v>76</v>
      </c>
      <c r="H36" s="24" t="str">
        <f t="shared" si="7"/>
        <v>FCD</v>
      </c>
      <c r="I36" s="23">
        <v>36</v>
      </c>
      <c r="J36" s="23">
        <v>45</v>
      </c>
      <c r="K36" s="29"/>
      <c r="L36" s="24">
        <f t="shared" si="8"/>
        <v>81</v>
      </c>
      <c r="M36" s="24" t="str">
        <f t="shared" si="9"/>
        <v>FCD</v>
      </c>
      <c r="N36" s="23">
        <v>37</v>
      </c>
      <c r="O36" s="23">
        <v>44</v>
      </c>
      <c r="P36" s="29"/>
      <c r="Q36" s="24">
        <f t="shared" si="15"/>
        <v>81</v>
      </c>
      <c r="R36" s="24" t="str">
        <f t="shared" si="10"/>
        <v>FCD</v>
      </c>
      <c r="S36" s="23">
        <v>34</v>
      </c>
      <c r="T36" s="23">
        <v>41</v>
      </c>
      <c r="U36" s="30"/>
      <c r="V36" s="24">
        <f t="shared" si="16"/>
        <v>75</v>
      </c>
      <c r="W36" s="24" t="str">
        <f t="shared" si="11"/>
        <v>FCD</v>
      </c>
      <c r="X36" s="23">
        <v>24</v>
      </c>
      <c r="Y36" s="23">
        <v>39</v>
      </c>
      <c r="Z36" s="29"/>
      <c r="AA36" s="24">
        <f t="shared" si="17"/>
        <v>63</v>
      </c>
      <c r="AB36" s="24" t="str">
        <f t="shared" si="12"/>
        <v>FC</v>
      </c>
      <c r="AC36" s="23">
        <v>38</v>
      </c>
      <c r="AD36" s="23">
        <v>53</v>
      </c>
      <c r="AE36" s="29"/>
      <c r="AF36" s="24">
        <f t="shared" si="18"/>
        <v>91</v>
      </c>
      <c r="AG36" s="24" t="str">
        <f t="shared" si="13"/>
        <v>FCD</v>
      </c>
      <c r="AH36" s="23">
        <v>39</v>
      </c>
      <c r="AI36" s="23">
        <v>50</v>
      </c>
      <c r="AJ36" s="26">
        <f t="shared" si="19"/>
        <v>89</v>
      </c>
      <c r="AK36" s="24" t="str">
        <f t="shared" si="14"/>
        <v>FCD</v>
      </c>
      <c r="AL36" s="23"/>
      <c r="AM36" s="27">
        <f t="shared" si="20"/>
        <v>556</v>
      </c>
      <c r="AN36" s="28" t="str">
        <f>IF(AND(G36&gt;=40,E36&gt;=21,L36&gt;=40,J36&gt;=21,O36&gt;=21,Q36&gt;=40,V36&gt;=40,T36&gt;=21,Y36&gt;=21,AA36&gt;=40,AF36&gt;=40,AJ36&gt;=40),"PASS","FAIL")</f>
        <v>PASS</v>
      </c>
      <c r="AO36" s="28" t="str">
        <f t="shared" si="21"/>
        <v>FC</v>
      </c>
      <c r="AP36" s="24"/>
    </row>
    <row r="37" spans="1:42" ht="20.25" customHeight="1" x14ac:dyDescent="0.2">
      <c r="A37" s="23" t="s">
        <v>95</v>
      </c>
      <c r="B37" s="23" t="s">
        <v>459</v>
      </c>
      <c r="C37" s="23" t="s">
        <v>96</v>
      </c>
      <c r="D37" s="23">
        <v>37</v>
      </c>
      <c r="E37" s="23">
        <v>40</v>
      </c>
      <c r="F37" s="29"/>
      <c r="G37" s="24">
        <f>D37+E37+F37</f>
        <v>77</v>
      </c>
      <c r="H37" s="24" t="str">
        <f t="shared" si="7"/>
        <v>FCD</v>
      </c>
      <c r="I37" s="23">
        <v>36</v>
      </c>
      <c r="J37" s="23">
        <v>46</v>
      </c>
      <c r="K37" s="29"/>
      <c r="L37" s="24">
        <f t="shared" si="8"/>
        <v>82</v>
      </c>
      <c r="M37" s="24" t="str">
        <f t="shared" si="9"/>
        <v>FCD</v>
      </c>
      <c r="N37" s="23">
        <v>22</v>
      </c>
      <c r="O37" s="23">
        <v>40</v>
      </c>
      <c r="P37" s="29"/>
      <c r="Q37" s="24">
        <f t="shared" si="15"/>
        <v>62</v>
      </c>
      <c r="R37" s="24" t="str">
        <f t="shared" si="10"/>
        <v>FC</v>
      </c>
      <c r="S37" s="23">
        <v>28</v>
      </c>
      <c r="T37" s="23">
        <v>37</v>
      </c>
      <c r="U37" s="30"/>
      <c r="V37" s="24">
        <f t="shared" si="16"/>
        <v>65</v>
      </c>
      <c r="W37" s="24" t="str">
        <f t="shared" si="11"/>
        <v>FC</v>
      </c>
      <c r="X37" s="23">
        <v>28</v>
      </c>
      <c r="Y37" s="23">
        <v>33</v>
      </c>
      <c r="Z37" s="29"/>
      <c r="AA37" s="24">
        <f t="shared" si="17"/>
        <v>61</v>
      </c>
      <c r="AB37" s="24" t="str">
        <f t="shared" si="12"/>
        <v>FC</v>
      </c>
      <c r="AC37" s="23">
        <v>39</v>
      </c>
      <c r="AD37" s="23">
        <v>50</v>
      </c>
      <c r="AE37" s="29"/>
      <c r="AF37" s="24">
        <f t="shared" si="18"/>
        <v>89</v>
      </c>
      <c r="AG37" s="24" t="str">
        <f t="shared" si="13"/>
        <v>FCD</v>
      </c>
      <c r="AH37" s="23">
        <v>37</v>
      </c>
      <c r="AI37" s="23">
        <v>54</v>
      </c>
      <c r="AJ37" s="26">
        <f t="shared" si="19"/>
        <v>91</v>
      </c>
      <c r="AK37" s="24" t="str">
        <f t="shared" si="14"/>
        <v>FCD</v>
      </c>
      <c r="AL37" s="23"/>
      <c r="AM37" s="27">
        <f t="shared" si="20"/>
        <v>527</v>
      </c>
      <c r="AN37" s="28" t="str">
        <f>IF(AND(G37&gt;=40,E37&gt;=21,L37&gt;=40,J37&gt;=21,O37&gt;=21,Q37&gt;=40,V37&gt;=40,T37&gt;=21,Y37&gt;=21,AA37&gt;=40,AF37&gt;=40,AJ37&gt;=40),"PASS","FAIL")</f>
        <v>PASS</v>
      </c>
      <c r="AO37" s="28" t="str">
        <f t="shared" si="21"/>
        <v>FC</v>
      </c>
      <c r="AP37" s="24"/>
    </row>
    <row r="38" spans="1:42" ht="20.25" customHeight="1" x14ac:dyDescent="0.2">
      <c r="A38" s="23" t="s">
        <v>97</v>
      </c>
      <c r="B38" s="23" t="s">
        <v>459</v>
      </c>
      <c r="C38" s="23" t="s">
        <v>98</v>
      </c>
      <c r="D38" s="23">
        <v>38</v>
      </c>
      <c r="E38" s="23">
        <v>53</v>
      </c>
      <c r="F38" s="29"/>
      <c r="G38" s="24">
        <f>D38+E38+F38</f>
        <v>91</v>
      </c>
      <c r="H38" s="24" t="str">
        <f t="shared" si="7"/>
        <v>FCD</v>
      </c>
      <c r="I38" s="23">
        <v>31</v>
      </c>
      <c r="J38" s="23">
        <v>40</v>
      </c>
      <c r="K38" s="29"/>
      <c r="L38" s="24">
        <f t="shared" si="8"/>
        <v>71</v>
      </c>
      <c r="M38" s="24" t="str">
        <f t="shared" si="9"/>
        <v>FCD</v>
      </c>
      <c r="N38" s="23">
        <v>31</v>
      </c>
      <c r="O38" s="23">
        <v>37</v>
      </c>
      <c r="P38" s="29"/>
      <c r="Q38" s="24">
        <f t="shared" si="15"/>
        <v>68</v>
      </c>
      <c r="R38" s="24" t="str">
        <f t="shared" si="10"/>
        <v>FC</v>
      </c>
      <c r="S38" s="23">
        <v>31</v>
      </c>
      <c r="T38" s="23">
        <v>35</v>
      </c>
      <c r="U38" s="30"/>
      <c r="V38" s="24">
        <f t="shared" si="16"/>
        <v>66</v>
      </c>
      <c r="W38" s="24" t="str">
        <f t="shared" si="11"/>
        <v>FC</v>
      </c>
      <c r="X38" s="23">
        <v>28</v>
      </c>
      <c r="Y38" s="23">
        <v>29</v>
      </c>
      <c r="Z38" s="29"/>
      <c r="AA38" s="24">
        <f t="shared" si="17"/>
        <v>57</v>
      </c>
      <c r="AB38" s="24" t="str">
        <f t="shared" si="12"/>
        <v>SC</v>
      </c>
      <c r="AC38" s="23">
        <v>36</v>
      </c>
      <c r="AD38" s="23">
        <v>56</v>
      </c>
      <c r="AE38" s="29"/>
      <c r="AF38" s="24">
        <f t="shared" si="18"/>
        <v>92</v>
      </c>
      <c r="AG38" s="24" t="str">
        <f t="shared" si="13"/>
        <v>FCD</v>
      </c>
      <c r="AH38" s="23">
        <v>38</v>
      </c>
      <c r="AI38" s="23">
        <v>57</v>
      </c>
      <c r="AJ38" s="26">
        <f t="shared" si="19"/>
        <v>95</v>
      </c>
      <c r="AK38" s="24" t="str">
        <f t="shared" si="14"/>
        <v>FCD</v>
      </c>
      <c r="AL38" s="23"/>
      <c r="AM38" s="27">
        <f t="shared" si="20"/>
        <v>540</v>
      </c>
      <c r="AN38" s="28" t="str">
        <f>IF(AND(G38&gt;=40,E38&gt;=21,L38&gt;=40,J38&gt;=21,O38&gt;=21,Q38&gt;=40,V38&gt;=40,T38&gt;=21,Y38&gt;=21,AA38&gt;=40,AF38&gt;=40,AJ38&gt;=40),"PASS","FAIL")</f>
        <v>PASS</v>
      </c>
      <c r="AO38" s="28" t="str">
        <f t="shared" si="21"/>
        <v>FC</v>
      </c>
      <c r="AP38" s="24"/>
    </row>
    <row r="39" spans="1:42" ht="20.25" customHeight="1" x14ac:dyDescent="0.2">
      <c r="A39" s="23" t="s">
        <v>99</v>
      </c>
      <c r="B39" s="23" t="s">
        <v>459</v>
      </c>
      <c r="C39" s="75" t="s">
        <v>444</v>
      </c>
      <c r="D39" s="23">
        <v>37</v>
      </c>
      <c r="E39" s="23">
        <v>53</v>
      </c>
      <c r="F39" s="29"/>
      <c r="G39" s="24">
        <f>D39+E39+F39</f>
        <v>90</v>
      </c>
      <c r="H39" s="24" t="str">
        <f t="shared" si="7"/>
        <v>FCD</v>
      </c>
      <c r="I39" s="23">
        <v>36</v>
      </c>
      <c r="J39" s="23">
        <v>52</v>
      </c>
      <c r="K39" s="29"/>
      <c r="L39" s="24">
        <f t="shared" si="8"/>
        <v>88</v>
      </c>
      <c r="M39" s="24" t="str">
        <f t="shared" si="9"/>
        <v>FCD</v>
      </c>
      <c r="N39" s="23">
        <v>36</v>
      </c>
      <c r="O39" s="23">
        <v>38</v>
      </c>
      <c r="P39" s="29"/>
      <c r="Q39" s="24">
        <f t="shared" si="15"/>
        <v>74</v>
      </c>
      <c r="R39" s="24" t="str">
        <f t="shared" si="10"/>
        <v>FCD</v>
      </c>
      <c r="S39" s="23">
        <v>31</v>
      </c>
      <c r="T39" s="23">
        <v>47</v>
      </c>
      <c r="U39" s="30"/>
      <c r="V39" s="24">
        <f t="shared" si="16"/>
        <v>78</v>
      </c>
      <c r="W39" s="24" t="str">
        <f t="shared" si="11"/>
        <v>FCD</v>
      </c>
      <c r="X39" s="23">
        <v>27</v>
      </c>
      <c r="Y39" s="23">
        <v>35</v>
      </c>
      <c r="Z39" s="29"/>
      <c r="AA39" s="24">
        <f t="shared" si="17"/>
        <v>62</v>
      </c>
      <c r="AB39" s="24" t="str">
        <f t="shared" si="12"/>
        <v>FC</v>
      </c>
      <c r="AC39" s="23">
        <v>36</v>
      </c>
      <c r="AD39" s="23">
        <v>51</v>
      </c>
      <c r="AE39" s="29"/>
      <c r="AF39" s="24">
        <f t="shared" si="18"/>
        <v>87</v>
      </c>
      <c r="AG39" s="24" t="str">
        <f t="shared" si="13"/>
        <v>FCD</v>
      </c>
      <c r="AH39" s="23">
        <v>38</v>
      </c>
      <c r="AI39" s="23">
        <v>57</v>
      </c>
      <c r="AJ39" s="26">
        <f t="shared" si="19"/>
        <v>95</v>
      </c>
      <c r="AK39" s="24" t="str">
        <f t="shared" si="14"/>
        <v>FCD</v>
      </c>
      <c r="AL39" s="23"/>
      <c r="AM39" s="27">
        <f t="shared" si="20"/>
        <v>574</v>
      </c>
      <c r="AN39" s="28" t="str">
        <f>IF(AND(G39&gt;=40,E39&gt;=21,L39&gt;=40,J39&gt;=21,O39&gt;=21,Q39&gt;=40,V39&gt;=40,T39&gt;=21,Y39&gt;=21,AA39&gt;=40,AF39&gt;=40,AJ39&gt;=40),"PASS","FAIL")</f>
        <v>PASS</v>
      </c>
      <c r="AO39" s="28" t="str">
        <f t="shared" si="21"/>
        <v>FCD</v>
      </c>
      <c r="AP39" s="24"/>
    </row>
    <row r="40" spans="1:42" ht="20.25" customHeight="1" x14ac:dyDescent="0.2">
      <c r="A40" s="23" t="s">
        <v>100</v>
      </c>
      <c r="B40" s="23" t="s">
        <v>459</v>
      </c>
      <c r="C40" s="23" t="s">
        <v>101</v>
      </c>
      <c r="D40" s="23">
        <v>32</v>
      </c>
      <c r="E40" s="23">
        <v>23</v>
      </c>
      <c r="F40" s="29"/>
      <c r="G40" s="24">
        <f>D40+E40+F40</f>
        <v>55</v>
      </c>
      <c r="H40" s="24" t="str">
        <f t="shared" si="7"/>
        <v>SC</v>
      </c>
      <c r="I40" s="23">
        <v>39</v>
      </c>
      <c r="J40" s="23">
        <v>46</v>
      </c>
      <c r="K40" s="29"/>
      <c r="L40" s="24">
        <f t="shared" si="8"/>
        <v>85</v>
      </c>
      <c r="M40" s="24" t="str">
        <f t="shared" si="9"/>
        <v>FCD</v>
      </c>
      <c r="N40" s="23">
        <v>33</v>
      </c>
      <c r="O40" s="23">
        <v>41</v>
      </c>
      <c r="P40" s="29"/>
      <c r="Q40" s="24">
        <f t="shared" si="15"/>
        <v>74</v>
      </c>
      <c r="R40" s="24" t="str">
        <f t="shared" si="10"/>
        <v>FCD</v>
      </c>
      <c r="S40" s="23">
        <v>31</v>
      </c>
      <c r="T40" s="23">
        <v>39</v>
      </c>
      <c r="U40" s="30"/>
      <c r="V40" s="24">
        <f t="shared" si="16"/>
        <v>70</v>
      </c>
      <c r="W40" s="24" t="str">
        <f t="shared" si="11"/>
        <v>FCD</v>
      </c>
      <c r="X40" s="23">
        <v>25</v>
      </c>
      <c r="Y40" s="23">
        <v>41</v>
      </c>
      <c r="Z40" s="29"/>
      <c r="AA40" s="24">
        <f t="shared" si="17"/>
        <v>66</v>
      </c>
      <c r="AB40" s="24" t="str">
        <f t="shared" si="12"/>
        <v>FC</v>
      </c>
      <c r="AC40" s="23">
        <v>36</v>
      </c>
      <c r="AD40" s="23">
        <v>51</v>
      </c>
      <c r="AE40" s="29"/>
      <c r="AF40" s="24">
        <f t="shared" si="18"/>
        <v>87</v>
      </c>
      <c r="AG40" s="24" t="str">
        <f t="shared" si="13"/>
        <v>FCD</v>
      </c>
      <c r="AH40" s="23">
        <v>39</v>
      </c>
      <c r="AI40" s="23">
        <v>57</v>
      </c>
      <c r="AJ40" s="26">
        <f t="shared" si="19"/>
        <v>96</v>
      </c>
      <c r="AK40" s="24" t="str">
        <f t="shared" si="14"/>
        <v>FCD</v>
      </c>
      <c r="AL40" s="23"/>
      <c r="AM40" s="27">
        <f t="shared" si="20"/>
        <v>533</v>
      </c>
      <c r="AN40" s="28" t="str">
        <f>IF(AND(G40&gt;=40,E40&gt;=21,L40&gt;=40,J40&gt;=21,O40&gt;=21,Q40&gt;=40,V40&gt;=40,T40&gt;=21,Y40&gt;=21,AA40&gt;=40,AF40&gt;=40,AJ40&gt;=40),"PASS","FAIL")</f>
        <v>PASS</v>
      </c>
      <c r="AO40" s="28" t="str">
        <f t="shared" si="21"/>
        <v>FC</v>
      </c>
      <c r="AP40" s="24"/>
    </row>
    <row r="41" spans="1:42" ht="20.25" customHeight="1" x14ac:dyDescent="0.2">
      <c r="A41" s="23" t="s">
        <v>102</v>
      </c>
      <c r="B41" s="23" t="s">
        <v>459</v>
      </c>
      <c r="C41" s="23" t="s">
        <v>103</v>
      </c>
      <c r="D41" s="23">
        <v>19</v>
      </c>
      <c r="E41" s="23">
        <v>23</v>
      </c>
      <c r="F41" s="29"/>
      <c r="G41" s="24">
        <f>D41+E41+F41</f>
        <v>42</v>
      </c>
      <c r="H41" s="24" t="str">
        <f t="shared" si="7"/>
        <v>PASS</v>
      </c>
      <c r="I41" s="23">
        <v>22</v>
      </c>
      <c r="J41" s="23">
        <v>31</v>
      </c>
      <c r="K41" s="29"/>
      <c r="L41" s="24">
        <f t="shared" si="8"/>
        <v>53</v>
      </c>
      <c r="M41" s="24" t="str">
        <f t="shared" si="9"/>
        <v>SC</v>
      </c>
      <c r="N41" s="23">
        <v>21</v>
      </c>
      <c r="O41" s="23">
        <v>15</v>
      </c>
      <c r="P41" s="29"/>
      <c r="Q41" s="24">
        <f t="shared" si="15"/>
        <v>36</v>
      </c>
      <c r="R41" s="24" t="str">
        <f t="shared" si="10"/>
        <v>FAIL</v>
      </c>
      <c r="S41" s="23">
        <v>22</v>
      </c>
      <c r="T41" s="23">
        <v>29</v>
      </c>
      <c r="U41" s="30"/>
      <c r="V41" s="24">
        <f t="shared" si="16"/>
        <v>51</v>
      </c>
      <c r="W41" s="24" t="str">
        <f t="shared" si="11"/>
        <v>SC</v>
      </c>
      <c r="X41" s="23">
        <v>40</v>
      </c>
      <c r="Y41" s="23">
        <v>21</v>
      </c>
      <c r="Z41" s="29"/>
      <c r="AA41" s="24">
        <f t="shared" si="17"/>
        <v>61</v>
      </c>
      <c r="AB41" s="24" t="str">
        <f t="shared" si="12"/>
        <v>FC</v>
      </c>
      <c r="AC41" s="23">
        <v>30</v>
      </c>
      <c r="AD41" s="23">
        <v>51</v>
      </c>
      <c r="AE41" s="29"/>
      <c r="AF41" s="24">
        <f t="shared" si="18"/>
        <v>81</v>
      </c>
      <c r="AG41" s="24" t="str">
        <f t="shared" si="13"/>
        <v>FCD</v>
      </c>
      <c r="AH41" s="23">
        <v>30</v>
      </c>
      <c r="AI41" s="23">
        <v>40</v>
      </c>
      <c r="AJ41" s="26">
        <f t="shared" si="19"/>
        <v>70</v>
      </c>
      <c r="AK41" s="24" t="str">
        <f t="shared" si="14"/>
        <v>FCD</v>
      </c>
      <c r="AL41" s="23"/>
      <c r="AM41" s="27">
        <f t="shared" si="20"/>
        <v>394</v>
      </c>
      <c r="AN41" s="28" t="str">
        <f>IF(AND(G41&gt;=40,E41&gt;=21,L41&gt;=40,J41&gt;=21,O41&gt;=21,Q41&gt;=40,V41&gt;=40,T41&gt;=21,Y41&gt;=21,AA41&gt;=40,AF41&gt;=40,AJ41&gt;=40),"PASS","FAIL")</f>
        <v>FAIL</v>
      </c>
      <c r="AO41" s="91" t="str">
        <f t="shared" si="21"/>
        <v>FAIL</v>
      </c>
      <c r="AP41" s="24"/>
    </row>
    <row r="42" spans="1:42" ht="20.25" customHeight="1" x14ac:dyDescent="0.2">
      <c r="A42" s="23" t="s">
        <v>104</v>
      </c>
      <c r="B42" s="23" t="s">
        <v>459</v>
      </c>
      <c r="C42" s="23" t="s">
        <v>105</v>
      </c>
      <c r="D42" s="23">
        <v>28</v>
      </c>
      <c r="E42" s="23">
        <v>33</v>
      </c>
      <c r="F42" s="29"/>
      <c r="G42" s="24">
        <f>D42+E42+F42</f>
        <v>61</v>
      </c>
      <c r="H42" s="24" t="str">
        <f t="shared" si="7"/>
        <v>FC</v>
      </c>
      <c r="I42" s="23">
        <v>28</v>
      </c>
      <c r="J42" s="23">
        <v>29</v>
      </c>
      <c r="K42" s="29"/>
      <c r="L42" s="24">
        <f t="shared" si="8"/>
        <v>57</v>
      </c>
      <c r="M42" s="24" t="str">
        <f t="shared" si="9"/>
        <v>SC</v>
      </c>
      <c r="N42" s="23">
        <v>28</v>
      </c>
      <c r="O42" s="23">
        <v>35</v>
      </c>
      <c r="P42" s="29"/>
      <c r="Q42" s="24">
        <f t="shared" si="15"/>
        <v>63</v>
      </c>
      <c r="R42" s="24" t="str">
        <f t="shared" si="10"/>
        <v>FC</v>
      </c>
      <c r="S42" s="23">
        <v>26</v>
      </c>
      <c r="T42" s="23">
        <v>34</v>
      </c>
      <c r="U42" s="30"/>
      <c r="V42" s="24">
        <f t="shared" si="16"/>
        <v>60</v>
      </c>
      <c r="W42" s="24" t="str">
        <f t="shared" si="11"/>
        <v>FC</v>
      </c>
      <c r="X42" s="23">
        <v>19</v>
      </c>
      <c r="Y42" s="23">
        <v>24</v>
      </c>
      <c r="Z42" s="29"/>
      <c r="AA42" s="24">
        <f t="shared" si="17"/>
        <v>43</v>
      </c>
      <c r="AB42" s="24" t="str">
        <f t="shared" si="12"/>
        <v>PASS</v>
      </c>
      <c r="AC42" s="23">
        <v>30</v>
      </c>
      <c r="AD42" s="23">
        <v>52</v>
      </c>
      <c r="AE42" s="29"/>
      <c r="AF42" s="24">
        <f t="shared" si="18"/>
        <v>82</v>
      </c>
      <c r="AG42" s="24" t="str">
        <f t="shared" si="13"/>
        <v>FCD</v>
      </c>
      <c r="AH42" s="23">
        <v>36</v>
      </c>
      <c r="AI42" s="23">
        <v>48</v>
      </c>
      <c r="AJ42" s="26">
        <f t="shared" si="19"/>
        <v>84</v>
      </c>
      <c r="AK42" s="24" t="str">
        <f t="shared" si="14"/>
        <v>FCD</v>
      </c>
      <c r="AL42" s="23"/>
      <c r="AM42" s="27">
        <f t="shared" si="20"/>
        <v>450</v>
      </c>
      <c r="AN42" s="28" t="str">
        <f>IF(AND(G42&gt;=40,E42&gt;=21,L42&gt;=40,J42&gt;=21,O42&gt;=21,Q42&gt;=40,V42&gt;=40,T42&gt;=21,Y42&gt;=21,AA42&gt;=40,AF42&gt;=40,AJ42&gt;=40),"PASS","FAIL")</f>
        <v>PASS</v>
      </c>
      <c r="AO42" s="28" t="str">
        <f t="shared" si="21"/>
        <v>FC</v>
      </c>
      <c r="AP42" s="24"/>
    </row>
    <row r="43" spans="1:42" ht="20.25" customHeight="1" x14ac:dyDescent="0.2">
      <c r="A43" s="23" t="s">
        <v>106</v>
      </c>
      <c r="B43" s="23" t="s">
        <v>459</v>
      </c>
      <c r="C43" s="23" t="s">
        <v>107</v>
      </c>
      <c r="D43" s="23">
        <v>30</v>
      </c>
      <c r="E43" s="23">
        <v>45</v>
      </c>
      <c r="F43" s="29"/>
      <c r="G43" s="24">
        <f>D43+E43+F43</f>
        <v>75</v>
      </c>
      <c r="H43" s="24" t="str">
        <f t="shared" si="7"/>
        <v>FCD</v>
      </c>
      <c r="I43" s="23">
        <v>35</v>
      </c>
      <c r="J43" s="23">
        <v>41</v>
      </c>
      <c r="K43" s="29"/>
      <c r="L43" s="24">
        <f t="shared" si="8"/>
        <v>76</v>
      </c>
      <c r="M43" s="24" t="str">
        <f t="shared" si="9"/>
        <v>FCD</v>
      </c>
      <c r="N43" s="23">
        <v>32</v>
      </c>
      <c r="O43" s="23">
        <v>30</v>
      </c>
      <c r="P43" s="29"/>
      <c r="Q43" s="24">
        <f t="shared" si="15"/>
        <v>62</v>
      </c>
      <c r="R43" s="24" t="str">
        <f t="shared" si="10"/>
        <v>FC</v>
      </c>
      <c r="S43" s="23">
        <v>29</v>
      </c>
      <c r="T43" s="23">
        <v>40</v>
      </c>
      <c r="U43" s="30"/>
      <c r="V43" s="24">
        <f t="shared" si="16"/>
        <v>69</v>
      </c>
      <c r="W43" s="24" t="str">
        <f t="shared" si="11"/>
        <v>FC</v>
      </c>
      <c r="X43" s="23">
        <v>26</v>
      </c>
      <c r="Y43" s="23">
        <v>44</v>
      </c>
      <c r="Z43" s="29"/>
      <c r="AA43" s="24">
        <f t="shared" si="17"/>
        <v>70</v>
      </c>
      <c r="AB43" s="24" t="str">
        <f t="shared" si="12"/>
        <v>FCD</v>
      </c>
      <c r="AC43" s="23">
        <v>39</v>
      </c>
      <c r="AD43" s="23">
        <v>54</v>
      </c>
      <c r="AE43" s="29"/>
      <c r="AF43" s="24">
        <f t="shared" si="18"/>
        <v>93</v>
      </c>
      <c r="AG43" s="24" t="str">
        <f t="shared" si="13"/>
        <v>FCD</v>
      </c>
      <c r="AH43" s="23">
        <v>38</v>
      </c>
      <c r="AI43" s="23">
        <v>54</v>
      </c>
      <c r="AJ43" s="26">
        <f t="shared" si="19"/>
        <v>92</v>
      </c>
      <c r="AK43" s="24" t="str">
        <f t="shared" si="14"/>
        <v>FCD</v>
      </c>
      <c r="AL43" s="23"/>
      <c r="AM43" s="27">
        <f t="shared" si="20"/>
        <v>537</v>
      </c>
      <c r="AN43" s="28" t="str">
        <f>IF(AND(G43&gt;=40,E43&gt;=21,L43&gt;=40,J43&gt;=21,O43&gt;=21,Q43&gt;=40,V43&gt;=40,T43&gt;=21,Y43&gt;=21,AA43&gt;=40,AF43&gt;=40,AJ43&gt;=40),"PASS","FAIL")</f>
        <v>PASS</v>
      </c>
      <c r="AO43" s="28" t="str">
        <f t="shared" si="21"/>
        <v>FC</v>
      </c>
      <c r="AP43" s="24"/>
    </row>
    <row r="44" spans="1:42" ht="20.25" customHeight="1" x14ac:dyDescent="0.2">
      <c r="A44" s="23" t="s">
        <v>108</v>
      </c>
      <c r="B44" s="23" t="s">
        <v>459</v>
      </c>
      <c r="C44" s="23" t="s">
        <v>109</v>
      </c>
      <c r="D44" s="23">
        <v>33</v>
      </c>
      <c r="E44" s="23">
        <v>38</v>
      </c>
      <c r="F44" s="29"/>
      <c r="G44" s="24">
        <f>D44+E44+F44</f>
        <v>71</v>
      </c>
      <c r="H44" s="24" t="str">
        <f t="shared" si="7"/>
        <v>FCD</v>
      </c>
      <c r="I44" s="23">
        <v>34</v>
      </c>
      <c r="J44" s="23">
        <v>34</v>
      </c>
      <c r="K44" s="29"/>
      <c r="L44" s="24">
        <f t="shared" si="8"/>
        <v>68</v>
      </c>
      <c r="M44" s="24" t="str">
        <f t="shared" si="9"/>
        <v>FC</v>
      </c>
      <c r="N44" s="23">
        <v>29</v>
      </c>
      <c r="O44" s="23">
        <v>16</v>
      </c>
      <c r="P44" s="29"/>
      <c r="Q44" s="24">
        <f t="shared" si="15"/>
        <v>45</v>
      </c>
      <c r="R44" s="24" t="str">
        <f t="shared" si="10"/>
        <v>PASS</v>
      </c>
      <c r="S44" s="23">
        <v>22</v>
      </c>
      <c r="T44" s="23">
        <v>21</v>
      </c>
      <c r="U44" s="30"/>
      <c r="V44" s="24">
        <f t="shared" si="16"/>
        <v>43</v>
      </c>
      <c r="W44" s="24" t="str">
        <f t="shared" si="11"/>
        <v>PASS</v>
      </c>
      <c r="X44" s="23">
        <v>26</v>
      </c>
      <c r="Y44" s="23">
        <v>23</v>
      </c>
      <c r="Z44" s="29"/>
      <c r="AA44" s="24">
        <f t="shared" si="17"/>
        <v>49</v>
      </c>
      <c r="AB44" s="24" t="str">
        <f t="shared" si="12"/>
        <v>PASS</v>
      </c>
      <c r="AC44" s="23">
        <v>36</v>
      </c>
      <c r="AD44" s="23">
        <v>50</v>
      </c>
      <c r="AE44" s="29"/>
      <c r="AF44" s="24">
        <f t="shared" si="18"/>
        <v>86</v>
      </c>
      <c r="AG44" s="24" t="str">
        <f t="shared" si="13"/>
        <v>FCD</v>
      </c>
      <c r="AH44" s="23">
        <v>30</v>
      </c>
      <c r="AI44" s="23">
        <v>54</v>
      </c>
      <c r="AJ44" s="26">
        <f t="shared" si="19"/>
        <v>84</v>
      </c>
      <c r="AK44" s="24" t="str">
        <f t="shared" si="14"/>
        <v>FCD</v>
      </c>
      <c r="AL44" s="23"/>
      <c r="AM44" s="27">
        <f t="shared" si="20"/>
        <v>446</v>
      </c>
      <c r="AN44" s="28" t="str">
        <f>IF(AND(G44&gt;=40,E44&gt;=21,L44&gt;=40,J44&gt;=21,O44&gt;=21,Q44&gt;=40,V44&gt;=40,T44&gt;=21,Y44&gt;=21,AA44&gt;=40,AF44&gt;=40,AJ44&gt;=40),"PASS","FAIL")</f>
        <v>FAIL</v>
      </c>
      <c r="AO44" s="91" t="str">
        <f t="shared" si="21"/>
        <v>FAIL</v>
      </c>
      <c r="AP44" s="24"/>
    </row>
    <row r="45" spans="1:42" ht="20.25" customHeight="1" x14ac:dyDescent="0.2">
      <c r="A45" s="23" t="s">
        <v>110</v>
      </c>
      <c r="B45" s="23" t="s">
        <v>459</v>
      </c>
      <c r="C45" s="23" t="s">
        <v>111</v>
      </c>
      <c r="D45" s="23">
        <v>29</v>
      </c>
      <c r="E45" s="23">
        <v>21</v>
      </c>
      <c r="F45" s="29"/>
      <c r="G45" s="24">
        <f>D45+E45+F45</f>
        <v>50</v>
      </c>
      <c r="H45" s="24" t="str">
        <f t="shared" si="7"/>
        <v>SC</v>
      </c>
      <c r="I45" s="23">
        <v>26</v>
      </c>
      <c r="J45" s="23">
        <v>16</v>
      </c>
      <c r="K45" s="29"/>
      <c r="L45" s="24">
        <f t="shared" si="8"/>
        <v>42</v>
      </c>
      <c r="M45" s="24" t="str">
        <f t="shared" si="9"/>
        <v>PASS</v>
      </c>
      <c r="N45" s="23">
        <v>30</v>
      </c>
      <c r="O45" s="23">
        <v>21</v>
      </c>
      <c r="P45" s="29"/>
      <c r="Q45" s="24">
        <f t="shared" si="15"/>
        <v>51</v>
      </c>
      <c r="R45" s="24" t="str">
        <f t="shared" si="10"/>
        <v>SC</v>
      </c>
      <c r="S45" s="23">
        <v>19</v>
      </c>
      <c r="T45" s="23">
        <v>26</v>
      </c>
      <c r="U45" s="30"/>
      <c r="V45" s="24">
        <f t="shared" si="16"/>
        <v>45</v>
      </c>
      <c r="W45" s="24" t="str">
        <f t="shared" si="11"/>
        <v>PASS</v>
      </c>
      <c r="X45" s="23">
        <v>21</v>
      </c>
      <c r="Y45" s="23">
        <v>12</v>
      </c>
      <c r="Z45" s="29"/>
      <c r="AA45" s="24">
        <f t="shared" si="17"/>
        <v>33</v>
      </c>
      <c r="AB45" s="24" t="str">
        <f t="shared" si="12"/>
        <v>FAIL</v>
      </c>
      <c r="AC45" s="23">
        <v>35</v>
      </c>
      <c r="AD45" s="23">
        <v>51</v>
      </c>
      <c r="AE45" s="29"/>
      <c r="AF45" s="24">
        <f t="shared" si="18"/>
        <v>86</v>
      </c>
      <c r="AG45" s="24" t="str">
        <f t="shared" si="13"/>
        <v>FCD</v>
      </c>
      <c r="AH45" s="23">
        <v>37</v>
      </c>
      <c r="AI45" s="23">
        <v>53</v>
      </c>
      <c r="AJ45" s="26">
        <f t="shared" si="19"/>
        <v>90</v>
      </c>
      <c r="AK45" s="24" t="str">
        <f t="shared" si="14"/>
        <v>FCD</v>
      </c>
      <c r="AL45" s="23"/>
      <c r="AM45" s="27">
        <f t="shared" si="20"/>
        <v>397</v>
      </c>
      <c r="AN45" s="28" t="str">
        <f>IF(AND(G45&gt;=40,E45&gt;=21,L45&gt;=40,J45&gt;=21,O45&gt;=21,Q45&gt;=40,V45&gt;=40,T45&gt;=21,Y45&gt;=21,AA45&gt;=40,AF45&gt;=40,AJ45&gt;=40),"PASS","FAIL")</f>
        <v>FAIL</v>
      </c>
      <c r="AO45" s="91" t="str">
        <f t="shared" si="21"/>
        <v>FAIL</v>
      </c>
      <c r="AP45" s="24"/>
    </row>
    <row r="46" spans="1:42" ht="20.25" customHeight="1" x14ac:dyDescent="0.2">
      <c r="A46" s="23" t="s">
        <v>112</v>
      </c>
      <c r="B46" s="23" t="s">
        <v>459</v>
      </c>
      <c r="C46" s="23" t="s">
        <v>113</v>
      </c>
      <c r="D46" s="23">
        <v>38</v>
      </c>
      <c r="E46" s="23">
        <v>52</v>
      </c>
      <c r="F46" s="29"/>
      <c r="G46" s="24">
        <f>D46+E46+F46</f>
        <v>90</v>
      </c>
      <c r="H46" s="24" t="str">
        <f t="shared" si="7"/>
        <v>FCD</v>
      </c>
      <c r="I46" s="23">
        <v>35</v>
      </c>
      <c r="J46" s="23">
        <v>47</v>
      </c>
      <c r="K46" s="29"/>
      <c r="L46" s="24">
        <f t="shared" si="8"/>
        <v>82</v>
      </c>
      <c r="M46" s="24" t="str">
        <f t="shared" si="9"/>
        <v>FCD</v>
      </c>
      <c r="N46" s="23">
        <v>34</v>
      </c>
      <c r="O46" s="23">
        <v>42</v>
      </c>
      <c r="P46" s="29"/>
      <c r="Q46" s="24">
        <f t="shared" si="15"/>
        <v>76</v>
      </c>
      <c r="R46" s="24" t="str">
        <f t="shared" si="10"/>
        <v>FCD</v>
      </c>
      <c r="S46" s="23">
        <v>33</v>
      </c>
      <c r="T46" s="23">
        <v>42</v>
      </c>
      <c r="U46" s="30"/>
      <c r="V46" s="24">
        <f t="shared" si="16"/>
        <v>75</v>
      </c>
      <c r="W46" s="24" t="str">
        <f t="shared" si="11"/>
        <v>FCD</v>
      </c>
      <c r="X46" s="23">
        <v>27</v>
      </c>
      <c r="Y46" s="23">
        <v>57</v>
      </c>
      <c r="Z46" s="29"/>
      <c r="AA46" s="24">
        <f t="shared" si="17"/>
        <v>84</v>
      </c>
      <c r="AB46" s="24" t="str">
        <f t="shared" si="12"/>
        <v>FCD</v>
      </c>
      <c r="AC46" s="23">
        <v>35</v>
      </c>
      <c r="AD46" s="23">
        <v>54</v>
      </c>
      <c r="AE46" s="29"/>
      <c r="AF46" s="24">
        <f t="shared" si="18"/>
        <v>89</v>
      </c>
      <c r="AG46" s="24" t="str">
        <f t="shared" si="13"/>
        <v>FCD</v>
      </c>
      <c r="AH46" s="23">
        <v>39</v>
      </c>
      <c r="AI46" s="23">
        <v>46</v>
      </c>
      <c r="AJ46" s="26">
        <f t="shared" si="19"/>
        <v>85</v>
      </c>
      <c r="AK46" s="24" t="str">
        <f t="shared" si="14"/>
        <v>FCD</v>
      </c>
      <c r="AL46" s="23"/>
      <c r="AM46" s="27">
        <f t="shared" si="20"/>
        <v>581</v>
      </c>
      <c r="AN46" s="28" t="str">
        <f>IF(AND(G46&gt;=40,E46&gt;=21,L46&gt;=40,J46&gt;=21,O46&gt;=21,Q46&gt;=40,V46&gt;=40,T46&gt;=21,Y46&gt;=21,AA46&gt;=40,AF46&gt;=40,AJ46&gt;=40),"PASS","FAIL")</f>
        <v>PASS</v>
      </c>
      <c r="AO46" s="28" t="str">
        <f t="shared" si="21"/>
        <v>FCD</v>
      </c>
      <c r="AP46" s="24"/>
    </row>
    <row r="47" spans="1:42" ht="20.25" customHeight="1" x14ac:dyDescent="0.2">
      <c r="A47" s="23" t="s">
        <v>114</v>
      </c>
      <c r="B47" s="23" t="s">
        <v>459</v>
      </c>
      <c r="C47" s="23" t="s">
        <v>115</v>
      </c>
      <c r="D47" s="23">
        <v>30</v>
      </c>
      <c r="E47" s="23">
        <v>15</v>
      </c>
      <c r="F47" s="29"/>
      <c r="G47" s="24">
        <f>D47+E47+F47</f>
        <v>45</v>
      </c>
      <c r="H47" s="24" t="str">
        <f t="shared" si="7"/>
        <v>PASS</v>
      </c>
      <c r="I47" s="23">
        <v>25</v>
      </c>
      <c r="J47" s="23">
        <v>14</v>
      </c>
      <c r="K47" s="29"/>
      <c r="L47" s="24">
        <f t="shared" si="8"/>
        <v>39</v>
      </c>
      <c r="M47" s="24" t="str">
        <f t="shared" si="9"/>
        <v>FAIL</v>
      </c>
      <c r="N47" s="23">
        <v>29</v>
      </c>
      <c r="O47" s="23">
        <v>17</v>
      </c>
      <c r="P47" s="29"/>
      <c r="Q47" s="24">
        <f t="shared" si="15"/>
        <v>46</v>
      </c>
      <c r="R47" s="24" t="str">
        <f t="shared" si="10"/>
        <v>PASS</v>
      </c>
      <c r="S47" s="23">
        <v>19</v>
      </c>
      <c r="T47" s="23">
        <v>29</v>
      </c>
      <c r="U47" s="30"/>
      <c r="V47" s="24">
        <f t="shared" si="16"/>
        <v>48</v>
      </c>
      <c r="W47" s="24" t="str">
        <f t="shared" si="11"/>
        <v>PASS</v>
      </c>
      <c r="X47" s="23">
        <v>19</v>
      </c>
      <c r="Y47" s="23">
        <v>10</v>
      </c>
      <c r="Z47" s="29"/>
      <c r="AA47" s="24">
        <f t="shared" si="17"/>
        <v>29</v>
      </c>
      <c r="AB47" s="24" t="str">
        <f t="shared" si="12"/>
        <v>FAIL</v>
      </c>
      <c r="AC47" s="23">
        <v>35</v>
      </c>
      <c r="AD47" s="23">
        <v>56</v>
      </c>
      <c r="AE47" s="29"/>
      <c r="AF47" s="24">
        <f t="shared" si="18"/>
        <v>91</v>
      </c>
      <c r="AG47" s="24" t="str">
        <f t="shared" si="13"/>
        <v>FCD</v>
      </c>
      <c r="AH47" s="23">
        <v>34</v>
      </c>
      <c r="AI47" s="23">
        <v>41</v>
      </c>
      <c r="AJ47" s="26">
        <f t="shared" si="19"/>
        <v>75</v>
      </c>
      <c r="AK47" s="24" t="str">
        <f t="shared" si="14"/>
        <v>FCD</v>
      </c>
      <c r="AL47" s="23"/>
      <c r="AM47" s="27">
        <f t="shared" si="20"/>
        <v>373</v>
      </c>
      <c r="AN47" s="28" t="str">
        <f>IF(AND(G47&gt;=40,E47&gt;=21,L47&gt;=40,J47&gt;=21,O47&gt;=21,Q47&gt;=40,V47&gt;=40,T47&gt;=21,Y47&gt;=21,AA47&gt;=40,AF47&gt;=40,AJ47&gt;=40),"PASS","FAIL")</f>
        <v>FAIL</v>
      </c>
      <c r="AO47" s="91" t="str">
        <f t="shared" si="21"/>
        <v>FAIL</v>
      </c>
      <c r="AP47" s="24"/>
    </row>
    <row r="48" spans="1:42" ht="20.25" customHeight="1" x14ac:dyDescent="0.2">
      <c r="A48" s="23" t="s">
        <v>116</v>
      </c>
      <c r="B48" s="23" t="s">
        <v>459</v>
      </c>
      <c r="C48" s="23" t="s">
        <v>117</v>
      </c>
      <c r="D48" s="23">
        <v>27</v>
      </c>
      <c r="E48" s="23">
        <v>21</v>
      </c>
      <c r="F48" s="29"/>
      <c r="G48" s="24">
        <f>D48+E48+F48</f>
        <v>48</v>
      </c>
      <c r="H48" s="24" t="str">
        <f t="shared" si="7"/>
        <v>PASS</v>
      </c>
      <c r="I48" s="23">
        <v>27</v>
      </c>
      <c r="J48" s="23">
        <v>30</v>
      </c>
      <c r="K48" s="29"/>
      <c r="L48" s="24">
        <f t="shared" si="8"/>
        <v>57</v>
      </c>
      <c r="M48" s="24" t="str">
        <f t="shared" si="9"/>
        <v>SC</v>
      </c>
      <c r="N48" s="23">
        <v>33</v>
      </c>
      <c r="O48" s="23">
        <v>26</v>
      </c>
      <c r="P48" s="29"/>
      <c r="Q48" s="24">
        <f t="shared" si="15"/>
        <v>59</v>
      </c>
      <c r="R48" s="24" t="str">
        <f t="shared" si="10"/>
        <v>SC</v>
      </c>
      <c r="S48" s="23">
        <v>28</v>
      </c>
      <c r="T48" s="23">
        <v>33</v>
      </c>
      <c r="U48" s="30"/>
      <c r="V48" s="24">
        <f t="shared" si="16"/>
        <v>61</v>
      </c>
      <c r="W48" s="24" t="str">
        <f t="shared" si="11"/>
        <v>FC</v>
      </c>
      <c r="X48" s="23">
        <v>22</v>
      </c>
      <c r="Y48" s="23">
        <v>21</v>
      </c>
      <c r="Z48" s="29"/>
      <c r="AA48" s="24">
        <f t="shared" si="17"/>
        <v>43</v>
      </c>
      <c r="AB48" s="24" t="str">
        <f t="shared" si="12"/>
        <v>PASS</v>
      </c>
      <c r="AC48" s="23">
        <v>36</v>
      </c>
      <c r="AD48" s="23">
        <v>47</v>
      </c>
      <c r="AE48" s="29"/>
      <c r="AF48" s="24">
        <f t="shared" si="18"/>
        <v>83</v>
      </c>
      <c r="AG48" s="24" t="str">
        <f t="shared" si="13"/>
        <v>FCD</v>
      </c>
      <c r="AH48" s="23">
        <v>37</v>
      </c>
      <c r="AI48" s="23">
        <v>59</v>
      </c>
      <c r="AJ48" s="26">
        <f t="shared" si="19"/>
        <v>96</v>
      </c>
      <c r="AK48" s="24" t="str">
        <f t="shared" si="14"/>
        <v>FCD</v>
      </c>
      <c r="AL48" s="23"/>
      <c r="AM48" s="27">
        <f t="shared" si="20"/>
        <v>447</v>
      </c>
      <c r="AN48" s="28" t="str">
        <f>IF(AND(G48&gt;=40,E48&gt;=21,L48&gt;=40,J48&gt;=21,O48&gt;=21,Q48&gt;=40,V48&gt;=40,T48&gt;=21,Y48&gt;=21,AA48&gt;=40,AF48&gt;=40,AJ48&gt;=40),"PASS","FAIL")</f>
        <v>PASS</v>
      </c>
      <c r="AO48" s="28" t="str">
        <f t="shared" si="21"/>
        <v>FC</v>
      </c>
      <c r="AP48" s="24"/>
    </row>
    <row r="49" spans="1:257" ht="20.25" customHeight="1" x14ac:dyDescent="0.2">
      <c r="A49" s="23" t="s">
        <v>118</v>
      </c>
      <c r="B49" s="23" t="s">
        <v>459</v>
      </c>
      <c r="C49" s="23" t="s">
        <v>119</v>
      </c>
      <c r="D49" s="23">
        <v>37</v>
      </c>
      <c r="E49" s="23">
        <v>57</v>
      </c>
      <c r="F49" s="29"/>
      <c r="G49" s="24">
        <f>D49+E49+F49</f>
        <v>94</v>
      </c>
      <c r="H49" s="24" t="str">
        <f t="shared" si="7"/>
        <v>FCD</v>
      </c>
      <c r="I49" s="23">
        <v>34</v>
      </c>
      <c r="J49" s="23">
        <v>44</v>
      </c>
      <c r="K49" s="29"/>
      <c r="L49" s="24">
        <f t="shared" si="8"/>
        <v>78</v>
      </c>
      <c r="M49" s="24" t="str">
        <f t="shared" si="9"/>
        <v>FCD</v>
      </c>
      <c r="N49" s="23">
        <v>34</v>
      </c>
      <c r="O49" s="23">
        <v>47</v>
      </c>
      <c r="P49" s="29"/>
      <c r="Q49" s="24">
        <f t="shared" si="15"/>
        <v>81</v>
      </c>
      <c r="R49" s="24" t="str">
        <f t="shared" si="10"/>
        <v>FCD</v>
      </c>
      <c r="S49" s="23">
        <v>36</v>
      </c>
      <c r="T49" s="23">
        <v>37</v>
      </c>
      <c r="U49" s="30"/>
      <c r="V49" s="24">
        <f t="shared" si="16"/>
        <v>73</v>
      </c>
      <c r="W49" s="24" t="str">
        <f t="shared" si="11"/>
        <v>FCD</v>
      </c>
      <c r="X49" s="23">
        <v>29</v>
      </c>
      <c r="Y49" s="23">
        <v>41</v>
      </c>
      <c r="Z49" s="29"/>
      <c r="AA49" s="24">
        <f t="shared" si="17"/>
        <v>70</v>
      </c>
      <c r="AB49" s="24" t="str">
        <f t="shared" si="12"/>
        <v>FCD</v>
      </c>
      <c r="AC49" s="23">
        <v>36</v>
      </c>
      <c r="AD49" s="23">
        <v>52</v>
      </c>
      <c r="AE49" s="29"/>
      <c r="AF49" s="24">
        <f t="shared" si="18"/>
        <v>88</v>
      </c>
      <c r="AG49" s="24" t="str">
        <f t="shared" si="13"/>
        <v>FCD</v>
      </c>
      <c r="AH49" s="23">
        <v>38</v>
      </c>
      <c r="AI49" s="23">
        <v>53</v>
      </c>
      <c r="AJ49" s="26">
        <f t="shared" si="19"/>
        <v>91</v>
      </c>
      <c r="AK49" s="24" t="str">
        <f t="shared" si="14"/>
        <v>FCD</v>
      </c>
      <c r="AL49" s="23"/>
      <c r="AM49" s="27">
        <f t="shared" si="20"/>
        <v>575</v>
      </c>
      <c r="AN49" s="28" t="str">
        <f>IF(AND(G49&gt;=40,E49&gt;=21,L49&gt;=40,J49&gt;=21,O49&gt;=21,Q49&gt;=40,V49&gt;=40,T49&gt;=21,Y49&gt;=21,AA49&gt;=40,AF49&gt;=40,AJ49&gt;=40),"PASS","FAIL")</f>
        <v>PASS</v>
      </c>
      <c r="AO49" s="28" t="str">
        <f t="shared" si="21"/>
        <v>FCD</v>
      </c>
      <c r="AP49" s="24"/>
    </row>
    <row r="50" spans="1:257" ht="20.25" customHeight="1" x14ac:dyDescent="0.2">
      <c r="A50" s="23" t="s">
        <v>120</v>
      </c>
      <c r="B50" s="23" t="s">
        <v>459</v>
      </c>
      <c r="C50" s="23" t="s">
        <v>121</v>
      </c>
      <c r="D50" s="23">
        <v>40</v>
      </c>
      <c r="E50" s="23">
        <v>56</v>
      </c>
      <c r="F50" s="29"/>
      <c r="G50" s="24">
        <f>D50+E50+F50</f>
        <v>96</v>
      </c>
      <c r="H50" s="24" t="str">
        <f t="shared" si="7"/>
        <v>FCD</v>
      </c>
      <c r="I50" s="23">
        <v>40</v>
      </c>
      <c r="J50" s="23">
        <v>58</v>
      </c>
      <c r="K50" s="29"/>
      <c r="L50" s="24">
        <f t="shared" si="8"/>
        <v>98</v>
      </c>
      <c r="M50" s="24" t="str">
        <f t="shared" si="9"/>
        <v>FCD</v>
      </c>
      <c r="N50" s="23">
        <v>34</v>
      </c>
      <c r="O50" s="23">
        <v>48</v>
      </c>
      <c r="P50" s="29"/>
      <c r="Q50" s="24">
        <f t="shared" si="15"/>
        <v>82</v>
      </c>
      <c r="R50" s="24" t="str">
        <f t="shared" si="10"/>
        <v>FCD</v>
      </c>
      <c r="S50" s="23">
        <v>37</v>
      </c>
      <c r="T50" s="23">
        <v>45</v>
      </c>
      <c r="U50" s="30"/>
      <c r="V50" s="24">
        <f t="shared" si="16"/>
        <v>82</v>
      </c>
      <c r="W50" s="24" t="str">
        <f t="shared" si="11"/>
        <v>FCD</v>
      </c>
      <c r="X50" s="23">
        <v>33</v>
      </c>
      <c r="Y50" s="23">
        <v>48</v>
      </c>
      <c r="Z50" s="29"/>
      <c r="AA50" s="24">
        <f t="shared" si="17"/>
        <v>81</v>
      </c>
      <c r="AB50" s="24" t="str">
        <f t="shared" si="12"/>
        <v>FCD</v>
      </c>
      <c r="AC50" s="23">
        <v>37</v>
      </c>
      <c r="AD50" s="23">
        <v>53</v>
      </c>
      <c r="AE50" s="29"/>
      <c r="AF50" s="24">
        <f t="shared" si="18"/>
        <v>90</v>
      </c>
      <c r="AG50" s="24" t="str">
        <f t="shared" si="13"/>
        <v>FCD</v>
      </c>
      <c r="AH50" s="23">
        <v>40</v>
      </c>
      <c r="AI50" s="23">
        <v>56</v>
      </c>
      <c r="AJ50" s="26">
        <f t="shared" si="19"/>
        <v>96</v>
      </c>
      <c r="AK50" s="24" t="str">
        <f t="shared" si="14"/>
        <v>FCD</v>
      </c>
      <c r="AL50" s="23"/>
      <c r="AM50" s="27">
        <f t="shared" si="20"/>
        <v>625</v>
      </c>
      <c r="AN50" s="28" t="str">
        <f>IF(AND(G50&gt;=40,E50&gt;=21,L50&gt;=40,J50&gt;=21,O50&gt;=21,Q50&gt;=40,V50&gt;=40,T50&gt;=21,Y50&gt;=21,AA50&gt;=40,AF50&gt;=40,AJ50&gt;=40),"PASS","FAIL")</f>
        <v>PASS</v>
      </c>
      <c r="AO50" s="28" t="str">
        <f t="shared" si="21"/>
        <v>FCD</v>
      </c>
      <c r="AP50" s="24"/>
    </row>
    <row r="51" spans="1:257" s="65" customFormat="1" ht="20.25" customHeight="1" x14ac:dyDescent="0.2">
      <c r="A51" s="85" t="s">
        <v>122</v>
      </c>
      <c r="B51" s="23" t="s">
        <v>459</v>
      </c>
      <c r="C51" s="85" t="s">
        <v>123</v>
      </c>
      <c r="D51" s="85">
        <v>19</v>
      </c>
      <c r="E51" s="85">
        <v>3</v>
      </c>
      <c r="F51" s="86"/>
      <c r="G51" s="82">
        <f>D51+E51+F51</f>
        <v>22</v>
      </c>
      <c r="H51" s="82" t="str">
        <f t="shared" si="7"/>
        <v>FAIL</v>
      </c>
      <c r="I51" s="85">
        <v>25</v>
      </c>
      <c r="J51" s="85">
        <v>29</v>
      </c>
      <c r="K51" s="86"/>
      <c r="L51" s="82">
        <f t="shared" si="8"/>
        <v>54</v>
      </c>
      <c r="M51" s="82" t="str">
        <f t="shared" si="9"/>
        <v>SC</v>
      </c>
      <c r="N51" s="85">
        <v>20</v>
      </c>
      <c r="O51" s="85">
        <v>13</v>
      </c>
      <c r="P51" s="86"/>
      <c r="Q51" s="82">
        <f t="shared" si="15"/>
        <v>33</v>
      </c>
      <c r="R51" s="82" t="str">
        <f t="shared" si="10"/>
        <v>FAIL</v>
      </c>
      <c r="S51" s="85">
        <v>15</v>
      </c>
      <c r="T51" s="85">
        <v>33</v>
      </c>
      <c r="U51" s="87"/>
      <c r="V51" s="82">
        <f t="shared" si="16"/>
        <v>48</v>
      </c>
      <c r="W51" s="82" t="str">
        <f t="shared" si="11"/>
        <v>PASS</v>
      </c>
      <c r="X51" s="85">
        <v>30</v>
      </c>
      <c r="Y51" s="85">
        <v>11</v>
      </c>
      <c r="Z51" s="86"/>
      <c r="AA51" s="82">
        <f t="shared" si="17"/>
        <v>41</v>
      </c>
      <c r="AB51" s="82" t="str">
        <f t="shared" si="12"/>
        <v>PASS</v>
      </c>
      <c r="AC51" s="85">
        <v>25</v>
      </c>
      <c r="AD51" s="85">
        <v>50</v>
      </c>
      <c r="AE51" s="86"/>
      <c r="AF51" s="82">
        <f t="shared" si="18"/>
        <v>75</v>
      </c>
      <c r="AG51" s="82" t="str">
        <f t="shared" si="13"/>
        <v>FCD</v>
      </c>
      <c r="AH51" s="85">
        <v>31</v>
      </c>
      <c r="AI51" s="85">
        <v>3</v>
      </c>
      <c r="AJ51" s="89">
        <f t="shared" si="19"/>
        <v>34</v>
      </c>
      <c r="AK51" s="82" t="str">
        <f t="shared" si="14"/>
        <v>FAIL</v>
      </c>
      <c r="AL51" s="85"/>
      <c r="AM51" s="90">
        <f t="shared" si="20"/>
        <v>307</v>
      </c>
      <c r="AN51" s="91" t="str">
        <f>IF(AND(G51&gt;=40,E51&gt;=21,L51&gt;=40,J51&gt;=21,O51&gt;=21,Q51&gt;=40,V51&gt;=40,T51&gt;=21,Y51&gt;=21,AA51&gt;=40,AF51&gt;=40,AJ51&gt;=40),"PASS","FAIL")</f>
        <v>FAIL</v>
      </c>
      <c r="AO51" s="91" t="str">
        <f t="shared" si="21"/>
        <v>FAIL</v>
      </c>
      <c r="AP51" s="8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  <c r="HN51" s="92"/>
      <c r="HO51" s="92"/>
      <c r="HP51" s="92"/>
      <c r="HQ51" s="92"/>
      <c r="HR51" s="92"/>
      <c r="HS51" s="92"/>
      <c r="HT51" s="92"/>
      <c r="HU51" s="92"/>
      <c r="HV51" s="92"/>
      <c r="HW51" s="92"/>
      <c r="HX51" s="92"/>
      <c r="HY51" s="92"/>
      <c r="HZ51" s="92"/>
      <c r="IA51" s="92"/>
      <c r="IB51" s="92"/>
      <c r="IC51" s="92"/>
      <c r="ID51" s="92"/>
      <c r="IE51" s="92"/>
      <c r="IF51" s="92"/>
      <c r="IG51" s="92"/>
      <c r="IH51" s="92"/>
      <c r="II51" s="92"/>
      <c r="IJ51" s="92"/>
      <c r="IK51" s="92"/>
      <c r="IL51" s="92"/>
      <c r="IM51" s="92"/>
      <c r="IN51" s="92"/>
      <c r="IO51" s="92"/>
      <c r="IP51" s="92"/>
      <c r="IQ51" s="92"/>
      <c r="IR51" s="92"/>
      <c r="IS51" s="92"/>
      <c r="IT51" s="92"/>
      <c r="IU51" s="92"/>
      <c r="IV51" s="92"/>
      <c r="IW51" s="92"/>
    </row>
    <row r="52" spans="1:257" ht="20.25" customHeight="1" x14ac:dyDescent="0.2">
      <c r="A52" s="23" t="s">
        <v>124</v>
      </c>
      <c r="B52" s="23" t="s">
        <v>459</v>
      </c>
      <c r="C52" s="23" t="s">
        <v>125</v>
      </c>
      <c r="D52" s="23">
        <v>40</v>
      </c>
      <c r="E52" s="23">
        <v>48</v>
      </c>
      <c r="F52" s="29"/>
      <c r="G52" s="24">
        <f>D52+E52+F52</f>
        <v>88</v>
      </c>
      <c r="H52" s="24" t="str">
        <f t="shared" si="7"/>
        <v>FCD</v>
      </c>
      <c r="I52" s="23">
        <v>36</v>
      </c>
      <c r="J52" s="23">
        <v>41</v>
      </c>
      <c r="K52" s="29"/>
      <c r="L52" s="24">
        <f t="shared" si="8"/>
        <v>77</v>
      </c>
      <c r="M52" s="24" t="str">
        <f t="shared" si="9"/>
        <v>FCD</v>
      </c>
      <c r="N52" s="23">
        <v>37</v>
      </c>
      <c r="O52" s="23">
        <v>41</v>
      </c>
      <c r="P52" s="29"/>
      <c r="Q52" s="24">
        <f t="shared" si="15"/>
        <v>78</v>
      </c>
      <c r="R52" s="24" t="str">
        <f t="shared" si="10"/>
        <v>FCD</v>
      </c>
      <c r="S52" s="23">
        <v>33</v>
      </c>
      <c r="T52" s="23">
        <v>35</v>
      </c>
      <c r="U52" s="30"/>
      <c r="V52" s="24">
        <f t="shared" si="16"/>
        <v>68</v>
      </c>
      <c r="W52" s="24" t="str">
        <f t="shared" si="11"/>
        <v>FC</v>
      </c>
      <c r="X52" s="23">
        <v>33</v>
      </c>
      <c r="Y52" s="23">
        <v>53</v>
      </c>
      <c r="Z52" s="29"/>
      <c r="AA52" s="24">
        <f t="shared" si="17"/>
        <v>86</v>
      </c>
      <c r="AB52" s="24" t="str">
        <f t="shared" si="12"/>
        <v>FCD</v>
      </c>
      <c r="AC52" s="23">
        <v>39</v>
      </c>
      <c r="AD52" s="23">
        <v>55</v>
      </c>
      <c r="AE52" s="29"/>
      <c r="AF52" s="24">
        <f t="shared" si="18"/>
        <v>94</v>
      </c>
      <c r="AG52" s="24" t="str">
        <f t="shared" si="13"/>
        <v>FCD</v>
      </c>
      <c r="AH52" s="23">
        <v>38</v>
      </c>
      <c r="AI52" s="23">
        <v>53</v>
      </c>
      <c r="AJ52" s="26">
        <f t="shared" si="19"/>
        <v>91</v>
      </c>
      <c r="AK52" s="24" t="str">
        <f t="shared" si="14"/>
        <v>FCD</v>
      </c>
      <c r="AL52" s="23"/>
      <c r="AM52" s="27">
        <f t="shared" si="20"/>
        <v>582</v>
      </c>
      <c r="AN52" s="28" t="str">
        <f>IF(AND(G52&gt;=40,E52&gt;=21,L52&gt;=40,J52&gt;=21,O52&gt;=21,Q52&gt;=40,V52&gt;=40,T52&gt;=21,Y52&gt;=21,AA52&gt;=40,AF52&gt;=40,AJ52&gt;=40),"PASS","FAIL")</f>
        <v>PASS</v>
      </c>
      <c r="AO52" s="28" t="str">
        <f t="shared" si="21"/>
        <v>FCD</v>
      </c>
      <c r="AP52" s="24"/>
    </row>
    <row r="53" spans="1:257" ht="20.25" customHeight="1" x14ac:dyDescent="0.2">
      <c r="A53" s="23" t="s">
        <v>126</v>
      </c>
      <c r="B53" s="23" t="s">
        <v>459</v>
      </c>
      <c r="C53" s="23" t="s">
        <v>127</v>
      </c>
      <c r="D53" s="23">
        <v>30</v>
      </c>
      <c r="E53" s="23">
        <v>23</v>
      </c>
      <c r="F53" s="29"/>
      <c r="G53" s="24">
        <f>D53+E53+F53</f>
        <v>53</v>
      </c>
      <c r="H53" s="24" t="str">
        <f t="shared" si="7"/>
        <v>SC</v>
      </c>
      <c r="I53" s="23">
        <v>30</v>
      </c>
      <c r="J53" s="23">
        <v>36</v>
      </c>
      <c r="K53" s="29"/>
      <c r="L53" s="24">
        <f t="shared" si="8"/>
        <v>66</v>
      </c>
      <c r="M53" s="24" t="str">
        <f t="shared" si="9"/>
        <v>FC</v>
      </c>
      <c r="N53" s="23">
        <v>28</v>
      </c>
      <c r="O53" s="23">
        <v>27</v>
      </c>
      <c r="P53" s="29"/>
      <c r="Q53" s="24">
        <f t="shared" si="15"/>
        <v>55</v>
      </c>
      <c r="R53" s="24" t="str">
        <f t="shared" si="10"/>
        <v>SC</v>
      </c>
      <c r="S53" s="23">
        <v>23</v>
      </c>
      <c r="T53" s="23">
        <v>35</v>
      </c>
      <c r="U53" s="30"/>
      <c r="V53" s="24">
        <f t="shared" si="16"/>
        <v>58</v>
      </c>
      <c r="W53" s="24" t="str">
        <f t="shared" si="11"/>
        <v>SC</v>
      </c>
      <c r="X53" s="23">
        <v>25</v>
      </c>
      <c r="Y53" s="23">
        <v>32</v>
      </c>
      <c r="Z53" s="29"/>
      <c r="AA53" s="24">
        <f t="shared" si="17"/>
        <v>57</v>
      </c>
      <c r="AB53" s="24" t="str">
        <f t="shared" si="12"/>
        <v>SC</v>
      </c>
      <c r="AC53" s="23">
        <v>35</v>
      </c>
      <c r="AD53" s="23">
        <v>46</v>
      </c>
      <c r="AE53" s="29"/>
      <c r="AF53" s="24">
        <f t="shared" si="18"/>
        <v>81</v>
      </c>
      <c r="AG53" s="24" t="str">
        <f t="shared" si="13"/>
        <v>FCD</v>
      </c>
      <c r="AH53" s="23">
        <v>36</v>
      </c>
      <c r="AI53" s="23">
        <v>52</v>
      </c>
      <c r="AJ53" s="26">
        <f t="shared" si="19"/>
        <v>88</v>
      </c>
      <c r="AK53" s="24" t="str">
        <f t="shared" si="14"/>
        <v>FCD</v>
      </c>
      <c r="AL53" s="23"/>
      <c r="AM53" s="27">
        <f t="shared" si="20"/>
        <v>458</v>
      </c>
      <c r="AN53" s="28" t="str">
        <f>IF(AND(G53&gt;=40,E53&gt;=21,L53&gt;=40,J53&gt;=21,O53&gt;=21,Q53&gt;=40,V53&gt;=40,T53&gt;=21,Y53&gt;=21,AA53&gt;=40,AF53&gt;=40,AJ53&gt;=40),"PASS","FAIL")</f>
        <v>PASS</v>
      </c>
      <c r="AO53" s="28" t="str">
        <f t="shared" si="21"/>
        <v>FC</v>
      </c>
      <c r="AP53" s="24"/>
    </row>
    <row r="54" spans="1:257" ht="20.25" customHeight="1" x14ac:dyDescent="0.2">
      <c r="A54" s="23" t="s">
        <v>128</v>
      </c>
      <c r="B54" s="23" t="s">
        <v>459</v>
      </c>
      <c r="C54" s="23" t="s">
        <v>129</v>
      </c>
      <c r="D54" s="23">
        <v>36</v>
      </c>
      <c r="E54" s="23">
        <v>46</v>
      </c>
      <c r="F54" s="29"/>
      <c r="G54" s="24">
        <f>D54+E54+F54</f>
        <v>82</v>
      </c>
      <c r="H54" s="24" t="str">
        <f t="shared" si="7"/>
        <v>FCD</v>
      </c>
      <c r="I54" s="23">
        <v>34</v>
      </c>
      <c r="J54" s="23">
        <v>41</v>
      </c>
      <c r="K54" s="29"/>
      <c r="L54" s="24">
        <f t="shared" si="8"/>
        <v>75</v>
      </c>
      <c r="M54" s="24" t="str">
        <f t="shared" si="9"/>
        <v>FCD</v>
      </c>
      <c r="N54" s="23">
        <v>35</v>
      </c>
      <c r="O54" s="23">
        <v>36</v>
      </c>
      <c r="P54" s="29"/>
      <c r="Q54" s="24">
        <f t="shared" si="15"/>
        <v>71</v>
      </c>
      <c r="R54" s="24" t="str">
        <f t="shared" si="10"/>
        <v>FCD</v>
      </c>
      <c r="S54" s="23">
        <v>26</v>
      </c>
      <c r="T54" s="23">
        <v>38</v>
      </c>
      <c r="U54" s="30"/>
      <c r="V54" s="24">
        <f t="shared" si="16"/>
        <v>64</v>
      </c>
      <c r="W54" s="24" t="str">
        <f t="shared" si="11"/>
        <v>FC</v>
      </c>
      <c r="X54" s="23">
        <v>25</v>
      </c>
      <c r="Y54" s="23">
        <v>41</v>
      </c>
      <c r="Z54" s="29"/>
      <c r="AA54" s="24">
        <f t="shared" si="17"/>
        <v>66</v>
      </c>
      <c r="AB54" s="24" t="str">
        <f t="shared" si="12"/>
        <v>FC</v>
      </c>
      <c r="AC54" s="23">
        <v>36</v>
      </c>
      <c r="AD54" s="23">
        <v>50</v>
      </c>
      <c r="AE54" s="29"/>
      <c r="AF54" s="24">
        <f t="shared" si="18"/>
        <v>86</v>
      </c>
      <c r="AG54" s="24" t="str">
        <f t="shared" si="13"/>
        <v>FCD</v>
      </c>
      <c r="AH54" s="23">
        <v>39</v>
      </c>
      <c r="AI54" s="23">
        <v>57</v>
      </c>
      <c r="AJ54" s="26">
        <f t="shared" si="19"/>
        <v>96</v>
      </c>
      <c r="AK54" s="24" t="str">
        <f t="shared" si="14"/>
        <v>FCD</v>
      </c>
      <c r="AL54" s="23"/>
      <c r="AM54" s="27">
        <f t="shared" si="20"/>
        <v>540</v>
      </c>
      <c r="AN54" s="28" t="str">
        <f>IF(AND(G54&gt;=40,E54&gt;=21,L54&gt;=40,J54&gt;=21,O54&gt;=21,Q54&gt;=40,V54&gt;=40,T54&gt;=21,Y54&gt;=21,AA54&gt;=40,AF54&gt;=40,AJ54&gt;=40),"PASS","FAIL")</f>
        <v>PASS</v>
      </c>
      <c r="AO54" s="28" t="str">
        <f t="shared" si="21"/>
        <v>FC</v>
      </c>
      <c r="AP54" s="24"/>
    </row>
    <row r="55" spans="1:257" ht="20.25" customHeight="1" x14ac:dyDescent="0.2">
      <c r="A55" s="23" t="s">
        <v>130</v>
      </c>
      <c r="B55" s="23" t="s">
        <v>459</v>
      </c>
      <c r="C55" s="23" t="s">
        <v>131</v>
      </c>
      <c r="D55" s="23">
        <v>38</v>
      </c>
      <c r="E55" s="23">
        <v>59</v>
      </c>
      <c r="F55" s="29"/>
      <c r="G55" s="24">
        <f>D55+E55+F55</f>
        <v>97</v>
      </c>
      <c r="H55" s="24" t="str">
        <f t="shared" si="7"/>
        <v>FCD</v>
      </c>
      <c r="I55" s="23">
        <v>39</v>
      </c>
      <c r="J55" s="23">
        <v>50</v>
      </c>
      <c r="K55" s="29"/>
      <c r="L55" s="24">
        <f t="shared" si="8"/>
        <v>89</v>
      </c>
      <c r="M55" s="24" t="str">
        <f t="shared" si="9"/>
        <v>FCD</v>
      </c>
      <c r="N55" s="23">
        <v>33</v>
      </c>
      <c r="O55" s="23">
        <v>42</v>
      </c>
      <c r="P55" s="29"/>
      <c r="Q55" s="24">
        <f t="shared" si="15"/>
        <v>75</v>
      </c>
      <c r="R55" s="24" t="str">
        <f t="shared" si="10"/>
        <v>FCD</v>
      </c>
      <c r="S55" s="23">
        <v>34</v>
      </c>
      <c r="T55" s="23">
        <v>43</v>
      </c>
      <c r="U55" s="30"/>
      <c r="V55" s="24">
        <f t="shared" si="16"/>
        <v>77</v>
      </c>
      <c r="W55" s="24" t="str">
        <f t="shared" si="11"/>
        <v>FCD</v>
      </c>
      <c r="X55" s="23">
        <v>34</v>
      </c>
      <c r="Y55" s="23">
        <v>42</v>
      </c>
      <c r="Z55" s="23"/>
      <c r="AA55" s="24">
        <f t="shared" ref="AA55:AA70" si="22">X55+Y55+Z37</f>
        <v>76</v>
      </c>
      <c r="AB55" s="24" t="str">
        <f t="shared" si="12"/>
        <v>FCD</v>
      </c>
      <c r="AC55" s="23">
        <v>36</v>
      </c>
      <c r="AD55" s="23">
        <v>49</v>
      </c>
      <c r="AE55" s="29"/>
      <c r="AF55" s="24">
        <f t="shared" si="18"/>
        <v>85</v>
      </c>
      <c r="AG55" s="24" t="str">
        <f t="shared" si="13"/>
        <v>FCD</v>
      </c>
      <c r="AH55" s="23">
        <v>39</v>
      </c>
      <c r="AI55" s="23">
        <v>59</v>
      </c>
      <c r="AJ55" s="26">
        <f t="shared" si="19"/>
        <v>98</v>
      </c>
      <c r="AK55" s="24" t="str">
        <f t="shared" si="14"/>
        <v>FCD</v>
      </c>
      <c r="AL55" s="23"/>
      <c r="AM55" s="27">
        <f t="shared" si="20"/>
        <v>597</v>
      </c>
      <c r="AN55" s="28" t="str">
        <f>IF(AND(G55&gt;=40,E55&gt;=21,L55&gt;=40,J55&gt;=21,O55&gt;=21,Q55&gt;=40,V55&gt;=40,T55&gt;=21,Y55&gt;=21,AA55&gt;=40,AF55&gt;=40,AJ55&gt;=40),"PASS","FAIL")</f>
        <v>PASS</v>
      </c>
      <c r="AO55" s="28" t="str">
        <f t="shared" si="21"/>
        <v>FCD</v>
      </c>
      <c r="AP55" s="24"/>
    </row>
    <row r="56" spans="1:257" ht="20.25" customHeight="1" x14ac:dyDescent="0.2">
      <c r="A56" s="23" t="s">
        <v>132</v>
      </c>
      <c r="B56" s="23" t="s">
        <v>459</v>
      </c>
      <c r="C56" s="23"/>
      <c r="D56" s="23">
        <v>27</v>
      </c>
      <c r="E56" s="23">
        <v>9</v>
      </c>
      <c r="F56" s="29"/>
      <c r="G56" s="24">
        <f>D56+E56+F56</f>
        <v>36</v>
      </c>
      <c r="H56" s="24" t="str">
        <f t="shared" si="7"/>
        <v>FAIL</v>
      </c>
      <c r="I56" s="23">
        <v>23</v>
      </c>
      <c r="J56" s="23">
        <v>14</v>
      </c>
      <c r="K56" s="29"/>
      <c r="L56" s="24">
        <f t="shared" si="8"/>
        <v>37</v>
      </c>
      <c r="M56" s="24" t="str">
        <f t="shared" si="9"/>
        <v>FAIL</v>
      </c>
      <c r="N56" s="23">
        <v>26</v>
      </c>
      <c r="O56" s="23">
        <v>21</v>
      </c>
      <c r="P56" s="29"/>
      <c r="Q56" s="24">
        <f t="shared" si="15"/>
        <v>47</v>
      </c>
      <c r="R56" s="24" t="str">
        <f t="shared" si="10"/>
        <v>PASS</v>
      </c>
      <c r="S56" s="23">
        <v>19</v>
      </c>
      <c r="T56" s="23">
        <v>18</v>
      </c>
      <c r="U56" s="30"/>
      <c r="V56" s="24">
        <f t="shared" si="16"/>
        <v>37</v>
      </c>
      <c r="W56" s="24" t="str">
        <f t="shared" si="11"/>
        <v>FAIL</v>
      </c>
      <c r="X56" s="23">
        <v>19</v>
      </c>
      <c r="Y56" s="23">
        <v>9</v>
      </c>
      <c r="Z56" s="23"/>
      <c r="AA56" s="24">
        <f t="shared" si="22"/>
        <v>28</v>
      </c>
      <c r="AB56" s="24" t="str">
        <f t="shared" si="12"/>
        <v>FAIL</v>
      </c>
      <c r="AC56" s="23">
        <v>35</v>
      </c>
      <c r="AD56" s="23">
        <v>54</v>
      </c>
      <c r="AE56" s="29"/>
      <c r="AF56" s="24">
        <f t="shared" si="18"/>
        <v>89</v>
      </c>
      <c r="AG56" s="24" t="str">
        <f t="shared" si="13"/>
        <v>FCD</v>
      </c>
      <c r="AH56" s="23">
        <v>36</v>
      </c>
      <c r="AI56" s="23">
        <v>38</v>
      </c>
      <c r="AJ56" s="26">
        <f t="shared" si="19"/>
        <v>74</v>
      </c>
      <c r="AK56" s="24" t="str">
        <f t="shared" si="14"/>
        <v>FCD</v>
      </c>
      <c r="AL56" s="23"/>
      <c r="AM56" s="27">
        <f t="shared" si="20"/>
        <v>348</v>
      </c>
      <c r="AN56" s="28" t="str">
        <f>IF(AND(G56&gt;=40,E56&gt;=21,L56&gt;=40,J56&gt;=21,O56&gt;=21,Q56&gt;=40,V56&gt;=40,T56&gt;=21,Y56&gt;=21,AA56&gt;=40,AF56&gt;=40,AJ56&gt;=40),"PASS","FAIL")</f>
        <v>FAIL</v>
      </c>
      <c r="AO56" s="91" t="str">
        <f t="shared" si="21"/>
        <v>FAIL</v>
      </c>
      <c r="AP56" s="24"/>
    </row>
    <row r="57" spans="1:257" ht="20.25" customHeight="1" x14ac:dyDescent="0.2">
      <c r="A57" s="23" t="s">
        <v>133</v>
      </c>
      <c r="B57" s="23" t="s">
        <v>459</v>
      </c>
      <c r="C57" s="23" t="s">
        <v>134</v>
      </c>
      <c r="D57" s="23">
        <v>38</v>
      </c>
      <c r="E57" s="23">
        <v>30</v>
      </c>
      <c r="F57" s="29"/>
      <c r="G57" s="24">
        <f>D57+E57+F57</f>
        <v>68</v>
      </c>
      <c r="H57" s="24" t="str">
        <f t="shared" si="7"/>
        <v>FC</v>
      </c>
      <c r="I57" s="23">
        <v>30</v>
      </c>
      <c r="J57" s="23">
        <v>30</v>
      </c>
      <c r="K57" s="29"/>
      <c r="L57" s="24">
        <f t="shared" si="8"/>
        <v>60</v>
      </c>
      <c r="M57" s="24" t="str">
        <f t="shared" si="9"/>
        <v>FC</v>
      </c>
      <c r="N57" s="23">
        <v>33</v>
      </c>
      <c r="O57" s="23">
        <v>29</v>
      </c>
      <c r="P57" s="29"/>
      <c r="Q57" s="24">
        <f t="shared" si="15"/>
        <v>62</v>
      </c>
      <c r="R57" s="24" t="str">
        <f t="shared" si="10"/>
        <v>FC</v>
      </c>
      <c r="S57" s="23">
        <v>29</v>
      </c>
      <c r="T57" s="23">
        <v>44</v>
      </c>
      <c r="U57" s="30"/>
      <c r="V57" s="24">
        <f t="shared" si="16"/>
        <v>73</v>
      </c>
      <c r="W57" s="24" t="str">
        <f t="shared" si="11"/>
        <v>FCD</v>
      </c>
      <c r="X57" s="23">
        <v>24</v>
      </c>
      <c r="Y57" s="23">
        <v>24</v>
      </c>
      <c r="Z57" s="23"/>
      <c r="AA57" s="24">
        <f t="shared" si="22"/>
        <v>48</v>
      </c>
      <c r="AB57" s="24" t="str">
        <f t="shared" si="12"/>
        <v>PASS</v>
      </c>
      <c r="AC57" s="23">
        <v>35</v>
      </c>
      <c r="AD57" s="23">
        <v>54</v>
      </c>
      <c r="AE57" s="29"/>
      <c r="AF57" s="24">
        <f t="shared" si="18"/>
        <v>89</v>
      </c>
      <c r="AG57" s="24" t="str">
        <f t="shared" si="13"/>
        <v>FCD</v>
      </c>
      <c r="AH57" s="23">
        <v>38</v>
      </c>
      <c r="AI57" s="23">
        <v>51</v>
      </c>
      <c r="AJ57" s="26">
        <f t="shared" si="19"/>
        <v>89</v>
      </c>
      <c r="AK57" s="24" t="str">
        <f t="shared" si="14"/>
        <v>FCD</v>
      </c>
      <c r="AL57" s="23"/>
      <c r="AM57" s="27">
        <f t="shared" si="20"/>
        <v>489</v>
      </c>
      <c r="AN57" s="28" t="str">
        <f>IF(AND(G57&gt;=40,E57&gt;=21,L57&gt;=40,J57&gt;=21,O57&gt;=21,Q57&gt;=40,V57&gt;=40,T57&gt;=21,Y57&gt;=21,AA57&gt;=40,AF57&gt;=40,AJ57&gt;=40),"PASS","FAIL")</f>
        <v>PASS</v>
      </c>
      <c r="AO57" s="28" t="str">
        <f t="shared" si="21"/>
        <v>FC</v>
      </c>
      <c r="AP57" s="24"/>
    </row>
    <row r="58" spans="1:257" ht="20.25" customHeight="1" x14ac:dyDescent="0.2">
      <c r="A58" s="23" t="s">
        <v>135</v>
      </c>
      <c r="B58" s="23" t="s">
        <v>459</v>
      </c>
      <c r="C58" s="23" t="s">
        <v>136</v>
      </c>
      <c r="D58" s="23">
        <v>32</v>
      </c>
      <c r="E58" s="23">
        <v>12</v>
      </c>
      <c r="F58" s="29"/>
      <c r="G58" s="24">
        <f>D58+E58+F58</f>
        <v>44</v>
      </c>
      <c r="H58" s="24" t="str">
        <f t="shared" si="7"/>
        <v>PASS</v>
      </c>
      <c r="I58" s="23">
        <v>24</v>
      </c>
      <c r="J58" s="23">
        <v>13</v>
      </c>
      <c r="K58" s="29"/>
      <c r="L58" s="24">
        <f t="shared" si="8"/>
        <v>37</v>
      </c>
      <c r="M58" s="24" t="str">
        <f t="shared" si="9"/>
        <v>FAIL</v>
      </c>
      <c r="N58" s="23">
        <v>30</v>
      </c>
      <c r="O58" s="23">
        <v>24</v>
      </c>
      <c r="P58" s="29"/>
      <c r="Q58" s="24">
        <f t="shared" si="15"/>
        <v>54</v>
      </c>
      <c r="R58" s="24" t="str">
        <f t="shared" si="10"/>
        <v>SC</v>
      </c>
      <c r="S58" s="23">
        <v>21</v>
      </c>
      <c r="T58" s="23">
        <v>32</v>
      </c>
      <c r="U58" s="30"/>
      <c r="V58" s="24">
        <f t="shared" si="16"/>
        <v>53</v>
      </c>
      <c r="W58" s="24" t="str">
        <f t="shared" si="11"/>
        <v>SC</v>
      </c>
      <c r="X58" s="23">
        <v>19</v>
      </c>
      <c r="Y58" s="23">
        <v>21</v>
      </c>
      <c r="Z58" s="23"/>
      <c r="AA58" s="24">
        <f t="shared" si="22"/>
        <v>40</v>
      </c>
      <c r="AB58" s="24" t="str">
        <f t="shared" si="12"/>
        <v>PASS</v>
      </c>
      <c r="AC58" s="23">
        <v>35</v>
      </c>
      <c r="AD58" s="23">
        <v>50</v>
      </c>
      <c r="AE58" s="29"/>
      <c r="AF58" s="24">
        <f t="shared" si="18"/>
        <v>85</v>
      </c>
      <c r="AG58" s="24" t="str">
        <f t="shared" si="13"/>
        <v>FCD</v>
      </c>
      <c r="AH58" s="23">
        <v>33</v>
      </c>
      <c r="AI58" s="23">
        <v>54</v>
      </c>
      <c r="AJ58" s="26">
        <f t="shared" si="19"/>
        <v>87</v>
      </c>
      <c r="AK58" s="24" t="str">
        <f t="shared" si="14"/>
        <v>FCD</v>
      </c>
      <c r="AL58" s="23"/>
      <c r="AM58" s="27">
        <f t="shared" si="20"/>
        <v>400</v>
      </c>
      <c r="AN58" s="28" t="str">
        <f>IF(AND(G58&gt;=40,E58&gt;=21,L58&gt;=40,J58&gt;=21,O58&gt;=21,Q58&gt;=40,V58&gt;=40,T58&gt;=21,Y58&gt;=21,AA58&gt;=40,AF58&gt;=40,AJ58&gt;=40),"PASS","FAIL")</f>
        <v>FAIL</v>
      </c>
      <c r="AO58" s="91" t="str">
        <f t="shared" si="21"/>
        <v>FAIL</v>
      </c>
      <c r="AP58" s="24"/>
    </row>
    <row r="59" spans="1:257" ht="20.25" customHeight="1" x14ac:dyDescent="0.2">
      <c r="A59" s="23" t="s">
        <v>137</v>
      </c>
      <c r="B59" s="23" t="s">
        <v>459</v>
      </c>
      <c r="C59" s="23" t="s">
        <v>138</v>
      </c>
      <c r="D59" s="23">
        <v>39</v>
      </c>
      <c r="E59" s="23">
        <v>51</v>
      </c>
      <c r="F59" s="29"/>
      <c r="G59" s="24">
        <f>D59+E59+F59</f>
        <v>90</v>
      </c>
      <c r="H59" s="24" t="str">
        <f t="shared" si="7"/>
        <v>FCD</v>
      </c>
      <c r="I59" s="23">
        <v>37</v>
      </c>
      <c r="J59" s="23">
        <v>47</v>
      </c>
      <c r="K59" s="29"/>
      <c r="L59" s="24">
        <f t="shared" si="8"/>
        <v>84</v>
      </c>
      <c r="M59" s="24" t="str">
        <f t="shared" si="9"/>
        <v>FCD</v>
      </c>
      <c r="N59" s="23">
        <v>36</v>
      </c>
      <c r="O59" s="23">
        <v>32</v>
      </c>
      <c r="P59" s="29"/>
      <c r="Q59" s="24">
        <f t="shared" si="15"/>
        <v>68</v>
      </c>
      <c r="R59" s="24" t="str">
        <f t="shared" si="10"/>
        <v>FC</v>
      </c>
      <c r="S59" s="23">
        <v>24</v>
      </c>
      <c r="T59" s="23">
        <v>24</v>
      </c>
      <c r="U59" s="30"/>
      <c r="V59" s="24">
        <f t="shared" si="16"/>
        <v>48</v>
      </c>
      <c r="W59" s="24" t="str">
        <f t="shared" si="11"/>
        <v>PASS</v>
      </c>
      <c r="X59" s="23">
        <v>29</v>
      </c>
      <c r="Y59" s="23">
        <v>29</v>
      </c>
      <c r="Z59" s="23"/>
      <c r="AA59" s="24">
        <f t="shared" si="22"/>
        <v>58</v>
      </c>
      <c r="AB59" s="24" t="str">
        <f t="shared" si="12"/>
        <v>SC</v>
      </c>
      <c r="AC59" s="23">
        <v>35</v>
      </c>
      <c r="AD59" s="23">
        <v>51</v>
      </c>
      <c r="AE59" s="29"/>
      <c r="AF59" s="24">
        <f t="shared" si="18"/>
        <v>86</v>
      </c>
      <c r="AG59" s="24" t="str">
        <f t="shared" si="13"/>
        <v>FCD</v>
      </c>
      <c r="AH59" s="23">
        <v>36</v>
      </c>
      <c r="AI59" s="23">
        <v>56</v>
      </c>
      <c r="AJ59" s="26">
        <f t="shared" si="19"/>
        <v>92</v>
      </c>
      <c r="AK59" s="24" t="str">
        <f t="shared" si="14"/>
        <v>FCD</v>
      </c>
      <c r="AL59" s="23"/>
      <c r="AM59" s="27">
        <f t="shared" si="20"/>
        <v>526</v>
      </c>
      <c r="AN59" s="28" t="str">
        <f>IF(AND(G59&gt;=40,E59&gt;=21,L59&gt;=40,J59&gt;=21,O59&gt;=21,Q59&gt;=40,V59&gt;=40,T59&gt;=21,Y59&gt;=21,AA59&gt;=40,AF59&gt;=40,AJ59&gt;=40),"PASS","FAIL")</f>
        <v>PASS</v>
      </c>
      <c r="AO59" s="28" t="str">
        <f t="shared" si="21"/>
        <v>FC</v>
      </c>
      <c r="AP59" s="24"/>
    </row>
    <row r="60" spans="1:257" ht="20.25" customHeight="1" x14ac:dyDescent="0.2">
      <c r="A60" s="23" t="s">
        <v>139</v>
      </c>
      <c r="B60" s="23" t="s">
        <v>459</v>
      </c>
      <c r="C60" s="23" t="s">
        <v>140</v>
      </c>
      <c r="D60" s="23">
        <v>38</v>
      </c>
      <c r="E60" s="23">
        <v>47</v>
      </c>
      <c r="F60" s="29"/>
      <c r="G60" s="24">
        <f>D60+E60+F60</f>
        <v>85</v>
      </c>
      <c r="H60" s="24" t="str">
        <f t="shared" si="7"/>
        <v>FCD</v>
      </c>
      <c r="I60" s="23">
        <v>38</v>
      </c>
      <c r="J60" s="23">
        <v>44</v>
      </c>
      <c r="K60" s="29"/>
      <c r="L60" s="24">
        <f t="shared" si="8"/>
        <v>82</v>
      </c>
      <c r="M60" s="24" t="str">
        <f t="shared" si="9"/>
        <v>FCD</v>
      </c>
      <c r="N60" s="23">
        <v>38</v>
      </c>
      <c r="O60" s="23">
        <v>40</v>
      </c>
      <c r="P60" s="29"/>
      <c r="Q60" s="24">
        <f t="shared" si="15"/>
        <v>78</v>
      </c>
      <c r="R60" s="24" t="str">
        <f t="shared" si="10"/>
        <v>FCD</v>
      </c>
      <c r="S60" s="23">
        <v>36</v>
      </c>
      <c r="T60" s="23">
        <v>42</v>
      </c>
      <c r="U60" s="30"/>
      <c r="V60" s="24">
        <f t="shared" si="16"/>
        <v>78</v>
      </c>
      <c r="W60" s="24" t="str">
        <f t="shared" si="11"/>
        <v>FCD</v>
      </c>
      <c r="X60" s="23">
        <v>25</v>
      </c>
      <c r="Y60" s="23">
        <v>44</v>
      </c>
      <c r="Z60" s="23"/>
      <c r="AA60" s="24">
        <f t="shared" si="22"/>
        <v>69</v>
      </c>
      <c r="AB60" s="24" t="str">
        <f t="shared" si="12"/>
        <v>FC</v>
      </c>
      <c r="AC60" s="23">
        <v>35</v>
      </c>
      <c r="AD60" s="23">
        <v>47</v>
      </c>
      <c r="AE60" s="29"/>
      <c r="AF60" s="24">
        <f t="shared" si="18"/>
        <v>82</v>
      </c>
      <c r="AG60" s="24" t="str">
        <f t="shared" si="13"/>
        <v>FCD</v>
      </c>
      <c r="AH60" s="23">
        <v>39</v>
      </c>
      <c r="AI60" s="23">
        <v>53</v>
      </c>
      <c r="AJ60" s="26">
        <f t="shared" si="19"/>
        <v>92</v>
      </c>
      <c r="AK60" s="24" t="str">
        <f t="shared" si="14"/>
        <v>FCD</v>
      </c>
      <c r="AL60" s="23"/>
      <c r="AM60" s="27">
        <f t="shared" si="20"/>
        <v>566</v>
      </c>
      <c r="AN60" s="28" t="str">
        <f>IF(AND(G60&gt;=40,E60&gt;=21,L60&gt;=40,J60&gt;=21,O60&gt;=21,Q60&gt;=40,V60&gt;=40,T60&gt;=21,Y60&gt;=21,AA60&gt;=40,AF60&gt;=40,AJ60&gt;=40),"PASS","FAIL")</f>
        <v>PASS</v>
      </c>
      <c r="AO60" s="28" t="str">
        <f t="shared" si="21"/>
        <v>FCD</v>
      </c>
      <c r="AP60" s="24"/>
    </row>
    <row r="61" spans="1:257" ht="20.25" customHeight="1" x14ac:dyDescent="0.2">
      <c r="A61" s="23" t="s">
        <v>141</v>
      </c>
      <c r="B61" s="23" t="s">
        <v>459</v>
      </c>
      <c r="C61" s="23" t="s">
        <v>142</v>
      </c>
      <c r="D61" s="23">
        <v>31</v>
      </c>
      <c r="E61" s="23">
        <v>33</v>
      </c>
      <c r="F61" s="29"/>
      <c r="G61" s="24">
        <f>D61+E61+F61</f>
        <v>64</v>
      </c>
      <c r="H61" s="24" t="str">
        <f t="shared" si="7"/>
        <v>FC</v>
      </c>
      <c r="I61" s="23">
        <v>30</v>
      </c>
      <c r="J61" s="23">
        <v>21</v>
      </c>
      <c r="K61" s="29"/>
      <c r="L61" s="24">
        <f t="shared" si="8"/>
        <v>51</v>
      </c>
      <c r="M61" s="24" t="str">
        <f t="shared" si="9"/>
        <v>SC</v>
      </c>
      <c r="N61" s="23">
        <v>26</v>
      </c>
      <c r="O61" s="23">
        <v>38</v>
      </c>
      <c r="P61" s="29"/>
      <c r="Q61" s="24">
        <f t="shared" si="15"/>
        <v>64</v>
      </c>
      <c r="R61" s="24" t="str">
        <f t="shared" si="10"/>
        <v>FC</v>
      </c>
      <c r="S61" s="23">
        <v>25</v>
      </c>
      <c r="T61" s="23">
        <v>37</v>
      </c>
      <c r="U61" s="30"/>
      <c r="V61" s="24">
        <f t="shared" si="16"/>
        <v>62</v>
      </c>
      <c r="W61" s="24" t="str">
        <f t="shared" si="11"/>
        <v>FC</v>
      </c>
      <c r="X61" s="23">
        <v>23</v>
      </c>
      <c r="Y61" s="23">
        <v>28</v>
      </c>
      <c r="Z61" s="23"/>
      <c r="AA61" s="24">
        <f t="shared" si="22"/>
        <v>51</v>
      </c>
      <c r="AB61" s="24" t="str">
        <f t="shared" si="12"/>
        <v>SC</v>
      </c>
      <c r="AC61" s="23">
        <v>37</v>
      </c>
      <c r="AD61" s="23">
        <v>50</v>
      </c>
      <c r="AE61" s="29"/>
      <c r="AF61" s="24">
        <f t="shared" si="18"/>
        <v>87</v>
      </c>
      <c r="AG61" s="24" t="str">
        <f t="shared" si="13"/>
        <v>FCD</v>
      </c>
      <c r="AH61" s="23">
        <v>38</v>
      </c>
      <c r="AI61" s="23">
        <v>56</v>
      </c>
      <c r="AJ61" s="26">
        <f t="shared" si="19"/>
        <v>94</v>
      </c>
      <c r="AK61" s="24" t="str">
        <f t="shared" si="14"/>
        <v>FCD</v>
      </c>
      <c r="AL61" s="23"/>
      <c r="AM61" s="27">
        <f t="shared" si="20"/>
        <v>473</v>
      </c>
      <c r="AN61" s="28" t="str">
        <f>IF(AND(G61&gt;=40,E61&gt;=21,L61&gt;=40,J61&gt;=21,O61&gt;=21,Q61&gt;=40,V61&gt;=40,T61&gt;=21,Y61&gt;=21,AA61&gt;=40,AF61&gt;=40,AJ61&gt;=40),"PASS","FAIL")</f>
        <v>PASS</v>
      </c>
      <c r="AO61" s="28" t="str">
        <f t="shared" si="21"/>
        <v>FC</v>
      </c>
      <c r="AP61" s="24"/>
    </row>
    <row r="62" spans="1:257" ht="20.25" customHeight="1" x14ac:dyDescent="0.2">
      <c r="A62" s="23" t="s">
        <v>143</v>
      </c>
      <c r="B62" s="23" t="s">
        <v>459</v>
      </c>
      <c r="C62" s="23" t="s">
        <v>144</v>
      </c>
      <c r="D62" s="23">
        <v>40</v>
      </c>
      <c r="E62" s="23">
        <v>57</v>
      </c>
      <c r="F62" s="29"/>
      <c r="G62" s="24">
        <f>D62+E62+F62</f>
        <v>97</v>
      </c>
      <c r="H62" s="24" t="str">
        <f t="shared" si="7"/>
        <v>FCD</v>
      </c>
      <c r="I62" s="23">
        <v>35</v>
      </c>
      <c r="J62" s="23">
        <v>38</v>
      </c>
      <c r="K62" s="29"/>
      <c r="L62" s="24">
        <f t="shared" si="8"/>
        <v>73</v>
      </c>
      <c r="M62" s="24" t="str">
        <f t="shared" si="9"/>
        <v>FCD</v>
      </c>
      <c r="N62" s="23">
        <v>34</v>
      </c>
      <c r="O62" s="23">
        <v>41</v>
      </c>
      <c r="P62" s="29"/>
      <c r="Q62" s="24">
        <f t="shared" si="15"/>
        <v>75</v>
      </c>
      <c r="R62" s="24" t="str">
        <f t="shared" si="10"/>
        <v>FCD</v>
      </c>
      <c r="S62" s="23">
        <v>20</v>
      </c>
      <c r="T62" s="23">
        <v>42</v>
      </c>
      <c r="U62" s="30"/>
      <c r="V62" s="24">
        <f t="shared" si="16"/>
        <v>62</v>
      </c>
      <c r="W62" s="24" t="str">
        <f t="shared" si="11"/>
        <v>FC</v>
      </c>
      <c r="X62" s="23">
        <v>24</v>
      </c>
      <c r="Y62" s="23">
        <v>36</v>
      </c>
      <c r="Z62" s="23"/>
      <c r="AA62" s="24">
        <f t="shared" si="22"/>
        <v>60</v>
      </c>
      <c r="AB62" s="24" t="str">
        <f t="shared" si="12"/>
        <v>FC</v>
      </c>
      <c r="AC62" s="23">
        <v>38</v>
      </c>
      <c r="AD62" s="23">
        <v>47</v>
      </c>
      <c r="AE62" s="29"/>
      <c r="AF62" s="24">
        <f t="shared" si="18"/>
        <v>85</v>
      </c>
      <c r="AG62" s="24" t="str">
        <f t="shared" si="13"/>
        <v>FCD</v>
      </c>
      <c r="AH62" s="23">
        <v>39</v>
      </c>
      <c r="AI62" s="23">
        <v>58</v>
      </c>
      <c r="AJ62" s="26">
        <f t="shared" si="19"/>
        <v>97</v>
      </c>
      <c r="AK62" s="24" t="str">
        <f t="shared" si="14"/>
        <v>FCD</v>
      </c>
      <c r="AL62" s="23"/>
      <c r="AM62" s="27">
        <f t="shared" si="20"/>
        <v>549</v>
      </c>
      <c r="AN62" s="28" t="str">
        <f>IF(AND(G62&gt;=40,E62&gt;=21,L62&gt;=40,J62&gt;=21,O62&gt;=21,Q62&gt;=40,V62&gt;=40,T62&gt;=21,Y62&gt;=21,AA62&gt;=40,AF62&gt;=40,AJ62&gt;=40),"PASS","FAIL")</f>
        <v>PASS</v>
      </c>
      <c r="AO62" s="28" t="str">
        <f t="shared" si="21"/>
        <v>FC</v>
      </c>
      <c r="AP62" s="24"/>
    </row>
    <row r="63" spans="1:257" ht="20.25" customHeight="1" x14ac:dyDescent="0.2">
      <c r="A63" s="23" t="s">
        <v>145</v>
      </c>
      <c r="B63" s="23" t="s">
        <v>459</v>
      </c>
      <c r="C63" s="23" t="s">
        <v>146</v>
      </c>
      <c r="D63" s="23">
        <v>40</v>
      </c>
      <c r="E63" s="23">
        <v>59</v>
      </c>
      <c r="F63" s="29"/>
      <c r="G63" s="24">
        <f>D63+E63+F63</f>
        <v>99</v>
      </c>
      <c r="H63" s="24" t="str">
        <f t="shared" si="7"/>
        <v>FCD</v>
      </c>
      <c r="I63" s="23">
        <v>37</v>
      </c>
      <c r="J63" s="23">
        <v>54</v>
      </c>
      <c r="K63" s="29"/>
      <c r="L63" s="24">
        <f t="shared" si="8"/>
        <v>91</v>
      </c>
      <c r="M63" s="24" t="str">
        <f t="shared" si="9"/>
        <v>FCD</v>
      </c>
      <c r="N63" s="23">
        <v>37</v>
      </c>
      <c r="O63" s="23">
        <v>39</v>
      </c>
      <c r="P63" s="29"/>
      <c r="Q63" s="24">
        <f t="shared" si="15"/>
        <v>76</v>
      </c>
      <c r="R63" s="24" t="str">
        <f t="shared" si="10"/>
        <v>FCD</v>
      </c>
      <c r="S63" s="23">
        <v>36</v>
      </c>
      <c r="T63" s="23">
        <v>42</v>
      </c>
      <c r="U63" s="30"/>
      <c r="V63" s="24">
        <f t="shared" si="16"/>
        <v>78</v>
      </c>
      <c r="W63" s="24" t="str">
        <f t="shared" si="11"/>
        <v>FCD</v>
      </c>
      <c r="X63" s="23">
        <v>29</v>
      </c>
      <c r="Y63" s="23">
        <v>45</v>
      </c>
      <c r="Z63" s="23"/>
      <c r="AA63" s="24">
        <f t="shared" si="22"/>
        <v>74</v>
      </c>
      <c r="AB63" s="24" t="str">
        <f t="shared" si="12"/>
        <v>FCD</v>
      </c>
      <c r="AC63" s="23">
        <v>38</v>
      </c>
      <c r="AD63" s="23">
        <v>55</v>
      </c>
      <c r="AE63" s="29"/>
      <c r="AF63" s="24">
        <f t="shared" si="18"/>
        <v>93</v>
      </c>
      <c r="AG63" s="24" t="str">
        <f t="shared" si="13"/>
        <v>FCD</v>
      </c>
      <c r="AH63" s="23">
        <v>40</v>
      </c>
      <c r="AI63" s="23">
        <v>56</v>
      </c>
      <c r="AJ63" s="26">
        <f t="shared" si="19"/>
        <v>96</v>
      </c>
      <c r="AK63" s="24" t="str">
        <f t="shared" si="14"/>
        <v>FCD</v>
      </c>
      <c r="AL63" s="23"/>
      <c r="AM63" s="27">
        <f t="shared" si="20"/>
        <v>607</v>
      </c>
      <c r="AN63" s="28" t="str">
        <f>IF(AND(G63&gt;=40,E63&gt;=21,L63&gt;=40,J63&gt;=21,O63&gt;=21,Q63&gt;=40,V63&gt;=40,T63&gt;=21,Y63&gt;=21,AA63&gt;=40,AF63&gt;=40,AJ63&gt;=40),"PASS","FAIL")</f>
        <v>PASS</v>
      </c>
      <c r="AO63" s="28" t="str">
        <f t="shared" si="21"/>
        <v>FCD</v>
      </c>
      <c r="AP63" s="24"/>
    </row>
    <row r="64" spans="1:257" ht="20.25" customHeight="1" x14ac:dyDescent="0.2">
      <c r="A64" s="23" t="s">
        <v>147</v>
      </c>
      <c r="B64" s="23" t="s">
        <v>459</v>
      </c>
      <c r="C64" s="23" t="s">
        <v>148</v>
      </c>
      <c r="D64" s="23">
        <v>39</v>
      </c>
      <c r="E64" s="23">
        <v>55</v>
      </c>
      <c r="F64" s="29"/>
      <c r="G64" s="24">
        <f>D64+E64+F64</f>
        <v>94</v>
      </c>
      <c r="H64" s="24" t="str">
        <f t="shared" si="7"/>
        <v>FCD</v>
      </c>
      <c r="I64" s="23">
        <v>38</v>
      </c>
      <c r="J64" s="23">
        <v>45</v>
      </c>
      <c r="K64" s="29"/>
      <c r="L64" s="24">
        <f t="shared" si="8"/>
        <v>83</v>
      </c>
      <c r="M64" s="24" t="str">
        <f t="shared" si="9"/>
        <v>FCD</v>
      </c>
      <c r="N64" s="23">
        <v>36</v>
      </c>
      <c r="O64" s="23">
        <v>45</v>
      </c>
      <c r="P64" s="29"/>
      <c r="Q64" s="24">
        <f t="shared" si="15"/>
        <v>81</v>
      </c>
      <c r="R64" s="24" t="str">
        <f t="shared" si="10"/>
        <v>FCD</v>
      </c>
      <c r="S64" s="23">
        <v>32</v>
      </c>
      <c r="T64" s="23">
        <v>48</v>
      </c>
      <c r="U64" s="30"/>
      <c r="V64" s="24">
        <f t="shared" si="16"/>
        <v>80</v>
      </c>
      <c r="W64" s="24" t="str">
        <f t="shared" si="11"/>
        <v>FCD</v>
      </c>
      <c r="X64" s="23">
        <v>29</v>
      </c>
      <c r="Y64" s="23">
        <v>42</v>
      </c>
      <c r="Z64" s="32"/>
      <c r="AA64" s="24">
        <f t="shared" si="22"/>
        <v>71</v>
      </c>
      <c r="AB64" s="24" t="str">
        <f t="shared" si="12"/>
        <v>FCD</v>
      </c>
      <c r="AC64" s="23">
        <v>39</v>
      </c>
      <c r="AD64" s="23">
        <v>55</v>
      </c>
      <c r="AE64" s="29"/>
      <c r="AF64" s="24">
        <f t="shared" si="18"/>
        <v>94</v>
      </c>
      <c r="AG64" s="24" t="str">
        <f t="shared" si="13"/>
        <v>FCD</v>
      </c>
      <c r="AH64" s="23">
        <v>40</v>
      </c>
      <c r="AI64" s="23">
        <v>58</v>
      </c>
      <c r="AJ64" s="26">
        <f t="shared" si="19"/>
        <v>98</v>
      </c>
      <c r="AK64" s="24" t="str">
        <f t="shared" si="14"/>
        <v>FCD</v>
      </c>
      <c r="AL64" s="23"/>
      <c r="AM64" s="27">
        <f t="shared" si="20"/>
        <v>601</v>
      </c>
      <c r="AN64" s="28" t="str">
        <f>IF(AND(G64&gt;=40,E64&gt;=21,L64&gt;=40,J64&gt;=21,O64&gt;=21,Q64&gt;=40,V64&gt;=40,T64&gt;=21,Y64&gt;=21,AA64&gt;=40,AF64&gt;=40,AJ64&gt;=40),"PASS","FAIL")</f>
        <v>PASS</v>
      </c>
      <c r="AO64" s="28" t="str">
        <f t="shared" si="21"/>
        <v>FCD</v>
      </c>
      <c r="AP64" s="24"/>
    </row>
    <row r="65" spans="1:42" ht="20.25" customHeight="1" x14ac:dyDescent="0.2">
      <c r="A65" s="23" t="s">
        <v>149</v>
      </c>
      <c r="B65" s="23" t="s">
        <v>467</v>
      </c>
      <c r="C65" s="23" t="s">
        <v>150</v>
      </c>
      <c r="D65" s="23">
        <v>38</v>
      </c>
      <c r="E65" s="23">
        <v>48</v>
      </c>
      <c r="F65" s="29"/>
      <c r="G65" s="24">
        <f>D65+E65+F65</f>
        <v>86</v>
      </c>
      <c r="H65" s="24" t="str">
        <f t="shared" si="7"/>
        <v>FCD</v>
      </c>
      <c r="I65" s="23">
        <v>38</v>
      </c>
      <c r="J65" s="23">
        <v>52</v>
      </c>
      <c r="K65" s="29"/>
      <c r="L65" s="24">
        <f t="shared" si="8"/>
        <v>90</v>
      </c>
      <c r="M65" s="24" t="str">
        <f t="shared" si="9"/>
        <v>FCD</v>
      </c>
      <c r="N65" s="23">
        <v>31</v>
      </c>
      <c r="O65" s="23">
        <v>37</v>
      </c>
      <c r="P65" s="29"/>
      <c r="Q65" s="24">
        <f t="shared" si="15"/>
        <v>68</v>
      </c>
      <c r="R65" s="24" t="str">
        <f t="shared" si="10"/>
        <v>FC</v>
      </c>
      <c r="S65" s="23">
        <v>39</v>
      </c>
      <c r="T65" s="23">
        <v>48</v>
      </c>
      <c r="U65" s="30"/>
      <c r="V65" s="24">
        <f t="shared" si="16"/>
        <v>87</v>
      </c>
      <c r="W65" s="24" t="str">
        <f t="shared" si="11"/>
        <v>FCD</v>
      </c>
      <c r="X65" s="23">
        <v>26</v>
      </c>
      <c r="Y65" s="23">
        <v>47</v>
      </c>
      <c r="Z65" s="23"/>
      <c r="AA65" s="24">
        <f t="shared" si="22"/>
        <v>73</v>
      </c>
      <c r="AB65" s="24" t="str">
        <f t="shared" si="12"/>
        <v>FCD</v>
      </c>
      <c r="AC65" s="23">
        <v>38</v>
      </c>
      <c r="AD65" s="23">
        <v>54</v>
      </c>
      <c r="AE65" s="29"/>
      <c r="AF65" s="24">
        <f t="shared" si="18"/>
        <v>92</v>
      </c>
      <c r="AG65" s="24" t="str">
        <f t="shared" si="13"/>
        <v>FCD</v>
      </c>
      <c r="AH65" s="23">
        <v>39</v>
      </c>
      <c r="AI65" s="23">
        <v>59</v>
      </c>
      <c r="AJ65" s="26">
        <f t="shared" si="19"/>
        <v>98</v>
      </c>
      <c r="AK65" s="24" t="str">
        <f t="shared" si="14"/>
        <v>FCD</v>
      </c>
      <c r="AL65" s="23"/>
      <c r="AM65" s="27">
        <f t="shared" si="20"/>
        <v>594</v>
      </c>
      <c r="AN65" s="28" t="str">
        <f>IF(AND(G65&gt;=40,E65&gt;=21,L65&gt;=40,J65&gt;=21,O65&gt;=21,Q65&gt;=40,V65&gt;=40,T65&gt;=21,Y65&gt;=21,AA65&gt;=40,AF65&gt;=40,AJ65&gt;=40),"PASS","FAIL")</f>
        <v>PASS</v>
      </c>
      <c r="AO65" s="28" t="str">
        <f t="shared" si="21"/>
        <v>FCD</v>
      </c>
      <c r="AP65" s="24"/>
    </row>
    <row r="66" spans="1:42" ht="20.25" customHeight="1" x14ac:dyDescent="0.2">
      <c r="A66" s="23" t="s">
        <v>151</v>
      </c>
      <c r="B66" s="23" t="s">
        <v>467</v>
      </c>
      <c r="C66" s="23" t="s">
        <v>152</v>
      </c>
      <c r="D66" s="23">
        <v>39</v>
      </c>
      <c r="E66" s="23">
        <v>53</v>
      </c>
      <c r="F66" s="29"/>
      <c r="G66" s="24">
        <f>D66+E66+F66</f>
        <v>92</v>
      </c>
      <c r="H66" s="24" t="str">
        <f t="shared" si="7"/>
        <v>FCD</v>
      </c>
      <c r="I66" s="23">
        <v>38</v>
      </c>
      <c r="J66" s="23">
        <v>44</v>
      </c>
      <c r="K66" s="29"/>
      <c r="L66" s="24">
        <f t="shared" si="8"/>
        <v>82</v>
      </c>
      <c r="M66" s="24" t="str">
        <f t="shared" si="9"/>
        <v>FCD</v>
      </c>
      <c r="N66" s="23">
        <v>37</v>
      </c>
      <c r="O66" s="23">
        <v>52</v>
      </c>
      <c r="P66" s="29"/>
      <c r="Q66" s="24">
        <f t="shared" si="15"/>
        <v>89</v>
      </c>
      <c r="R66" s="24" t="str">
        <f t="shared" si="10"/>
        <v>FCD</v>
      </c>
      <c r="S66" s="23">
        <v>32</v>
      </c>
      <c r="T66" s="23">
        <v>42</v>
      </c>
      <c r="U66" s="30"/>
      <c r="V66" s="24">
        <f t="shared" si="16"/>
        <v>74</v>
      </c>
      <c r="W66" s="24" t="str">
        <f t="shared" si="11"/>
        <v>FCD</v>
      </c>
      <c r="X66" s="23">
        <v>34</v>
      </c>
      <c r="Y66" s="23">
        <v>27</v>
      </c>
      <c r="Z66" s="23"/>
      <c r="AA66" s="24">
        <f t="shared" si="22"/>
        <v>61</v>
      </c>
      <c r="AB66" s="24" t="str">
        <f t="shared" si="12"/>
        <v>FC</v>
      </c>
      <c r="AC66" s="23">
        <v>34</v>
      </c>
      <c r="AD66" s="23">
        <v>53</v>
      </c>
      <c r="AE66" s="29"/>
      <c r="AF66" s="24">
        <f t="shared" si="18"/>
        <v>87</v>
      </c>
      <c r="AG66" s="24" t="str">
        <f t="shared" si="13"/>
        <v>FCD</v>
      </c>
      <c r="AH66" s="23">
        <v>38</v>
      </c>
      <c r="AI66" s="23">
        <v>54</v>
      </c>
      <c r="AJ66" s="26">
        <f t="shared" si="19"/>
        <v>92</v>
      </c>
      <c r="AK66" s="24" t="str">
        <f t="shared" si="14"/>
        <v>FCD</v>
      </c>
      <c r="AL66" s="23"/>
      <c r="AM66" s="27">
        <f t="shared" si="20"/>
        <v>577</v>
      </c>
      <c r="AN66" s="28" t="str">
        <f>IF(AND(G66&gt;=40,E66&gt;=21,L66&gt;=40,J66&gt;=21,O66&gt;=21,Q66&gt;=40,V66&gt;=40,T66&gt;=21,Y66&gt;=21,AA66&gt;=40,AF66&gt;=40,AJ66&gt;=40),"PASS","FAIL")</f>
        <v>PASS</v>
      </c>
      <c r="AO66" s="28" t="str">
        <f t="shared" si="21"/>
        <v>FCD</v>
      </c>
      <c r="AP66" s="24"/>
    </row>
    <row r="67" spans="1:42" ht="20.25" customHeight="1" x14ac:dyDescent="0.2">
      <c r="A67" s="23" t="s">
        <v>153</v>
      </c>
      <c r="B67" s="23" t="s">
        <v>467</v>
      </c>
      <c r="C67" s="23" t="s">
        <v>154</v>
      </c>
      <c r="D67" s="23">
        <v>40</v>
      </c>
      <c r="E67" s="23">
        <v>53</v>
      </c>
      <c r="F67" s="29"/>
      <c r="G67" s="24">
        <f>D67+E67+F67</f>
        <v>93</v>
      </c>
      <c r="H67" s="24" t="str">
        <f t="shared" si="7"/>
        <v>FCD</v>
      </c>
      <c r="I67" s="23">
        <v>39</v>
      </c>
      <c r="J67" s="23">
        <v>50</v>
      </c>
      <c r="K67" s="29"/>
      <c r="L67" s="24">
        <f t="shared" si="8"/>
        <v>89</v>
      </c>
      <c r="M67" s="24" t="str">
        <f t="shared" si="9"/>
        <v>FCD</v>
      </c>
      <c r="N67" s="23">
        <v>31</v>
      </c>
      <c r="O67" s="23">
        <v>38</v>
      </c>
      <c r="P67" s="29"/>
      <c r="Q67" s="24">
        <f t="shared" ref="Q67:Q99" si="23">N67+O67+P67</f>
        <v>69</v>
      </c>
      <c r="R67" s="24" t="str">
        <f t="shared" si="10"/>
        <v>FC</v>
      </c>
      <c r="S67" s="23">
        <v>31</v>
      </c>
      <c r="T67" s="23">
        <v>46</v>
      </c>
      <c r="U67" s="30"/>
      <c r="V67" s="24">
        <f t="shared" ref="V67:V99" si="24">S67+T67+U67</f>
        <v>77</v>
      </c>
      <c r="W67" s="24" t="str">
        <f t="shared" si="11"/>
        <v>FCD</v>
      </c>
      <c r="X67" s="23">
        <v>32</v>
      </c>
      <c r="Y67" s="23">
        <v>35</v>
      </c>
      <c r="Z67" s="23"/>
      <c r="AA67" s="24">
        <f t="shared" si="22"/>
        <v>67</v>
      </c>
      <c r="AB67" s="24" t="str">
        <f t="shared" si="12"/>
        <v>FC</v>
      </c>
      <c r="AC67" s="23">
        <v>35</v>
      </c>
      <c r="AD67" s="23">
        <v>51</v>
      </c>
      <c r="AE67" s="29"/>
      <c r="AF67" s="24">
        <f t="shared" ref="AF67:AF99" si="25">AC67+AD67+AE67</f>
        <v>86</v>
      </c>
      <c r="AG67" s="24" t="str">
        <f t="shared" si="13"/>
        <v>FCD</v>
      </c>
      <c r="AH67" s="23">
        <v>37</v>
      </c>
      <c r="AI67" s="23">
        <v>56</v>
      </c>
      <c r="AJ67" s="26">
        <f t="shared" ref="AJ67:AJ99" si="26">AH67+AI67</f>
        <v>93</v>
      </c>
      <c r="AK67" s="24" t="str">
        <f t="shared" si="14"/>
        <v>FCD</v>
      </c>
      <c r="AL67" s="23"/>
      <c r="AM67" s="27">
        <f t="shared" ref="AM67:AM98" si="27">SUM(G67,L67,Q67,V67,AA67,AF67,AJ67)</f>
        <v>574</v>
      </c>
      <c r="AN67" s="28" t="str">
        <f>IF(AND(G67&gt;=40,E67&gt;=21,L67&gt;=40,J67&gt;=21,O67&gt;=21,Q67&gt;=40,V67&gt;=40,T67&gt;=21,Y67&gt;=21,AA67&gt;=40,AF67&gt;=40,AJ67&gt;=40),"PASS","FAIL")</f>
        <v>PASS</v>
      </c>
      <c r="AO67" s="28" t="str">
        <f t="shared" ref="AO67:AO98" si="28">IF(AND(AM67&gt;=560,AN67="PASS"),"FCD",IF(AND(AM67&gt;=400,AN67="PASS"),"FC",IF(AND(AM67&lt;=400,AN67="PASS"),"SC","FAIL")))</f>
        <v>FCD</v>
      </c>
      <c r="AP67" s="24"/>
    </row>
    <row r="68" spans="1:42" ht="20.25" customHeight="1" x14ac:dyDescent="0.2">
      <c r="A68" s="23" t="s">
        <v>155</v>
      </c>
      <c r="B68" s="23" t="s">
        <v>467</v>
      </c>
      <c r="C68" s="23" t="s">
        <v>156</v>
      </c>
      <c r="D68" s="23">
        <v>20</v>
      </c>
      <c r="E68" s="23">
        <v>14</v>
      </c>
      <c r="F68" s="29"/>
      <c r="G68" s="24">
        <f>D68+E68+F68</f>
        <v>34</v>
      </c>
      <c r="H68" s="24" t="str">
        <f t="shared" ref="H68:H132" si="29">IF(G68&gt;=70,"FCD",IF(G68&gt;=60,"FC",IF(G68&gt;=50,"SC",IF(G68&gt;=40,"PASS",IF(G68&lt;40,"FAIL")))))</f>
        <v>FAIL</v>
      </c>
      <c r="I68" s="23">
        <v>34</v>
      </c>
      <c r="J68" s="23">
        <v>22</v>
      </c>
      <c r="K68" s="29"/>
      <c r="L68" s="24">
        <f t="shared" ref="L68:L131" si="30">I68+J68+K68</f>
        <v>56</v>
      </c>
      <c r="M68" s="24" t="str">
        <f t="shared" ref="M68:M131" si="31">IF(L68&gt;=70,"FCD",IF(L68&gt;=60,"FC",IF(L68&gt;=50,"SC",IF(L68&gt;=40,"PASS",IF(L68&lt;40,"FAIL")))))</f>
        <v>SC</v>
      </c>
      <c r="N68" s="23">
        <v>16</v>
      </c>
      <c r="O68" s="23">
        <v>17</v>
      </c>
      <c r="P68" s="29"/>
      <c r="Q68" s="24">
        <f t="shared" si="23"/>
        <v>33</v>
      </c>
      <c r="R68" s="24" t="str">
        <f t="shared" ref="R68:R132" si="32">IF(Q68&gt;=70,"FCD",IF(Q68&gt;=60,"FC",IF(Q68&gt;=50,"SC",IF(Q68&gt;=40,"PASS",IF(Q68&lt;40,"FAIL")))))</f>
        <v>FAIL</v>
      </c>
      <c r="S68" s="23">
        <v>21</v>
      </c>
      <c r="T68" s="23">
        <v>30</v>
      </c>
      <c r="U68" s="30"/>
      <c r="V68" s="24">
        <f t="shared" si="24"/>
        <v>51</v>
      </c>
      <c r="W68" s="24" t="str">
        <f t="shared" ref="W68:W132" si="33">IF(V68&gt;=70,"FCD",IF(V68&gt;=60,"FC",IF(V68&gt;=50,"SC",IF(V68&gt;=40,"PASS",IF(V68&lt;40,"FAIL")))))</f>
        <v>SC</v>
      </c>
      <c r="X68" s="23">
        <v>20</v>
      </c>
      <c r="Y68" s="23">
        <v>7</v>
      </c>
      <c r="Z68" s="23"/>
      <c r="AA68" s="24">
        <f t="shared" si="22"/>
        <v>27</v>
      </c>
      <c r="AB68" s="24" t="str">
        <f t="shared" ref="AB68:AB132" si="34">IF(AA68&gt;=70,"FCD",IF(AA68&gt;=60,"FC",IF(AA68&gt;=50,"SC",IF(AA68&gt;=40,"PASS",IF(AA68&lt;40,"FAIL")))))</f>
        <v>FAIL</v>
      </c>
      <c r="AC68" s="23">
        <v>35</v>
      </c>
      <c r="AD68" s="23">
        <v>51</v>
      </c>
      <c r="AE68" s="29"/>
      <c r="AF68" s="24">
        <f t="shared" si="25"/>
        <v>86</v>
      </c>
      <c r="AG68" s="24" t="str">
        <f t="shared" ref="AG68:AG131" si="35">IF(AF68&gt;=70,"FCD",IF(AF68&gt;=60,"FC",IF(AF68&gt;=50,"SC",IF(AF68&gt;=40,"PASS",IF(AF68&lt;44,"FAIL")))))</f>
        <v>FCD</v>
      </c>
      <c r="AH68" s="23">
        <v>37</v>
      </c>
      <c r="AI68" s="23">
        <v>52</v>
      </c>
      <c r="AJ68" s="26">
        <f t="shared" si="26"/>
        <v>89</v>
      </c>
      <c r="AK68" s="24" t="str">
        <f t="shared" ref="AK68:AK131" si="36">IF(AJ68&gt;=70,"FCD",IF(AJ68&gt;=60,"FC",IF(AJ68&gt;=50,"SC",IF(AJ68&gt;=40,"PASS",IF(AJ68&lt;44,"FAIL")))))</f>
        <v>FCD</v>
      </c>
      <c r="AL68" s="23"/>
      <c r="AM68" s="27">
        <f t="shared" si="27"/>
        <v>376</v>
      </c>
      <c r="AN68" s="28" t="str">
        <f>IF(AND(G68&gt;=40,E68&gt;=21,L68&gt;=40,J68&gt;=21,O68&gt;=21,Q68&gt;=40,V68&gt;=40,T68&gt;=21,Y68&gt;=21,AA68&gt;=40,AF68&gt;=40,AJ68&gt;=40),"PASS","FAIL")</f>
        <v>FAIL</v>
      </c>
      <c r="AO68" s="91" t="str">
        <f t="shared" si="28"/>
        <v>FAIL</v>
      </c>
      <c r="AP68" s="24"/>
    </row>
    <row r="69" spans="1:42" ht="20.25" customHeight="1" x14ac:dyDescent="0.2">
      <c r="A69" s="23" t="s">
        <v>157</v>
      </c>
      <c r="B69" s="23" t="s">
        <v>467</v>
      </c>
      <c r="C69" s="23" t="s">
        <v>158</v>
      </c>
      <c r="D69" s="23">
        <v>40</v>
      </c>
      <c r="E69" s="23">
        <v>56</v>
      </c>
      <c r="F69" s="29"/>
      <c r="G69" s="24">
        <f>D69+E69+F69</f>
        <v>96</v>
      </c>
      <c r="H69" s="24" t="str">
        <f t="shared" si="29"/>
        <v>FCD</v>
      </c>
      <c r="I69" s="23">
        <v>40</v>
      </c>
      <c r="J69" s="23">
        <v>42</v>
      </c>
      <c r="K69" s="29"/>
      <c r="L69" s="24">
        <f t="shared" si="30"/>
        <v>82</v>
      </c>
      <c r="M69" s="24" t="str">
        <f t="shared" si="31"/>
        <v>FCD</v>
      </c>
      <c r="N69" s="23">
        <v>37</v>
      </c>
      <c r="O69" s="23">
        <v>30</v>
      </c>
      <c r="P69" s="29"/>
      <c r="Q69" s="24">
        <f t="shared" si="23"/>
        <v>67</v>
      </c>
      <c r="R69" s="24" t="str">
        <f t="shared" si="32"/>
        <v>FC</v>
      </c>
      <c r="S69" s="23">
        <v>31</v>
      </c>
      <c r="T69" s="23">
        <v>44</v>
      </c>
      <c r="U69" s="30"/>
      <c r="V69" s="24">
        <f t="shared" si="24"/>
        <v>75</v>
      </c>
      <c r="W69" s="24" t="str">
        <f t="shared" si="33"/>
        <v>FCD</v>
      </c>
      <c r="X69" s="23">
        <v>30</v>
      </c>
      <c r="Y69" s="23">
        <v>36</v>
      </c>
      <c r="Z69" s="23"/>
      <c r="AA69" s="24">
        <f t="shared" si="22"/>
        <v>66</v>
      </c>
      <c r="AB69" s="24" t="str">
        <f t="shared" si="34"/>
        <v>FC</v>
      </c>
      <c r="AC69" s="23">
        <v>36</v>
      </c>
      <c r="AD69" s="23">
        <v>53</v>
      </c>
      <c r="AE69" s="29"/>
      <c r="AF69" s="24">
        <f t="shared" si="25"/>
        <v>89</v>
      </c>
      <c r="AG69" s="24" t="str">
        <f t="shared" si="35"/>
        <v>FCD</v>
      </c>
      <c r="AH69" s="23">
        <v>35</v>
      </c>
      <c r="AI69" s="23">
        <v>56</v>
      </c>
      <c r="AJ69" s="26">
        <f t="shared" si="26"/>
        <v>91</v>
      </c>
      <c r="AK69" s="24" t="str">
        <f t="shared" si="36"/>
        <v>FCD</v>
      </c>
      <c r="AL69" s="23"/>
      <c r="AM69" s="27">
        <f t="shared" si="27"/>
        <v>566</v>
      </c>
      <c r="AN69" s="28" t="str">
        <f>IF(AND(G69&gt;=40,E69&gt;=21,L69&gt;=40,J69&gt;=21,O69&gt;=21,Q69&gt;=40,V69&gt;=40,T69&gt;=21,Y69&gt;=21,AA69&gt;=40,AF69&gt;=40,AJ69&gt;=40),"PASS","FAIL")</f>
        <v>PASS</v>
      </c>
      <c r="AO69" s="28" t="str">
        <f t="shared" si="28"/>
        <v>FCD</v>
      </c>
      <c r="AP69" s="24"/>
    </row>
    <row r="70" spans="1:42" ht="20.25" customHeight="1" x14ac:dyDescent="0.2">
      <c r="A70" s="23" t="s">
        <v>159</v>
      </c>
      <c r="B70" s="23" t="s">
        <v>467</v>
      </c>
      <c r="C70" s="23" t="s">
        <v>160</v>
      </c>
      <c r="D70" s="23">
        <v>29</v>
      </c>
      <c r="E70" s="23">
        <v>45</v>
      </c>
      <c r="F70" s="29"/>
      <c r="G70" s="24">
        <f>D70+E70+F70</f>
        <v>74</v>
      </c>
      <c r="H70" s="24" t="str">
        <f t="shared" si="29"/>
        <v>FCD</v>
      </c>
      <c r="I70" s="23">
        <v>38</v>
      </c>
      <c r="J70" s="23">
        <v>35</v>
      </c>
      <c r="K70" s="29"/>
      <c r="L70" s="24">
        <f t="shared" si="30"/>
        <v>73</v>
      </c>
      <c r="M70" s="24" t="str">
        <f t="shared" si="31"/>
        <v>FCD</v>
      </c>
      <c r="N70" s="23">
        <v>26</v>
      </c>
      <c r="O70" s="23">
        <v>32</v>
      </c>
      <c r="P70" s="29"/>
      <c r="Q70" s="24">
        <f t="shared" si="23"/>
        <v>58</v>
      </c>
      <c r="R70" s="24" t="str">
        <f t="shared" si="32"/>
        <v>SC</v>
      </c>
      <c r="S70" s="23">
        <v>35</v>
      </c>
      <c r="T70" s="23">
        <v>38</v>
      </c>
      <c r="U70" s="30"/>
      <c r="V70" s="24">
        <f t="shared" si="24"/>
        <v>73</v>
      </c>
      <c r="W70" s="24" t="str">
        <f t="shared" si="33"/>
        <v>FCD</v>
      </c>
      <c r="X70" s="23">
        <v>25</v>
      </c>
      <c r="Y70" s="23">
        <v>22</v>
      </c>
      <c r="Z70" s="23"/>
      <c r="AA70" s="24">
        <f t="shared" si="22"/>
        <v>47</v>
      </c>
      <c r="AB70" s="24" t="str">
        <f t="shared" si="34"/>
        <v>PASS</v>
      </c>
      <c r="AC70" s="23">
        <v>35</v>
      </c>
      <c r="AD70" s="23">
        <v>56</v>
      </c>
      <c r="AE70" s="29"/>
      <c r="AF70" s="24">
        <f t="shared" si="25"/>
        <v>91</v>
      </c>
      <c r="AG70" s="24" t="str">
        <f t="shared" si="35"/>
        <v>FCD</v>
      </c>
      <c r="AH70" s="23">
        <v>35</v>
      </c>
      <c r="AI70" s="23">
        <v>54</v>
      </c>
      <c r="AJ70" s="26">
        <f t="shared" si="26"/>
        <v>89</v>
      </c>
      <c r="AK70" s="24" t="str">
        <f t="shared" si="36"/>
        <v>FCD</v>
      </c>
      <c r="AL70" s="23"/>
      <c r="AM70" s="27">
        <f t="shared" si="27"/>
        <v>505</v>
      </c>
      <c r="AN70" s="28" t="str">
        <f>IF(AND(G70&gt;=40,E70&gt;=21,L70&gt;=40,J70&gt;=21,O70&gt;=21,Q70&gt;=40,V70&gt;=40,T70&gt;=21,Y70&gt;=21,AA70&gt;=40,AF70&gt;=40,AJ70&gt;=40),"PASS","FAIL")</f>
        <v>PASS</v>
      </c>
      <c r="AO70" s="28" t="str">
        <f t="shared" si="28"/>
        <v>FC</v>
      </c>
      <c r="AP70" s="24"/>
    </row>
    <row r="71" spans="1:42" ht="20.25" customHeight="1" x14ac:dyDescent="0.2">
      <c r="A71" s="23" t="s">
        <v>161</v>
      </c>
      <c r="B71" s="23" t="s">
        <v>467</v>
      </c>
      <c r="C71" s="23" t="s">
        <v>162</v>
      </c>
      <c r="D71" s="23">
        <v>26</v>
      </c>
      <c r="E71" s="23">
        <v>21</v>
      </c>
      <c r="F71" s="29"/>
      <c r="G71" s="24">
        <f>D71+E71+F71</f>
        <v>47</v>
      </c>
      <c r="H71" s="24" t="str">
        <f t="shared" si="29"/>
        <v>PASS</v>
      </c>
      <c r="I71" s="23">
        <v>23</v>
      </c>
      <c r="J71" s="23">
        <v>21</v>
      </c>
      <c r="K71" s="29"/>
      <c r="L71" s="24">
        <f t="shared" si="30"/>
        <v>44</v>
      </c>
      <c r="M71" s="24" t="str">
        <f t="shared" si="31"/>
        <v>PASS</v>
      </c>
      <c r="N71" s="23">
        <v>19</v>
      </c>
      <c r="O71" s="23">
        <v>21</v>
      </c>
      <c r="P71" s="29"/>
      <c r="Q71" s="24">
        <f t="shared" si="23"/>
        <v>40</v>
      </c>
      <c r="R71" s="24" t="str">
        <f t="shared" si="32"/>
        <v>PASS</v>
      </c>
      <c r="S71" s="23">
        <v>6</v>
      </c>
      <c r="T71" s="23">
        <v>34</v>
      </c>
      <c r="U71" s="30"/>
      <c r="V71" s="24">
        <f t="shared" si="24"/>
        <v>40</v>
      </c>
      <c r="W71" s="24" t="str">
        <f t="shared" si="33"/>
        <v>PASS</v>
      </c>
      <c r="X71" s="23">
        <v>30</v>
      </c>
      <c r="Y71" s="23">
        <v>21</v>
      </c>
      <c r="Z71" s="29"/>
      <c r="AA71" s="24">
        <f t="shared" ref="AA71:AA103" si="37">X71+Y71+Z71</f>
        <v>51</v>
      </c>
      <c r="AB71" s="24" t="str">
        <f t="shared" si="34"/>
        <v>SC</v>
      </c>
      <c r="AC71" s="23">
        <v>32</v>
      </c>
      <c r="AD71" s="23">
        <v>50</v>
      </c>
      <c r="AE71" s="29"/>
      <c r="AF71" s="24">
        <f t="shared" si="25"/>
        <v>82</v>
      </c>
      <c r="AG71" s="24" t="str">
        <f t="shared" si="35"/>
        <v>FCD</v>
      </c>
      <c r="AH71" s="23">
        <v>32</v>
      </c>
      <c r="AI71" s="23">
        <v>32</v>
      </c>
      <c r="AJ71" s="26">
        <f t="shared" si="26"/>
        <v>64</v>
      </c>
      <c r="AK71" s="24" t="str">
        <f t="shared" si="36"/>
        <v>FC</v>
      </c>
      <c r="AL71" s="23"/>
      <c r="AM71" s="27">
        <f t="shared" si="27"/>
        <v>368</v>
      </c>
      <c r="AN71" s="28" t="str">
        <f>IF(AND(G71&gt;=40,E71&gt;=21,L71&gt;=40,J71&gt;=21,O71&gt;=21,Q71&gt;=40,V71&gt;=40,T71&gt;=21,Y71&gt;=21,AA71&gt;=40,AF71&gt;=40,AJ71&gt;=40),"PASS","FAIL")</f>
        <v>PASS</v>
      </c>
      <c r="AO71" s="28" t="str">
        <f t="shared" si="28"/>
        <v>SC</v>
      </c>
      <c r="AP71" s="24"/>
    </row>
    <row r="72" spans="1:42" ht="20.25" customHeight="1" x14ac:dyDescent="0.2">
      <c r="A72" s="23" t="s">
        <v>163</v>
      </c>
      <c r="B72" s="23" t="s">
        <v>467</v>
      </c>
      <c r="C72" s="23" t="s">
        <v>164</v>
      </c>
      <c r="D72" s="23">
        <v>35</v>
      </c>
      <c r="E72" s="23">
        <v>48</v>
      </c>
      <c r="F72" s="29"/>
      <c r="G72" s="24">
        <f>D72+E72+F72</f>
        <v>83</v>
      </c>
      <c r="H72" s="24" t="str">
        <f t="shared" si="29"/>
        <v>FCD</v>
      </c>
      <c r="I72" s="23">
        <v>33</v>
      </c>
      <c r="J72" s="23">
        <v>31</v>
      </c>
      <c r="K72" s="29"/>
      <c r="L72" s="24">
        <f t="shared" si="30"/>
        <v>64</v>
      </c>
      <c r="M72" s="24" t="str">
        <f t="shared" si="31"/>
        <v>FC</v>
      </c>
      <c r="N72" s="23">
        <v>32</v>
      </c>
      <c r="O72" s="23">
        <v>44</v>
      </c>
      <c r="P72" s="29"/>
      <c r="Q72" s="24">
        <f t="shared" si="23"/>
        <v>76</v>
      </c>
      <c r="R72" s="24" t="str">
        <f t="shared" si="32"/>
        <v>FCD</v>
      </c>
      <c r="S72" s="23">
        <v>28</v>
      </c>
      <c r="T72" s="23">
        <v>42</v>
      </c>
      <c r="U72" s="30"/>
      <c r="V72" s="24">
        <f t="shared" si="24"/>
        <v>70</v>
      </c>
      <c r="W72" s="24" t="str">
        <f t="shared" si="33"/>
        <v>FCD</v>
      </c>
      <c r="X72" s="23">
        <v>30</v>
      </c>
      <c r="Y72" s="23">
        <v>53</v>
      </c>
      <c r="Z72" s="29"/>
      <c r="AA72" s="24">
        <f t="shared" si="37"/>
        <v>83</v>
      </c>
      <c r="AB72" s="24" t="str">
        <f t="shared" si="34"/>
        <v>FCD</v>
      </c>
      <c r="AC72" s="23">
        <v>36</v>
      </c>
      <c r="AD72" s="23">
        <v>50</v>
      </c>
      <c r="AE72" s="29"/>
      <c r="AF72" s="24">
        <f t="shared" si="25"/>
        <v>86</v>
      </c>
      <c r="AG72" s="24" t="str">
        <f t="shared" si="35"/>
        <v>FCD</v>
      </c>
      <c r="AH72" s="23">
        <v>35</v>
      </c>
      <c r="AI72" s="23">
        <v>59</v>
      </c>
      <c r="AJ72" s="26">
        <f t="shared" si="26"/>
        <v>94</v>
      </c>
      <c r="AK72" s="24" t="str">
        <f t="shared" si="36"/>
        <v>FCD</v>
      </c>
      <c r="AL72" s="23"/>
      <c r="AM72" s="27">
        <f t="shared" si="27"/>
        <v>556</v>
      </c>
      <c r="AN72" s="28" t="str">
        <f>IF(AND(G72&gt;=40,E72&gt;=21,L72&gt;=40,J72&gt;=21,O72&gt;=21,Q72&gt;=40,V72&gt;=40,T72&gt;=21,Y72&gt;=21,AA72&gt;=40,AF72&gt;=40,AJ72&gt;=40),"PASS","FAIL")</f>
        <v>PASS</v>
      </c>
      <c r="AO72" s="28" t="str">
        <f t="shared" si="28"/>
        <v>FC</v>
      </c>
      <c r="AP72" s="24"/>
    </row>
    <row r="73" spans="1:42" ht="20.25" customHeight="1" x14ac:dyDescent="0.2">
      <c r="A73" s="23" t="s">
        <v>165</v>
      </c>
      <c r="B73" s="23" t="s">
        <v>467</v>
      </c>
      <c r="C73" s="23" t="s">
        <v>166</v>
      </c>
      <c r="D73" s="23">
        <v>31</v>
      </c>
      <c r="E73" s="23">
        <v>21</v>
      </c>
      <c r="F73" s="29"/>
      <c r="G73" s="24">
        <f>D73+E73+F73</f>
        <v>52</v>
      </c>
      <c r="H73" s="24" t="str">
        <f t="shared" si="29"/>
        <v>SC</v>
      </c>
      <c r="I73" s="23">
        <v>26</v>
      </c>
      <c r="J73" s="23">
        <v>30</v>
      </c>
      <c r="K73" s="29"/>
      <c r="L73" s="24">
        <f t="shared" si="30"/>
        <v>56</v>
      </c>
      <c r="M73" s="24" t="str">
        <f t="shared" si="31"/>
        <v>SC</v>
      </c>
      <c r="N73" s="23">
        <v>28</v>
      </c>
      <c r="O73" s="23">
        <v>23</v>
      </c>
      <c r="P73" s="29"/>
      <c r="Q73" s="24">
        <f t="shared" si="23"/>
        <v>51</v>
      </c>
      <c r="R73" s="24" t="str">
        <f t="shared" si="32"/>
        <v>SC</v>
      </c>
      <c r="S73" s="23">
        <v>19</v>
      </c>
      <c r="T73" s="23">
        <v>32</v>
      </c>
      <c r="U73" s="30"/>
      <c r="V73" s="24">
        <f t="shared" si="24"/>
        <v>51</v>
      </c>
      <c r="W73" s="24" t="str">
        <f t="shared" si="33"/>
        <v>SC</v>
      </c>
      <c r="X73" s="23">
        <v>19</v>
      </c>
      <c r="Y73" s="23">
        <v>14</v>
      </c>
      <c r="Z73" s="29"/>
      <c r="AA73" s="24">
        <f t="shared" si="37"/>
        <v>33</v>
      </c>
      <c r="AB73" s="24" t="str">
        <f t="shared" si="34"/>
        <v>FAIL</v>
      </c>
      <c r="AC73" s="23">
        <v>33</v>
      </c>
      <c r="AD73" s="23">
        <v>42</v>
      </c>
      <c r="AE73" s="29"/>
      <c r="AF73" s="24">
        <f t="shared" si="25"/>
        <v>75</v>
      </c>
      <c r="AG73" s="24" t="str">
        <f t="shared" si="35"/>
        <v>FCD</v>
      </c>
      <c r="AH73" s="23">
        <v>30</v>
      </c>
      <c r="AI73" s="23">
        <v>45</v>
      </c>
      <c r="AJ73" s="26">
        <f t="shared" si="26"/>
        <v>75</v>
      </c>
      <c r="AK73" s="24" t="str">
        <f t="shared" si="36"/>
        <v>FCD</v>
      </c>
      <c r="AL73" s="23"/>
      <c r="AM73" s="27">
        <f t="shared" si="27"/>
        <v>393</v>
      </c>
      <c r="AN73" s="28" t="str">
        <f>IF(AND(G73&gt;=40,E73&gt;=21,L73&gt;=40,J73&gt;=21,O73&gt;=21,Q73&gt;=40,V73&gt;=40,T73&gt;=21,Y73&gt;=21,AA73&gt;=40,AF73&gt;=40,AJ73&gt;=40),"PASS","FAIL")</f>
        <v>FAIL</v>
      </c>
      <c r="AO73" s="91" t="str">
        <f t="shared" si="28"/>
        <v>FAIL</v>
      </c>
      <c r="AP73" s="24"/>
    </row>
    <row r="74" spans="1:42" ht="20.25" customHeight="1" x14ac:dyDescent="0.2">
      <c r="A74" s="23" t="s">
        <v>167</v>
      </c>
      <c r="B74" s="23" t="s">
        <v>467</v>
      </c>
      <c r="C74" s="23" t="s">
        <v>168</v>
      </c>
      <c r="D74" s="23">
        <v>38</v>
      </c>
      <c r="E74" s="23">
        <v>44</v>
      </c>
      <c r="F74" s="29"/>
      <c r="G74" s="24">
        <f>D74+E74+F74</f>
        <v>82</v>
      </c>
      <c r="H74" s="24" t="str">
        <f t="shared" si="29"/>
        <v>FCD</v>
      </c>
      <c r="I74" s="23">
        <v>38</v>
      </c>
      <c r="J74" s="23">
        <v>48</v>
      </c>
      <c r="K74" s="29"/>
      <c r="L74" s="24">
        <f t="shared" si="30"/>
        <v>86</v>
      </c>
      <c r="M74" s="24" t="str">
        <f t="shared" si="31"/>
        <v>FCD</v>
      </c>
      <c r="N74" s="23">
        <v>32</v>
      </c>
      <c r="O74" s="23">
        <v>41</v>
      </c>
      <c r="P74" s="29"/>
      <c r="Q74" s="24">
        <f t="shared" si="23"/>
        <v>73</v>
      </c>
      <c r="R74" s="24" t="str">
        <f t="shared" si="32"/>
        <v>FCD</v>
      </c>
      <c r="S74" s="23">
        <v>30</v>
      </c>
      <c r="T74" s="23">
        <v>47</v>
      </c>
      <c r="U74" s="30"/>
      <c r="V74" s="24">
        <f t="shared" si="24"/>
        <v>77</v>
      </c>
      <c r="W74" s="24" t="str">
        <f t="shared" si="33"/>
        <v>FCD</v>
      </c>
      <c r="X74" s="23">
        <v>33</v>
      </c>
      <c r="Y74" s="23">
        <v>38</v>
      </c>
      <c r="Z74" s="29"/>
      <c r="AA74" s="24">
        <f t="shared" si="37"/>
        <v>71</v>
      </c>
      <c r="AB74" s="24" t="str">
        <f t="shared" si="34"/>
        <v>FCD</v>
      </c>
      <c r="AC74" s="23">
        <v>35</v>
      </c>
      <c r="AD74" s="23">
        <v>42</v>
      </c>
      <c r="AE74" s="29"/>
      <c r="AF74" s="24">
        <f t="shared" si="25"/>
        <v>77</v>
      </c>
      <c r="AG74" s="24" t="str">
        <f t="shared" si="35"/>
        <v>FCD</v>
      </c>
      <c r="AH74" s="23">
        <v>35</v>
      </c>
      <c r="AI74" s="23">
        <v>38</v>
      </c>
      <c r="AJ74" s="26">
        <f t="shared" si="26"/>
        <v>73</v>
      </c>
      <c r="AK74" s="24" t="str">
        <f t="shared" si="36"/>
        <v>FCD</v>
      </c>
      <c r="AL74" s="23"/>
      <c r="AM74" s="27">
        <f t="shared" si="27"/>
        <v>539</v>
      </c>
      <c r="AN74" s="28" t="str">
        <f>IF(AND(G74&gt;=40,E74&gt;=21,L74&gt;=40,J74&gt;=21,O74&gt;=21,Q74&gt;=40,V74&gt;=40,T74&gt;=21,Y74&gt;=21,AA74&gt;=40,AF74&gt;=40,AJ74&gt;=40),"PASS","FAIL")</f>
        <v>PASS</v>
      </c>
      <c r="AO74" s="28" t="str">
        <f t="shared" si="28"/>
        <v>FC</v>
      </c>
      <c r="AP74" s="24"/>
    </row>
    <row r="75" spans="1:42" ht="20.25" customHeight="1" x14ac:dyDescent="0.2">
      <c r="A75" s="23" t="s">
        <v>169</v>
      </c>
      <c r="B75" s="23" t="s">
        <v>467</v>
      </c>
      <c r="C75" s="23" t="s">
        <v>170</v>
      </c>
      <c r="D75" s="23">
        <v>40</v>
      </c>
      <c r="E75" s="23">
        <v>55</v>
      </c>
      <c r="F75" s="29"/>
      <c r="G75" s="24">
        <f>D75+E75+F75</f>
        <v>95</v>
      </c>
      <c r="H75" s="24" t="str">
        <f t="shared" si="29"/>
        <v>FCD</v>
      </c>
      <c r="I75" s="23">
        <v>40</v>
      </c>
      <c r="J75" s="23">
        <v>56</v>
      </c>
      <c r="K75" s="29"/>
      <c r="L75" s="24">
        <f t="shared" si="30"/>
        <v>96</v>
      </c>
      <c r="M75" s="24" t="str">
        <f t="shared" si="31"/>
        <v>FCD</v>
      </c>
      <c r="N75" s="23">
        <v>38</v>
      </c>
      <c r="O75" s="23">
        <v>47</v>
      </c>
      <c r="P75" s="29"/>
      <c r="Q75" s="24">
        <f t="shared" si="23"/>
        <v>85</v>
      </c>
      <c r="R75" s="24" t="str">
        <f t="shared" si="32"/>
        <v>FCD</v>
      </c>
      <c r="S75" s="23">
        <v>37</v>
      </c>
      <c r="T75" s="23">
        <v>45</v>
      </c>
      <c r="U75" s="30"/>
      <c r="V75" s="24">
        <f t="shared" si="24"/>
        <v>82</v>
      </c>
      <c r="W75" s="24" t="str">
        <f t="shared" si="33"/>
        <v>FCD</v>
      </c>
      <c r="X75" s="23">
        <v>33</v>
      </c>
      <c r="Y75" s="23">
        <v>45</v>
      </c>
      <c r="Z75" s="29"/>
      <c r="AA75" s="24">
        <f t="shared" si="37"/>
        <v>78</v>
      </c>
      <c r="AB75" s="24" t="str">
        <f t="shared" si="34"/>
        <v>FCD</v>
      </c>
      <c r="AC75" s="23">
        <v>35</v>
      </c>
      <c r="AD75" s="23">
        <v>42</v>
      </c>
      <c r="AE75" s="29"/>
      <c r="AF75" s="24">
        <f t="shared" si="25"/>
        <v>77</v>
      </c>
      <c r="AG75" s="24" t="str">
        <f t="shared" si="35"/>
        <v>FCD</v>
      </c>
      <c r="AH75" s="23">
        <v>36</v>
      </c>
      <c r="AI75" s="23">
        <v>59</v>
      </c>
      <c r="AJ75" s="26">
        <f t="shared" si="26"/>
        <v>95</v>
      </c>
      <c r="AK75" s="24" t="str">
        <f t="shared" si="36"/>
        <v>FCD</v>
      </c>
      <c r="AL75" s="23"/>
      <c r="AM75" s="27">
        <f t="shared" si="27"/>
        <v>608</v>
      </c>
      <c r="AN75" s="28" t="str">
        <f>IF(AND(G75&gt;=40,E75&gt;=21,L75&gt;=40,J75&gt;=21,O75&gt;=21,Q75&gt;=40,V75&gt;=40,T75&gt;=21,Y75&gt;=21,AA75&gt;=40,AF75&gt;=40,AJ75&gt;=40),"PASS","FAIL")</f>
        <v>PASS</v>
      </c>
      <c r="AO75" s="28" t="str">
        <f t="shared" si="28"/>
        <v>FCD</v>
      </c>
      <c r="AP75" s="24"/>
    </row>
    <row r="76" spans="1:42" ht="20.25" customHeight="1" x14ac:dyDescent="0.2">
      <c r="A76" s="23" t="s">
        <v>171</v>
      </c>
      <c r="B76" s="23" t="s">
        <v>467</v>
      </c>
      <c r="C76" s="23" t="s">
        <v>172</v>
      </c>
      <c r="D76" s="23">
        <v>37</v>
      </c>
      <c r="E76" s="23">
        <v>36</v>
      </c>
      <c r="F76" s="29"/>
      <c r="G76" s="24">
        <f>D76+E76+F76</f>
        <v>73</v>
      </c>
      <c r="H76" s="24" t="str">
        <f t="shared" si="29"/>
        <v>FCD</v>
      </c>
      <c r="I76" s="23">
        <v>34</v>
      </c>
      <c r="J76" s="23">
        <v>35</v>
      </c>
      <c r="K76" s="29"/>
      <c r="L76" s="24">
        <f t="shared" si="30"/>
        <v>69</v>
      </c>
      <c r="M76" s="24" t="str">
        <f t="shared" si="31"/>
        <v>FC</v>
      </c>
      <c r="N76" s="23">
        <v>29</v>
      </c>
      <c r="O76" s="23">
        <v>28</v>
      </c>
      <c r="P76" s="29"/>
      <c r="Q76" s="24">
        <f t="shared" si="23"/>
        <v>57</v>
      </c>
      <c r="R76" s="24" t="str">
        <f t="shared" si="32"/>
        <v>SC</v>
      </c>
      <c r="S76" s="23">
        <v>23</v>
      </c>
      <c r="T76" s="23">
        <v>30</v>
      </c>
      <c r="U76" s="30"/>
      <c r="V76" s="24">
        <f t="shared" si="24"/>
        <v>53</v>
      </c>
      <c r="W76" s="24" t="str">
        <f t="shared" si="33"/>
        <v>SC</v>
      </c>
      <c r="X76" s="23">
        <v>21</v>
      </c>
      <c r="Y76" s="23">
        <v>32</v>
      </c>
      <c r="Z76" s="29"/>
      <c r="AA76" s="24">
        <f t="shared" si="37"/>
        <v>53</v>
      </c>
      <c r="AB76" s="24" t="str">
        <f t="shared" si="34"/>
        <v>SC</v>
      </c>
      <c r="AC76" s="23">
        <v>35</v>
      </c>
      <c r="AD76" s="23">
        <v>42</v>
      </c>
      <c r="AE76" s="29"/>
      <c r="AF76" s="24">
        <f t="shared" si="25"/>
        <v>77</v>
      </c>
      <c r="AG76" s="24" t="str">
        <f t="shared" si="35"/>
        <v>FCD</v>
      </c>
      <c r="AH76" s="23">
        <v>30</v>
      </c>
      <c r="AI76" s="23">
        <v>52</v>
      </c>
      <c r="AJ76" s="26">
        <f t="shared" si="26"/>
        <v>82</v>
      </c>
      <c r="AK76" s="24" t="str">
        <f t="shared" si="36"/>
        <v>FCD</v>
      </c>
      <c r="AL76" s="23"/>
      <c r="AM76" s="27">
        <f t="shared" si="27"/>
        <v>464</v>
      </c>
      <c r="AN76" s="28" t="str">
        <f>IF(AND(G76&gt;=40,E76&gt;=21,L76&gt;=40,J76&gt;=21,O76&gt;=21,Q76&gt;=40,V76&gt;=40,T76&gt;=21,Y76&gt;=21,AA76&gt;=40,AF76&gt;=40,AJ76&gt;=40),"PASS","FAIL")</f>
        <v>PASS</v>
      </c>
      <c r="AO76" s="28" t="str">
        <f t="shared" si="28"/>
        <v>FC</v>
      </c>
      <c r="AP76" s="24"/>
    </row>
    <row r="77" spans="1:42" ht="20.25" customHeight="1" x14ac:dyDescent="0.2">
      <c r="A77" s="23" t="s">
        <v>173</v>
      </c>
      <c r="B77" s="23" t="s">
        <v>467</v>
      </c>
      <c r="C77" s="23" t="s">
        <v>174</v>
      </c>
      <c r="D77" s="23">
        <v>40</v>
      </c>
      <c r="E77" s="23">
        <v>60</v>
      </c>
      <c r="F77" s="29"/>
      <c r="G77" s="24">
        <f>D77+E77+F77</f>
        <v>100</v>
      </c>
      <c r="H77" s="24" t="str">
        <f t="shared" si="29"/>
        <v>FCD</v>
      </c>
      <c r="I77" s="23">
        <v>40</v>
      </c>
      <c r="J77" s="23">
        <v>53</v>
      </c>
      <c r="K77" s="29"/>
      <c r="L77" s="24">
        <f t="shared" si="30"/>
        <v>93</v>
      </c>
      <c r="M77" s="24" t="str">
        <f t="shared" si="31"/>
        <v>FCD</v>
      </c>
      <c r="N77" s="23">
        <v>37</v>
      </c>
      <c r="O77" s="23">
        <v>36</v>
      </c>
      <c r="P77" s="29"/>
      <c r="Q77" s="24">
        <f t="shared" si="23"/>
        <v>73</v>
      </c>
      <c r="R77" s="24" t="str">
        <f t="shared" si="32"/>
        <v>FCD</v>
      </c>
      <c r="S77" s="23">
        <v>33</v>
      </c>
      <c r="T77" s="23">
        <v>49</v>
      </c>
      <c r="U77" s="30"/>
      <c r="V77" s="24">
        <f t="shared" si="24"/>
        <v>82</v>
      </c>
      <c r="W77" s="24" t="str">
        <f t="shared" si="33"/>
        <v>FCD</v>
      </c>
      <c r="X77" s="23">
        <v>32</v>
      </c>
      <c r="Y77" s="23">
        <v>50</v>
      </c>
      <c r="Z77" s="29"/>
      <c r="AA77" s="24">
        <f t="shared" si="37"/>
        <v>82</v>
      </c>
      <c r="AB77" s="24" t="str">
        <f t="shared" si="34"/>
        <v>FCD</v>
      </c>
      <c r="AC77" s="23">
        <v>37</v>
      </c>
      <c r="AD77" s="23">
        <v>50</v>
      </c>
      <c r="AE77" s="29"/>
      <c r="AF77" s="24">
        <f t="shared" si="25"/>
        <v>87</v>
      </c>
      <c r="AG77" s="24" t="str">
        <f t="shared" si="35"/>
        <v>FCD</v>
      </c>
      <c r="AH77" s="23">
        <v>38</v>
      </c>
      <c r="AI77" s="23">
        <v>56</v>
      </c>
      <c r="AJ77" s="26">
        <f t="shared" si="26"/>
        <v>94</v>
      </c>
      <c r="AK77" s="24" t="str">
        <f t="shared" si="36"/>
        <v>FCD</v>
      </c>
      <c r="AL77" s="23"/>
      <c r="AM77" s="27">
        <f t="shared" si="27"/>
        <v>611</v>
      </c>
      <c r="AN77" s="28" t="str">
        <f>IF(AND(G77&gt;=40,E77&gt;=21,L77&gt;=40,J77&gt;=21,O77&gt;=21,Q77&gt;=40,V77&gt;=40,T77&gt;=21,Y77&gt;=21,AA77&gt;=40,AF77&gt;=40,AJ77&gt;=40),"PASS","FAIL")</f>
        <v>PASS</v>
      </c>
      <c r="AO77" s="28" t="str">
        <f t="shared" si="28"/>
        <v>FCD</v>
      </c>
      <c r="AP77" s="24"/>
    </row>
    <row r="78" spans="1:42" ht="20.25" customHeight="1" x14ac:dyDescent="0.2">
      <c r="A78" s="23" t="s">
        <v>175</v>
      </c>
      <c r="B78" s="23" t="s">
        <v>467</v>
      </c>
      <c r="C78" s="23" t="s">
        <v>176</v>
      </c>
      <c r="D78" s="23">
        <v>40</v>
      </c>
      <c r="E78" s="23">
        <v>53</v>
      </c>
      <c r="F78" s="29"/>
      <c r="G78" s="24">
        <f>D78+E78+F78</f>
        <v>93</v>
      </c>
      <c r="H78" s="24" t="str">
        <f t="shared" si="29"/>
        <v>FCD</v>
      </c>
      <c r="I78" s="23">
        <v>39</v>
      </c>
      <c r="J78" s="23">
        <v>39</v>
      </c>
      <c r="K78" s="29"/>
      <c r="L78" s="24">
        <f t="shared" si="30"/>
        <v>78</v>
      </c>
      <c r="M78" s="24" t="str">
        <f t="shared" si="31"/>
        <v>FCD</v>
      </c>
      <c r="N78" s="23">
        <v>29</v>
      </c>
      <c r="O78" s="23">
        <v>50</v>
      </c>
      <c r="P78" s="29"/>
      <c r="Q78" s="24">
        <f t="shared" si="23"/>
        <v>79</v>
      </c>
      <c r="R78" s="24" t="str">
        <f t="shared" si="32"/>
        <v>FCD</v>
      </c>
      <c r="S78" s="23">
        <v>32</v>
      </c>
      <c r="T78" s="23">
        <v>41</v>
      </c>
      <c r="U78" s="30"/>
      <c r="V78" s="24">
        <f t="shared" si="24"/>
        <v>73</v>
      </c>
      <c r="W78" s="24" t="str">
        <f t="shared" si="33"/>
        <v>FCD</v>
      </c>
      <c r="X78" s="23">
        <v>29</v>
      </c>
      <c r="Y78" s="23">
        <v>33</v>
      </c>
      <c r="Z78" s="29"/>
      <c r="AA78" s="24">
        <f t="shared" si="37"/>
        <v>62</v>
      </c>
      <c r="AB78" s="24" t="str">
        <f t="shared" si="34"/>
        <v>FC</v>
      </c>
      <c r="AC78" s="23">
        <v>35</v>
      </c>
      <c r="AD78" s="23">
        <v>51</v>
      </c>
      <c r="AE78" s="29"/>
      <c r="AF78" s="24">
        <f t="shared" si="25"/>
        <v>86</v>
      </c>
      <c r="AG78" s="24" t="str">
        <f t="shared" si="35"/>
        <v>FCD</v>
      </c>
      <c r="AH78" s="23">
        <v>37</v>
      </c>
      <c r="AI78" s="23">
        <v>57</v>
      </c>
      <c r="AJ78" s="26">
        <f t="shared" si="26"/>
        <v>94</v>
      </c>
      <c r="AK78" s="24" t="str">
        <f t="shared" si="36"/>
        <v>FCD</v>
      </c>
      <c r="AL78" s="23"/>
      <c r="AM78" s="27">
        <f t="shared" si="27"/>
        <v>565</v>
      </c>
      <c r="AN78" s="28" t="str">
        <f>IF(AND(G78&gt;=40,E78&gt;=21,L78&gt;=40,J78&gt;=21,O78&gt;=21,Q78&gt;=40,V78&gt;=40,T78&gt;=21,Y78&gt;=21,AA78&gt;=40,AF78&gt;=40,AJ78&gt;=40),"PASS","FAIL")</f>
        <v>PASS</v>
      </c>
      <c r="AO78" s="28" t="str">
        <f t="shared" si="28"/>
        <v>FCD</v>
      </c>
      <c r="AP78" s="24"/>
    </row>
    <row r="79" spans="1:42" ht="20.25" customHeight="1" x14ac:dyDescent="0.2">
      <c r="A79" s="23" t="s">
        <v>177</v>
      </c>
      <c r="B79" s="23" t="s">
        <v>467</v>
      </c>
      <c r="C79" s="23" t="s">
        <v>178</v>
      </c>
      <c r="D79" s="23">
        <v>40</v>
      </c>
      <c r="E79" s="23">
        <v>55</v>
      </c>
      <c r="F79" s="29"/>
      <c r="G79" s="24">
        <f>D79+E79+F79</f>
        <v>95</v>
      </c>
      <c r="H79" s="24" t="str">
        <f t="shared" si="29"/>
        <v>FCD</v>
      </c>
      <c r="I79" s="23">
        <v>37</v>
      </c>
      <c r="J79" s="23">
        <v>47</v>
      </c>
      <c r="K79" s="29"/>
      <c r="L79" s="24">
        <f t="shared" si="30"/>
        <v>84</v>
      </c>
      <c r="M79" s="24" t="str">
        <f t="shared" si="31"/>
        <v>FCD</v>
      </c>
      <c r="N79" s="23">
        <v>39</v>
      </c>
      <c r="O79" s="23">
        <v>40</v>
      </c>
      <c r="P79" s="29"/>
      <c r="Q79" s="24">
        <f t="shared" si="23"/>
        <v>79</v>
      </c>
      <c r="R79" s="24" t="str">
        <f t="shared" si="32"/>
        <v>FCD</v>
      </c>
      <c r="S79" s="23">
        <v>40</v>
      </c>
      <c r="T79" s="23">
        <v>37</v>
      </c>
      <c r="U79" s="30"/>
      <c r="V79" s="24">
        <f t="shared" si="24"/>
        <v>77</v>
      </c>
      <c r="W79" s="24" t="str">
        <f t="shared" si="33"/>
        <v>FCD</v>
      </c>
      <c r="X79" s="23">
        <v>33</v>
      </c>
      <c r="Y79" s="23">
        <v>43</v>
      </c>
      <c r="Z79" s="29"/>
      <c r="AA79" s="24">
        <f t="shared" si="37"/>
        <v>76</v>
      </c>
      <c r="AB79" s="24" t="str">
        <f t="shared" si="34"/>
        <v>FCD</v>
      </c>
      <c r="AC79" s="23">
        <v>35</v>
      </c>
      <c r="AD79" s="23">
        <v>51</v>
      </c>
      <c r="AE79" s="29"/>
      <c r="AF79" s="24">
        <f t="shared" si="25"/>
        <v>86</v>
      </c>
      <c r="AG79" s="24" t="str">
        <f t="shared" si="35"/>
        <v>FCD</v>
      </c>
      <c r="AH79" s="23">
        <v>38</v>
      </c>
      <c r="AI79" s="23">
        <v>54</v>
      </c>
      <c r="AJ79" s="26">
        <f t="shared" si="26"/>
        <v>92</v>
      </c>
      <c r="AK79" s="24" t="str">
        <f t="shared" si="36"/>
        <v>FCD</v>
      </c>
      <c r="AL79" s="23"/>
      <c r="AM79" s="27">
        <f t="shared" si="27"/>
        <v>589</v>
      </c>
      <c r="AN79" s="28" t="str">
        <f>IF(AND(G79&gt;=40,E79&gt;=21,L79&gt;=40,J79&gt;=21,O79&gt;=21,Q79&gt;=40,V79&gt;=40,T79&gt;=21,Y79&gt;=21,AA79&gt;=40,AF79&gt;=40,AJ79&gt;=40),"PASS","FAIL")</f>
        <v>PASS</v>
      </c>
      <c r="AO79" s="28" t="str">
        <f t="shared" si="28"/>
        <v>FCD</v>
      </c>
      <c r="AP79" s="24"/>
    </row>
    <row r="80" spans="1:42" ht="20.25" customHeight="1" x14ac:dyDescent="0.2">
      <c r="A80" s="23" t="s">
        <v>179</v>
      </c>
      <c r="B80" s="23" t="s">
        <v>467</v>
      </c>
      <c r="C80" s="23" t="s">
        <v>180</v>
      </c>
      <c r="D80" s="23">
        <v>40</v>
      </c>
      <c r="E80" s="23">
        <v>50</v>
      </c>
      <c r="F80" s="29"/>
      <c r="G80" s="24">
        <f>D80+E80+F80</f>
        <v>90</v>
      </c>
      <c r="H80" s="24" t="str">
        <f t="shared" si="29"/>
        <v>FCD</v>
      </c>
      <c r="I80" s="23">
        <v>37</v>
      </c>
      <c r="J80" s="23">
        <v>48</v>
      </c>
      <c r="K80" s="29"/>
      <c r="L80" s="24">
        <f t="shared" si="30"/>
        <v>85</v>
      </c>
      <c r="M80" s="24" t="str">
        <f t="shared" si="31"/>
        <v>FCD</v>
      </c>
      <c r="N80" s="23">
        <v>34</v>
      </c>
      <c r="O80" s="23">
        <v>48</v>
      </c>
      <c r="P80" s="29"/>
      <c r="Q80" s="24">
        <f t="shared" si="23"/>
        <v>82</v>
      </c>
      <c r="R80" s="24" t="str">
        <f t="shared" si="32"/>
        <v>FCD</v>
      </c>
      <c r="S80" s="23">
        <v>34</v>
      </c>
      <c r="T80" s="23">
        <v>42</v>
      </c>
      <c r="U80" s="30"/>
      <c r="V80" s="24">
        <f t="shared" si="24"/>
        <v>76</v>
      </c>
      <c r="W80" s="24" t="str">
        <f t="shared" si="33"/>
        <v>FCD</v>
      </c>
      <c r="X80" s="23">
        <v>33</v>
      </c>
      <c r="Y80" s="23">
        <v>45</v>
      </c>
      <c r="Z80" s="29"/>
      <c r="AA80" s="24">
        <f t="shared" si="37"/>
        <v>78</v>
      </c>
      <c r="AB80" s="24" t="str">
        <f t="shared" si="34"/>
        <v>FCD</v>
      </c>
      <c r="AC80" s="23">
        <v>36</v>
      </c>
      <c r="AD80" s="23">
        <v>48</v>
      </c>
      <c r="AE80" s="29"/>
      <c r="AF80" s="24">
        <f t="shared" si="25"/>
        <v>84</v>
      </c>
      <c r="AG80" s="24" t="str">
        <f t="shared" si="35"/>
        <v>FCD</v>
      </c>
      <c r="AH80" s="23">
        <v>40</v>
      </c>
      <c r="AI80" s="23">
        <v>58</v>
      </c>
      <c r="AJ80" s="26">
        <f t="shared" si="26"/>
        <v>98</v>
      </c>
      <c r="AK80" s="24" t="str">
        <f t="shared" si="36"/>
        <v>FCD</v>
      </c>
      <c r="AL80" s="23"/>
      <c r="AM80" s="27">
        <f t="shared" si="27"/>
        <v>593</v>
      </c>
      <c r="AN80" s="28" t="str">
        <f>IF(AND(G80&gt;=40,E80&gt;=21,L80&gt;=40,J80&gt;=21,O80&gt;=21,Q80&gt;=40,V80&gt;=40,T80&gt;=21,Y80&gt;=21,AA80&gt;=40,AF80&gt;=40,AJ80&gt;=40),"PASS","FAIL")</f>
        <v>PASS</v>
      </c>
      <c r="AO80" s="28" t="str">
        <f t="shared" si="28"/>
        <v>FCD</v>
      </c>
      <c r="AP80" s="24"/>
    </row>
    <row r="81" spans="1:42" ht="20.25" customHeight="1" x14ac:dyDescent="0.2">
      <c r="A81" s="23" t="s">
        <v>181</v>
      </c>
      <c r="B81" s="23" t="s">
        <v>467</v>
      </c>
      <c r="C81" s="23" t="s">
        <v>182</v>
      </c>
      <c r="D81" s="23">
        <v>23</v>
      </c>
      <c r="E81" s="23">
        <v>21</v>
      </c>
      <c r="F81" s="29"/>
      <c r="G81" s="24">
        <f>D81+E81+F81</f>
        <v>44</v>
      </c>
      <c r="H81" s="24" t="str">
        <f t="shared" si="29"/>
        <v>PASS</v>
      </c>
      <c r="I81" s="23">
        <v>32</v>
      </c>
      <c r="J81" s="23">
        <v>24</v>
      </c>
      <c r="K81" s="29"/>
      <c r="L81" s="24">
        <f t="shared" si="30"/>
        <v>56</v>
      </c>
      <c r="M81" s="24" t="str">
        <f t="shared" si="31"/>
        <v>SC</v>
      </c>
      <c r="N81" s="23">
        <v>19</v>
      </c>
      <c r="O81" s="23">
        <v>33</v>
      </c>
      <c r="P81" s="29"/>
      <c r="Q81" s="24">
        <f t="shared" si="23"/>
        <v>52</v>
      </c>
      <c r="R81" s="24" t="str">
        <f t="shared" si="32"/>
        <v>SC</v>
      </c>
      <c r="S81" s="23">
        <v>26</v>
      </c>
      <c r="T81" s="23">
        <v>33</v>
      </c>
      <c r="U81" s="30"/>
      <c r="V81" s="24">
        <f t="shared" si="24"/>
        <v>59</v>
      </c>
      <c r="W81" s="24" t="str">
        <f t="shared" si="33"/>
        <v>SC</v>
      </c>
      <c r="X81" s="23">
        <v>21</v>
      </c>
      <c r="Y81" s="23">
        <v>21</v>
      </c>
      <c r="Z81" s="29"/>
      <c r="AA81" s="24">
        <f t="shared" si="37"/>
        <v>42</v>
      </c>
      <c r="AB81" s="24" t="str">
        <f t="shared" si="34"/>
        <v>PASS</v>
      </c>
      <c r="AC81" s="23">
        <v>32</v>
      </c>
      <c r="AD81" s="23">
        <v>51</v>
      </c>
      <c r="AE81" s="29"/>
      <c r="AF81" s="24">
        <f t="shared" si="25"/>
        <v>83</v>
      </c>
      <c r="AG81" s="24" t="str">
        <f t="shared" si="35"/>
        <v>FCD</v>
      </c>
      <c r="AH81" s="23">
        <v>37</v>
      </c>
      <c r="AI81" s="23">
        <v>54</v>
      </c>
      <c r="AJ81" s="26">
        <f t="shared" si="26"/>
        <v>91</v>
      </c>
      <c r="AK81" s="24" t="str">
        <f t="shared" si="36"/>
        <v>FCD</v>
      </c>
      <c r="AL81" s="23"/>
      <c r="AM81" s="27">
        <f t="shared" si="27"/>
        <v>427</v>
      </c>
      <c r="AN81" s="28" t="str">
        <f>IF(AND(G81&gt;=40,E81&gt;=21,L81&gt;=40,J81&gt;=21,O81&gt;=21,Q81&gt;=40,V81&gt;=40,T81&gt;=21,Y81&gt;=21,AA81&gt;=40,AF81&gt;=40,AJ81&gt;=40),"PASS","FAIL")</f>
        <v>PASS</v>
      </c>
      <c r="AO81" s="28" t="str">
        <f t="shared" si="28"/>
        <v>FC</v>
      </c>
      <c r="AP81" s="24"/>
    </row>
    <row r="82" spans="1:42" ht="20.25" customHeight="1" x14ac:dyDescent="0.2">
      <c r="A82" s="23" t="s">
        <v>183</v>
      </c>
      <c r="B82" s="23" t="s">
        <v>467</v>
      </c>
      <c r="C82" s="23" t="s">
        <v>184</v>
      </c>
      <c r="D82" s="23">
        <v>24</v>
      </c>
      <c r="E82" s="23">
        <v>3</v>
      </c>
      <c r="F82" s="29"/>
      <c r="G82" s="24">
        <f>D82+E82+F82</f>
        <v>27</v>
      </c>
      <c r="H82" s="24" t="str">
        <f t="shared" si="29"/>
        <v>FAIL</v>
      </c>
      <c r="I82" s="23">
        <v>31</v>
      </c>
      <c r="J82" s="23">
        <v>30</v>
      </c>
      <c r="K82" s="29"/>
      <c r="L82" s="24">
        <f t="shared" si="30"/>
        <v>61</v>
      </c>
      <c r="M82" s="24" t="str">
        <f t="shared" si="31"/>
        <v>FC</v>
      </c>
      <c r="N82" s="23">
        <v>12</v>
      </c>
      <c r="O82" s="23">
        <v>25</v>
      </c>
      <c r="P82" s="29"/>
      <c r="Q82" s="24">
        <f t="shared" si="23"/>
        <v>37</v>
      </c>
      <c r="R82" s="24" t="str">
        <f t="shared" si="32"/>
        <v>FAIL</v>
      </c>
      <c r="S82" s="23">
        <v>26</v>
      </c>
      <c r="T82" s="23">
        <v>25</v>
      </c>
      <c r="U82" s="30"/>
      <c r="V82" s="24">
        <f t="shared" si="24"/>
        <v>51</v>
      </c>
      <c r="W82" s="24" t="str">
        <f t="shared" si="33"/>
        <v>SC</v>
      </c>
      <c r="X82" s="23">
        <v>21</v>
      </c>
      <c r="Y82" s="23">
        <v>21</v>
      </c>
      <c r="Z82" s="29"/>
      <c r="AA82" s="24">
        <f t="shared" si="37"/>
        <v>42</v>
      </c>
      <c r="AB82" s="24" t="str">
        <f t="shared" si="34"/>
        <v>PASS</v>
      </c>
      <c r="AC82" s="23">
        <v>36</v>
      </c>
      <c r="AD82" s="23">
        <v>53</v>
      </c>
      <c r="AE82" s="29"/>
      <c r="AF82" s="24">
        <f t="shared" si="25"/>
        <v>89</v>
      </c>
      <c r="AG82" s="24" t="str">
        <f t="shared" si="35"/>
        <v>FCD</v>
      </c>
      <c r="AH82" s="23">
        <v>32</v>
      </c>
      <c r="AI82" s="23">
        <v>46</v>
      </c>
      <c r="AJ82" s="26">
        <f t="shared" si="26"/>
        <v>78</v>
      </c>
      <c r="AK82" s="24" t="str">
        <f t="shared" si="36"/>
        <v>FCD</v>
      </c>
      <c r="AL82" s="23"/>
      <c r="AM82" s="27">
        <f t="shared" si="27"/>
        <v>385</v>
      </c>
      <c r="AN82" s="28" t="str">
        <f>IF(AND(G82&gt;=40,E82&gt;=21,L82&gt;=40,J82&gt;=21,O82&gt;=21,Q82&gt;=40,V82&gt;=40,T82&gt;=21,Y82&gt;=21,AA82&gt;=40,AF82&gt;=40,AJ82&gt;=40),"PASS","FAIL")</f>
        <v>FAIL</v>
      </c>
      <c r="AO82" s="91" t="str">
        <f t="shared" si="28"/>
        <v>FAIL</v>
      </c>
      <c r="AP82" s="24"/>
    </row>
    <row r="83" spans="1:42" ht="20.25" customHeight="1" x14ac:dyDescent="0.2">
      <c r="A83" s="23" t="s">
        <v>185</v>
      </c>
      <c r="B83" s="23" t="s">
        <v>467</v>
      </c>
      <c r="C83" s="23" t="s">
        <v>186</v>
      </c>
      <c r="D83" s="23">
        <v>39</v>
      </c>
      <c r="E83" s="23">
        <v>59</v>
      </c>
      <c r="F83" s="29"/>
      <c r="G83" s="24">
        <f>D83+E83+F83</f>
        <v>98</v>
      </c>
      <c r="H83" s="24" t="str">
        <f t="shared" si="29"/>
        <v>FCD</v>
      </c>
      <c r="I83" s="23">
        <v>36</v>
      </c>
      <c r="J83" s="23">
        <v>42</v>
      </c>
      <c r="K83" s="29"/>
      <c r="L83" s="24">
        <f t="shared" si="30"/>
        <v>78</v>
      </c>
      <c r="M83" s="24" t="str">
        <f t="shared" si="31"/>
        <v>FCD</v>
      </c>
      <c r="N83" s="23">
        <v>32</v>
      </c>
      <c r="O83" s="23">
        <v>33</v>
      </c>
      <c r="P83" s="29"/>
      <c r="Q83" s="24">
        <f t="shared" si="23"/>
        <v>65</v>
      </c>
      <c r="R83" s="24" t="str">
        <f t="shared" si="32"/>
        <v>FC</v>
      </c>
      <c r="S83" s="23">
        <v>32</v>
      </c>
      <c r="T83" s="23">
        <v>48</v>
      </c>
      <c r="U83" s="30"/>
      <c r="V83" s="24">
        <f t="shared" si="24"/>
        <v>80</v>
      </c>
      <c r="W83" s="24" t="str">
        <f t="shared" si="33"/>
        <v>FCD</v>
      </c>
      <c r="X83" s="23">
        <v>25</v>
      </c>
      <c r="Y83" s="23">
        <v>27</v>
      </c>
      <c r="Z83" s="29"/>
      <c r="AA83" s="24">
        <f t="shared" si="37"/>
        <v>52</v>
      </c>
      <c r="AB83" s="24" t="str">
        <f t="shared" si="34"/>
        <v>SC</v>
      </c>
      <c r="AC83" s="23">
        <v>37</v>
      </c>
      <c r="AD83" s="23">
        <v>53</v>
      </c>
      <c r="AE83" s="29"/>
      <c r="AF83" s="24">
        <f t="shared" si="25"/>
        <v>90</v>
      </c>
      <c r="AG83" s="24" t="str">
        <f t="shared" si="35"/>
        <v>FCD</v>
      </c>
      <c r="AH83" s="23">
        <v>38</v>
      </c>
      <c r="AI83" s="23">
        <v>60</v>
      </c>
      <c r="AJ83" s="26">
        <f t="shared" si="26"/>
        <v>98</v>
      </c>
      <c r="AK83" s="24" t="str">
        <f t="shared" si="36"/>
        <v>FCD</v>
      </c>
      <c r="AL83" s="23"/>
      <c r="AM83" s="27">
        <f t="shared" si="27"/>
        <v>561</v>
      </c>
      <c r="AN83" s="28" t="str">
        <f>IF(AND(G83&gt;=40,E83&gt;=21,L83&gt;=40,J83&gt;=21,O83&gt;=21,Q83&gt;=40,V83&gt;=40,T83&gt;=21,Y83&gt;=21,AA83&gt;=40,AF83&gt;=40,AJ83&gt;=40),"PASS","FAIL")</f>
        <v>PASS</v>
      </c>
      <c r="AO83" s="28" t="str">
        <f t="shared" si="28"/>
        <v>FCD</v>
      </c>
      <c r="AP83" s="24"/>
    </row>
    <row r="84" spans="1:42" ht="20.25" customHeight="1" x14ac:dyDescent="0.2">
      <c r="A84" s="23" t="s">
        <v>187</v>
      </c>
      <c r="B84" s="23" t="s">
        <v>467</v>
      </c>
      <c r="C84" s="23" t="s">
        <v>188</v>
      </c>
      <c r="D84" s="23">
        <v>35</v>
      </c>
      <c r="E84" s="23">
        <v>38</v>
      </c>
      <c r="F84" s="29"/>
      <c r="G84" s="24">
        <f>D84+E84+F84</f>
        <v>73</v>
      </c>
      <c r="H84" s="24" t="str">
        <f t="shared" si="29"/>
        <v>FCD</v>
      </c>
      <c r="I84" s="23">
        <v>38</v>
      </c>
      <c r="J84" s="23">
        <v>25</v>
      </c>
      <c r="K84" s="29"/>
      <c r="L84" s="24">
        <f t="shared" si="30"/>
        <v>63</v>
      </c>
      <c r="M84" s="24" t="str">
        <f t="shared" si="31"/>
        <v>FC</v>
      </c>
      <c r="N84" s="23">
        <v>30</v>
      </c>
      <c r="O84" s="23">
        <v>44</v>
      </c>
      <c r="P84" s="29"/>
      <c r="Q84" s="24">
        <f t="shared" si="23"/>
        <v>74</v>
      </c>
      <c r="R84" s="24" t="str">
        <f t="shared" si="32"/>
        <v>FCD</v>
      </c>
      <c r="S84" s="23">
        <v>40</v>
      </c>
      <c r="T84" s="23">
        <v>41</v>
      </c>
      <c r="U84" s="30"/>
      <c r="V84" s="24">
        <f t="shared" si="24"/>
        <v>81</v>
      </c>
      <c r="W84" s="24" t="str">
        <f t="shared" si="33"/>
        <v>FCD</v>
      </c>
      <c r="X84" s="23">
        <v>28</v>
      </c>
      <c r="Y84" s="23">
        <v>27</v>
      </c>
      <c r="Z84" s="29"/>
      <c r="AA84" s="24">
        <f t="shared" si="37"/>
        <v>55</v>
      </c>
      <c r="AB84" s="24" t="str">
        <f t="shared" si="34"/>
        <v>SC</v>
      </c>
      <c r="AC84" s="23">
        <v>38</v>
      </c>
      <c r="AD84" s="23">
        <v>53</v>
      </c>
      <c r="AE84" s="29"/>
      <c r="AF84" s="24">
        <f t="shared" si="25"/>
        <v>91</v>
      </c>
      <c r="AG84" s="24" t="str">
        <f t="shared" si="35"/>
        <v>FCD</v>
      </c>
      <c r="AH84" s="23">
        <v>38</v>
      </c>
      <c r="AI84" s="23">
        <v>51</v>
      </c>
      <c r="AJ84" s="26">
        <f t="shared" si="26"/>
        <v>89</v>
      </c>
      <c r="AK84" s="24" t="str">
        <f t="shared" si="36"/>
        <v>FCD</v>
      </c>
      <c r="AL84" s="23"/>
      <c r="AM84" s="27">
        <f t="shared" si="27"/>
        <v>526</v>
      </c>
      <c r="AN84" s="28" t="str">
        <f>IF(AND(G84&gt;=40,E84&gt;=21,L84&gt;=40,J84&gt;=21,O84&gt;=21,Q84&gt;=40,V84&gt;=40,T84&gt;=21,Y84&gt;=21,AA84&gt;=40,AF84&gt;=40,AJ84&gt;=40),"PASS","FAIL")</f>
        <v>PASS</v>
      </c>
      <c r="AO84" s="28" t="str">
        <f t="shared" si="28"/>
        <v>FC</v>
      </c>
      <c r="AP84" s="24"/>
    </row>
    <row r="85" spans="1:42" ht="20.25" customHeight="1" x14ac:dyDescent="0.2">
      <c r="A85" s="23" t="s">
        <v>189</v>
      </c>
      <c r="B85" s="23" t="s">
        <v>467</v>
      </c>
      <c r="C85" s="23" t="s">
        <v>190</v>
      </c>
      <c r="D85" s="23">
        <v>40</v>
      </c>
      <c r="E85" s="23">
        <v>51</v>
      </c>
      <c r="F85" s="29"/>
      <c r="G85" s="24">
        <f>D85+E85+F85</f>
        <v>91</v>
      </c>
      <c r="H85" s="24" t="str">
        <f t="shared" si="29"/>
        <v>FCD</v>
      </c>
      <c r="I85" s="23">
        <v>38</v>
      </c>
      <c r="J85" s="23">
        <v>50</v>
      </c>
      <c r="K85" s="29"/>
      <c r="L85" s="24">
        <f t="shared" si="30"/>
        <v>88</v>
      </c>
      <c r="M85" s="24" t="str">
        <f t="shared" si="31"/>
        <v>FCD</v>
      </c>
      <c r="N85" s="23">
        <v>34</v>
      </c>
      <c r="O85" s="23">
        <v>30</v>
      </c>
      <c r="P85" s="29"/>
      <c r="Q85" s="24">
        <f t="shared" si="23"/>
        <v>64</v>
      </c>
      <c r="R85" s="24" t="str">
        <f t="shared" si="32"/>
        <v>FC</v>
      </c>
      <c r="S85" s="23">
        <v>26</v>
      </c>
      <c r="T85" s="23">
        <v>45</v>
      </c>
      <c r="U85" s="30"/>
      <c r="V85" s="24">
        <f t="shared" si="24"/>
        <v>71</v>
      </c>
      <c r="W85" s="24" t="str">
        <f t="shared" si="33"/>
        <v>FCD</v>
      </c>
      <c r="X85" s="23">
        <v>36</v>
      </c>
      <c r="Y85" s="23">
        <v>35</v>
      </c>
      <c r="Z85" s="29"/>
      <c r="AA85" s="24">
        <f t="shared" si="37"/>
        <v>71</v>
      </c>
      <c r="AB85" s="24" t="str">
        <f t="shared" si="34"/>
        <v>FCD</v>
      </c>
      <c r="AC85" s="23">
        <v>32</v>
      </c>
      <c r="AD85" s="23">
        <v>50</v>
      </c>
      <c r="AE85" s="29"/>
      <c r="AF85" s="24">
        <f t="shared" si="25"/>
        <v>82</v>
      </c>
      <c r="AG85" s="24" t="str">
        <f t="shared" si="35"/>
        <v>FCD</v>
      </c>
      <c r="AH85" s="23">
        <v>37</v>
      </c>
      <c r="AI85" s="23">
        <v>59</v>
      </c>
      <c r="AJ85" s="26">
        <f t="shared" si="26"/>
        <v>96</v>
      </c>
      <c r="AK85" s="24" t="str">
        <f t="shared" si="36"/>
        <v>FCD</v>
      </c>
      <c r="AL85" s="23"/>
      <c r="AM85" s="27">
        <f t="shared" si="27"/>
        <v>563</v>
      </c>
      <c r="AN85" s="28" t="str">
        <f>IF(AND(G85&gt;=40,E85&gt;=21,L85&gt;=40,J85&gt;=21,O85&gt;=21,Q85&gt;=40,V85&gt;=40,T85&gt;=21,Y85&gt;=21,AA85&gt;=40,AF85&gt;=40,AJ85&gt;=40),"PASS","FAIL")</f>
        <v>PASS</v>
      </c>
      <c r="AO85" s="28" t="str">
        <f t="shared" si="28"/>
        <v>FCD</v>
      </c>
      <c r="AP85" s="24"/>
    </row>
    <row r="86" spans="1:42" ht="20.25" customHeight="1" x14ac:dyDescent="0.2">
      <c r="A86" s="23" t="s">
        <v>191</v>
      </c>
      <c r="B86" s="23" t="s">
        <v>467</v>
      </c>
      <c r="C86" s="23" t="s">
        <v>192</v>
      </c>
      <c r="D86" s="23">
        <v>40</v>
      </c>
      <c r="E86" s="23">
        <v>57</v>
      </c>
      <c r="F86" s="29"/>
      <c r="G86" s="24">
        <f>D86+E86+F86</f>
        <v>97</v>
      </c>
      <c r="H86" s="24" t="str">
        <f t="shared" si="29"/>
        <v>FCD</v>
      </c>
      <c r="I86" s="23">
        <v>40</v>
      </c>
      <c r="J86" s="23">
        <v>50</v>
      </c>
      <c r="K86" s="29"/>
      <c r="L86" s="24">
        <f t="shared" si="30"/>
        <v>90</v>
      </c>
      <c r="M86" s="24" t="str">
        <f t="shared" si="31"/>
        <v>FCD</v>
      </c>
      <c r="N86" s="23">
        <v>38</v>
      </c>
      <c r="O86" s="23">
        <v>49</v>
      </c>
      <c r="P86" s="29"/>
      <c r="Q86" s="24">
        <f t="shared" si="23"/>
        <v>87</v>
      </c>
      <c r="R86" s="24" t="str">
        <f t="shared" si="32"/>
        <v>FCD</v>
      </c>
      <c r="S86" s="23">
        <v>40</v>
      </c>
      <c r="T86" s="23">
        <v>42</v>
      </c>
      <c r="U86" s="30"/>
      <c r="V86" s="24">
        <f t="shared" si="24"/>
        <v>82</v>
      </c>
      <c r="W86" s="24" t="str">
        <f t="shared" si="33"/>
        <v>FCD</v>
      </c>
      <c r="X86" s="23">
        <v>37</v>
      </c>
      <c r="Y86" s="23">
        <v>51</v>
      </c>
      <c r="Z86" s="29"/>
      <c r="AA86" s="24">
        <f t="shared" si="37"/>
        <v>88</v>
      </c>
      <c r="AB86" s="24" t="str">
        <f t="shared" si="34"/>
        <v>FCD</v>
      </c>
      <c r="AC86" s="23">
        <v>38</v>
      </c>
      <c r="AD86" s="23">
        <v>47</v>
      </c>
      <c r="AE86" s="29"/>
      <c r="AF86" s="24">
        <f t="shared" si="25"/>
        <v>85</v>
      </c>
      <c r="AG86" s="24" t="str">
        <f t="shared" si="35"/>
        <v>FCD</v>
      </c>
      <c r="AH86" s="23">
        <v>37</v>
      </c>
      <c r="AI86" s="23">
        <v>54</v>
      </c>
      <c r="AJ86" s="26">
        <f t="shared" si="26"/>
        <v>91</v>
      </c>
      <c r="AK86" s="24" t="str">
        <f t="shared" si="36"/>
        <v>FCD</v>
      </c>
      <c r="AL86" s="23"/>
      <c r="AM86" s="27">
        <f t="shared" si="27"/>
        <v>620</v>
      </c>
      <c r="AN86" s="28" t="str">
        <f>IF(AND(G86&gt;=40,E86&gt;=21,L86&gt;=40,J86&gt;=21,O86&gt;=21,Q86&gt;=40,V86&gt;=40,T86&gt;=21,Y86&gt;=21,AA86&gt;=40,AF86&gt;=40,AJ86&gt;=40),"PASS","FAIL")</f>
        <v>PASS</v>
      </c>
      <c r="AO86" s="28" t="str">
        <f t="shared" si="28"/>
        <v>FCD</v>
      </c>
      <c r="AP86" s="24"/>
    </row>
    <row r="87" spans="1:42" ht="20.25" customHeight="1" x14ac:dyDescent="0.2">
      <c r="A87" s="23" t="s">
        <v>193</v>
      </c>
      <c r="B87" s="23" t="s">
        <v>467</v>
      </c>
      <c r="C87" s="23" t="s">
        <v>194</v>
      </c>
      <c r="D87" s="23">
        <v>26</v>
      </c>
      <c r="E87" s="23">
        <v>32</v>
      </c>
      <c r="F87" s="29"/>
      <c r="G87" s="24">
        <f>D87+E87+F87</f>
        <v>58</v>
      </c>
      <c r="H87" s="24" t="str">
        <f t="shared" si="29"/>
        <v>SC</v>
      </c>
      <c r="I87" s="23">
        <v>24</v>
      </c>
      <c r="J87" s="23">
        <v>21</v>
      </c>
      <c r="K87" s="29"/>
      <c r="L87" s="24">
        <f t="shared" si="30"/>
        <v>45</v>
      </c>
      <c r="M87" s="24" t="str">
        <f t="shared" si="31"/>
        <v>PASS</v>
      </c>
      <c r="N87" s="23">
        <v>19</v>
      </c>
      <c r="O87" s="23">
        <v>32</v>
      </c>
      <c r="P87" s="29"/>
      <c r="Q87" s="24">
        <f t="shared" si="23"/>
        <v>51</v>
      </c>
      <c r="R87" s="24" t="str">
        <f t="shared" si="32"/>
        <v>SC</v>
      </c>
      <c r="S87" s="23">
        <v>23</v>
      </c>
      <c r="T87" s="23">
        <v>29</v>
      </c>
      <c r="U87" s="30"/>
      <c r="V87" s="24">
        <f t="shared" si="24"/>
        <v>52</v>
      </c>
      <c r="W87" s="24" t="str">
        <f t="shared" si="33"/>
        <v>SC</v>
      </c>
      <c r="X87" s="23">
        <v>19</v>
      </c>
      <c r="Y87" s="23">
        <v>24</v>
      </c>
      <c r="Z87" s="29"/>
      <c r="AA87" s="24">
        <f t="shared" si="37"/>
        <v>43</v>
      </c>
      <c r="AB87" s="24" t="str">
        <f t="shared" si="34"/>
        <v>PASS</v>
      </c>
      <c r="AC87" s="23">
        <v>37</v>
      </c>
      <c r="AD87" s="23">
        <v>54</v>
      </c>
      <c r="AE87" s="29"/>
      <c r="AF87" s="24">
        <f t="shared" si="25"/>
        <v>91</v>
      </c>
      <c r="AG87" s="24" t="str">
        <f t="shared" si="35"/>
        <v>FCD</v>
      </c>
      <c r="AH87" s="23">
        <v>36</v>
      </c>
      <c r="AI87" s="23">
        <v>53</v>
      </c>
      <c r="AJ87" s="26">
        <f t="shared" si="26"/>
        <v>89</v>
      </c>
      <c r="AK87" s="24" t="str">
        <f t="shared" si="36"/>
        <v>FCD</v>
      </c>
      <c r="AL87" s="23"/>
      <c r="AM87" s="27">
        <f t="shared" si="27"/>
        <v>429</v>
      </c>
      <c r="AN87" s="28" t="str">
        <f>IF(AND(G87&gt;=40,E87&gt;=21,L87&gt;=40,J87&gt;=21,O87&gt;=21,Q87&gt;=40,V87&gt;=40,T87&gt;=21,Y87&gt;=21,AA87&gt;=40,AF87&gt;=40,AJ87&gt;=40),"PASS","FAIL")</f>
        <v>PASS</v>
      </c>
      <c r="AO87" s="28" t="str">
        <f t="shared" si="28"/>
        <v>FC</v>
      </c>
      <c r="AP87" s="24"/>
    </row>
    <row r="88" spans="1:42" ht="20.25" customHeight="1" x14ac:dyDescent="0.2">
      <c r="A88" s="23" t="s">
        <v>195</v>
      </c>
      <c r="B88" s="23" t="s">
        <v>467</v>
      </c>
      <c r="C88" s="23" t="s">
        <v>196</v>
      </c>
      <c r="D88" s="23">
        <v>38</v>
      </c>
      <c r="E88" s="23">
        <v>50</v>
      </c>
      <c r="F88" s="29"/>
      <c r="G88" s="24">
        <f>D88+E88+F88</f>
        <v>88</v>
      </c>
      <c r="H88" s="24" t="str">
        <f t="shared" si="29"/>
        <v>FCD</v>
      </c>
      <c r="I88" s="23">
        <v>38</v>
      </c>
      <c r="J88" s="23">
        <v>34</v>
      </c>
      <c r="K88" s="29"/>
      <c r="L88" s="24">
        <f t="shared" si="30"/>
        <v>72</v>
      </c>
      <c r="M88" s="24" t="str">
        <f t="shared" si="31"/>
        <v>FCD</v>
      </c>
      <c r="N88" s="23">
        <v>32</v>
      </c>
      <c r="O88" s="23">
        <v>28</v>
      </c>
      <c r="P88" s="29"/>
      <c r="Q88" s="24">
        <f t="shared" si="23"/>
        <v>60</v>
      </c>
      <c r="R88" s="24" t="str">
        <f t="shared" si="32"/>
        <v>FC</v>
      </c>
      <c r="S88" s="23">
        <v>28</v>
      </c>
      <c r="T88" s="23">
        <v>23</v>
      </c>
      <c r="U88" s="30"/>
      <c r="V88" s="24">
        <f t="shared" si="24"/>
        <v>51</v>
      </c>
      <c r="W88" s="24" t="str">
        <f t="shared" si="33"/>
        <v>SC</v>
      </c>
      <c r="X88" s="23">
        <v>26</v>
      </c>
      <c r="Y88" s="23">
        <v>29</v>
      </c>
      <c r="Z88" s="29"/>
      <c r="AA88" s="24">
        <f t="shared" si="37"/>
        <v>55</v>
      </c>
      <c r="AB88" s="24" t="str">
        <f t="shared" si="34"/>
        <v>SC</v>
      </c>
      <c r="AC88" s="23">
        <v>37</v>
      </c>
      <c r="AD88" s="23">
        <v>51</v>
      </c>
      <c r="AE88" s="29"/>
      <c r="AF88" s="24">
        <f t="shared" si="25"/>
        <v>88</v>
      </c>
      <c r="AG88" s="24" t="str">
        <f t="shared" si="35"/>
        <v>FCD</v>
      </c>
      <c r="AH88" s="23">
        <v>38</v>
      </c>
      <c r="AI88" s="23">
        <v>50</v>
      </c>
      <c r="AJ88" s="26">
        <f t="shared" si="26"/>
        <v>88</v>
      </c>
      <c r="AK88" s="24" t="str">
        <f t="shared" si="36"/>
        <v>FCD</v>
      </c>
      <c r="AL88" s="23"/>
      <c r="AM88" s="27">
        <f t="shared" si="27"/>
        <v>502</v>
      </c>
      <c r="AN88" s="28" t="str">
        <f>IF(AND(G88&gt;=40,E88&gt;=21,L88&gt;=40,J88&gt;=21,O88&gt;=21,Q88&gt;=40,V88&gt;=40,T88&gt;=21,Y88&gt;=21,AA88&gt;=40,AF88&gt;=40,AJ88&gt;=40),"PASS","FAIL")</f>
        <v>PASS</v>
      </c>
      <c r="AO88" s="28" t="str">
        <f t="shared" si="28"/>
        <v>FC</v>
      </c>
      <c r="AP88" s="24"/>
    </row>
    <row r="89" spans="1:42" ht="20.25" customHeight="1" x14ac:dyDescent="0.2">
      <c r="A89" s="23" t="s">
        <v>197</v>
      </c>
      <c r="B89" s="23" t="s">
        <v>467</v>
      </c>
      <c r="C89" s="23" t="s">
        <v>198</v>
      </c>
      <c r="D89" s="23">
        <v>24</v>
      </c>
      <c r="E89" s="23">
        <v>30</v>
      </c>
      <c r="F89" s="29"/>
      <c r="G89" s="24">
        <f>D89+E89+F89</f>
        <v>54</v>
      </c>
      <c r="H89" s="24" t="str">
        <f t="shared" si="29"/>
        <v>SC</v>
      </c>
      <c r="I89" s="23">
        <v>27</v>
      </c>
      <c r="J89" s="23">
        <v>21</v>
      </c>
      <c r="K89" s="29"/>
      <c r="L89" s="24">
        <f t="shared" si="30"/>
        <v>48</v>
      </c>
      <c r="M89" s="24" t="str">
        <f t="shared" si="31"/>
        <v>PASS</v>
      </c>
      <c r="N89" s="23">
        <v>25</v>
      </c>
      <c r="O89" s="23">
        <v>23</v>
      </c>
      <c r="P89" s="29"/>
      <c r="Q89" s="24">
        <f t="shared" si="23"/>
        <v>48</v>
      </c>
      <c r="R89" s="24" t="str">
        <f t="shared" si="32"/>
        <v>PASS</v>
      </c>
      <c r="S89" s="23">
        <v>22</v>
      </c>
      <c r="T89" s="23">
        <v>39</v>
      </c>
      <c r="U89" s="30"/>
      <c r="V89" s="24">
        <f t="shared" si="24"/>
        <v>61</v>
      </c>
      <c r="W89" s="24" t="str">
        <f t="shared" si="33"/>
        <v>FC</v>
      </c>
      <c r="X89" s="23">
        <v>23</v>
      </c>
      <c r="Y89" s="23">
        <v>30</v>
      </c>
      <c r="Z89" s="29"/>
      <c r="AA89" s="24">
        <f t="shared" si="37"/>
        <v>53</v>
      </c>
      <c r="AB89" s="24" t="str">
        <f t="shared" si="34"/>
        <v>SC</v>
      </c>
      <c r="AC89" s="23">
        <v>38</v>
      </c>
      <c r="AD89" s="23">
        <v>51</v>
      </c>
      <c r="AE89" s="29"/>
      <c r="AF89" s="24">
        <f t="shared" si="25"/>
        <v>89</v>
      </c>
      <c r="AG89" s="24" t="str">
        <f t="shared" si="35"/>
        <v>FCD</v>
      </c>
      <c r="AH89" s="23">
        <v>33</v>
      </c>
      <c r="AI89" s="23">
        <v>57</v>
      </c>
      <c r="AJ89" s="26">
        <f t="shared" si="26"/>
        <v>90</v>
      </c>
      <c r="AK89" s="24" t="str">
        <f t="shared" si="36"/>
        <v>FCD</v>
      </c>
      <c r="AL89" s="23"/>
      <c r="AM89" s="27">
        <f t="shared" si="27"/>
        <v>443</v>
      </c>
      <c r="AN89" s="28" t="str">
        <f>IF(AND(G89&gt;=40,E89&gt;=21,L89&gt;=40,J89&gt;=21,O89&gt;=21,Q89&gt;=40,V89&gt;=40,T89&gt;=21,Y89&gt;=21,AA89&gt;=40,AF89&gt;=40,AJ89&gt;=40),"PASS","FAIL")</f>
        <v>PASS</v>
      </c>
      <c r="AO89" s="28" t="str">
        <f t="shared" si="28"/>
        <v>FC</v>
      </c>
      <c r="AP89" s="24"/>
    </row>
    <row r="90" spans="1:42" ht="20.25" customHeight="1" x14ac:dyDescent="0.2">
      <c r="A90" s="23" t="s">
        <v>199</v>
      </c>
      <c r="B90" s="23" t="s">
        <v>467</v>
      </c>
      <c r="C90" s="23" t="s">
        <v>200</v>
      </c>
      <c r="D90" s="23">
        <v>38</v>
      </c>
      <c r="E90" s="23">
        <v>54</v>
      </c>
      <c r="F90" s="29"/>
      <c r="G90" s="24">
        <f>D90+E90+F90</f>
        <v>92</v>
      </c>
      <c r="H90" s="24" t="str">
        <f t="shared" si="29"/>
        <v>FCD</v>
      </c>
      <c r="I90" s="23">
        <v>35</v>
      </c>
      <c r="J90" s="23">
        <v>40</v>
      </c>
      <c r="K90" s="29"/>
      <c r="L90" s="24">
        <f t="shared" si="30"/>
        <v>75</v>
      </c>
      <c r="M90" s="24" t="str">
        <f t="shared" si="31"/>
        <v>FCD</v>
      </c>
      <c r="N90" s="23">
        <v>32</v>
      </c>
      <c r="O90" s="23">
        <v>47</v>
      </c>
      <c r="P90" s="29"/>
      <c r="Q90" s="24">
        <f t="shared" si="23"/>
        <v>79</v>
      </c>
      <c r="R90" s="24" t="str">
        <f t="shared" si="32"/>
        <v>FCD</v>
      </c>
      <c r="S90" s="23">
        <v>36</v>
      </c>
      <c r="T90" s="23">
        <v>41</v>
      </c>
      <c r="U90" s="30"/>
      <c r="V90" s="24">
        <f t="shared" si="24"/>
        <v>77</v>
      </c>
      <c r="W90" s="24" t="str">
        <f t="shared" si="33"/>
        <v>FCD</v>
      </c>
      <c r="X90" s="23">
        <v>25</v>
      </c>
      <c r="Y90" s="23">
        <v>39</v>
      </c>
      <c r="Z90" s="29"/>
      <c r="AA90" s="24">
        <f t="shared" si="37"/>
        <v>64</v>
      </c>
      <c r="AB90" s="24" t="str">
        <f t="shared" si="34"/>
        <v>FC</v>
      </c>
      <c r="AC90" s="23">
        <v>37</v>
      </c>
      <c r="AD90" s="23">
        <v>51</v>
      </c>
      <c r="AE90" s="29"/>
      <c r="AF90" s="24">
        <f t="shared" si="25"/>
        <v>88</v>
      </c>
      <c r="AG90" s="24" t="str">
        <f t="shared" si="35"/>
        <v>FCD</v>
      </c>
      <c r="AH90" s="23">
        <v>36</v>
      </c>
      <c r="AI90" s="23">
        <v>55</v>
      </c>
      <c r="AJ90" s="26">
        <f t="shared" si="26"/>
        <v>91</v>
      </c>
      <c r="AK90" s="24" t="str">
        <f t="shared" si="36"/>
        <v>FCD</v>
      </c>
      <c r="AL90" s="23"/>
      <c r="AM90" s="27">
        <f t="shared" si="27"/>
        <v>566</v>
      </c>
      <c r="AN90" s="28" t="str">
        <f>IF(AND(G90&gt;=40,E90&gt;=21,L90&gt;=40,J90&gt;=21,O90&gt;=21,Q90&gt;=40,V90&gt;=40,T90&gt;=21,Y90&gt;=21,AA90&gt;=40,AF90&gt;=40,AJ90&gt;=40),"PASS","FAIL")</f>
        <v>PASS</v>
      </c>
      <c r="AO90" s="28" t="str">
        <f t="shared" si="28"/>
        <v>FCD</v>
      </c>
      <c r="AP90" s="24"/>
    </row>
    <row r="91" spans="1:42" ht="20.25" customHeight="1" x14ac:dyDescent="0.2">
      <c r="A91" s="74" t="s">
        <v>449</v>
      </c>
      <c r="B91" s="23" t="s">
        <v>467</v>
      </c>
      <c r="C91" s="23"/>
      <c r="D91" s="23">
        <v>22</v>
      </c>
      <c r="E91" s="23">
        <v>2</v>
      </c>
      <c r="F91" s="29"/>
      <c r="G91" s="24">
        <f>D91+E91+F91</f>
        <v>24</v>
      </c>
      <c r="H91" s="24" t="str">
        <f t="shared" si="29"/>
        <v>FAIL</v>
      </c>
      <c r="I91" s="23">
        <v>25</v>
      </c>
      <c r="J91" s="23">
        <v>3</v>
      </c>
      <c r="K91" s="29"/>
      <c r="L91" s="24">
        <f t="shared" si="30"/>
        <v>28</v>
      </c>
      <c r="M91" s="24" t="str">
        <f t="shared" si="31"/>
        <v>FAIL</v>
      </c>
      <c r="N91" s="23">
        <v>20</v>
      </c>
      <c r="O91" s="23">
        <v>9</v>
      </c>
      <c r="P91" s="29"/>
      <c r="Q91" s="24">
        <f t="shared" si="23"/>
        <v>29</v>
      </c>
      <c r="R91" s="24" t="str">
        <f t="shared" si="32"/>
        <v>FAIL</v>
      </c>
      <c r="S91" s="23">
        <v>22</v>
      </c>
      <c r="T91" s="23">
        <v>12</v>
      </c>
      <c r="U91" s="30"/>
      <c r="V91" s="24">
        <f t="shared" si="24"/>
        <v>34</v>
      </c>
      <c r="W91" s="24" t="str">
        <f t="shared" si="33"/>
        <v>FAIL</v>
      </c>
      <c r="X91" s="23">
        <v>30</v>
      </c>
      <c r="Y91" s="23">
        <v>8</v>
      </c>
      <c r="Z91" s="29"/>
      <c r="AA91" s="24">
        <f t="shared" si="37"/>
        <v>38</v>
      </c>
      <c r="AB91" s="24" t="str">
        <f t="shared" si="34"/>
        <v>FAIL</v>
      </c>
      <c r="AC91" s="23">
        <v>38</v>
      </c>
      <c r="AD91" s="23">
        <v>51</v>
      </c>
      <c r="AE91" s="29"/>
      <c r="AF91" s="24">
        <f t="shared" si="25"/>
        <v>89</v>
      </c>
      <c r="AG91" s="24" t="str">
        <f t="shared" si="35"/>
        <v>FCD</v>
      </c>
      <c r="AH91" s="23">
        <v>23</v>
      </c>
      <c r="AI91" s="23">
        <v>35</v>
      </c>
      <c r="AJ91" s="26">
        <f t="shared" si="26"/>
        <v>58</v>
      </c>
      <c r="AK91" s="24" t="str">
        <f t="shared" si="36"/>
        <v>SC</v>
      </c>
      <c r="AL91" s="23"/>
      <c r="AM91" s="27">
        <f t="shared" si="27"/>
        <v>300</v>
      </c>
      <c r="AN91" s="28" t="str">
        <f>IF(AND(G91&gt;=40,E91&gt;=21,L91&gt;=40,J91&gt;=21,O91&gt;=21,Q91&gt;=40,V91&gt;=40,T91&gt;=21,Y91&gt;=21,AA91&gt;=40,AF91&gt;=40,AJ91&gt;=40),"PASS","FAIL")</f>
        <v>FAIL</v>
      </c>
      <c r="AO91" s="91" t="str">
        <f t="shared" si="28"/>
        <v>FAIL</v>
      </c>
      <c r="AP91" s="24"/>
    </row>
    <row r="92" spans="1:42" ht="20.25" customHeight="1" x14ac:dyDescent="0.2">
      <c r="A92" s="23" t="s">
        <v>201</v>
      </c>
      <c r="B92" s="23" t="s">
        <v>467</v>
      </c>
      <c r="C92" s="23" t="s">
        <v>202</v>
      </c>
      <c r="D92" s="23">
        <v>39</v>
      </c>
      <c r="E92" s="23">
        <v>53</v>
      </c>
      <c r="F92" s="29"/>
      <c r="G92" s="24">
        <f>D92+E92+F92</f>
        <v>92</v>
      </c>
      <c r="H92" s="24" t="str">
        <f t="shared" si="29"/>
        <v>FCD</v>
      </c>
      <c r="I92" s="23">
        <v>39</v>
      </c>
      <c r="J92" s="23">
        <v>41</v>
      </c>
      <c r="K92" s="29"/>
      <c r="L92" s="24">
        <f t="shared" si="30"/>
        <v>80</v>
      </c>
      <c r="M92" s="24" t="str">
        <f t="shared" si="31"/>
        <v>FCD</v>
      </c>
      <c r="N92" s="23">
        <v>35</v>
      </c>
      <c r="O92" s="23">
        <v>50</v>
      </c>
      <c r="P92" s="29"/>
      <c r="Q92" s="24">
        <f t="shared" si="23"/>
        <v>85</v>
      </c>
      <c r="R92" s="24" t="str">
        <f t="shared" si="32"/>
        <v>FCD</v>
      </c>
      <c r="S92" s="23">
        <v>34</v>
      </c>
      <c r="T92" s="23">
        <v>49</v>
      </c>
      <c r="U92" s="30"/>
      <c r="V92" s="24">
        <f t="shared" si="24"/>
        <v>83</v>
      </c>
      <c r="W92" s="24" t="str">
        <f t="shared" si="33"/>
        <v>FCD</v>
      </c>
      <c r="X92" s="23">
        <v>31</v>
      </c>
      <c r="Y92" s="23">
        <v>52</v>
      </c>
      <c r="Z92" s="29"/>
      <c r="AA92" s="24">
        <f t="shared" si="37"/>
        <v>83</v>
      </c>
      <c r="AB92" s="24" t="str">
        <f t="shared" si="34"/>
        <v>FCD</v>
      </c>
      <c r="AC92" s="23">
        <v>38</v>
      </c>
      <c r="AD92" s="23">
        <v>54</v>
      </c>
      <c r="AE92" s="29"/>
      <c r="AF92" s="24">
        <f t="shared" si="25"/>
        <v>92</v>
      </c>
      <c r="AG92" s="24" t="str">
        <f t="shared" si="35"/>
        <v>FCD</v>
      </c>
      <c r="AH92" s="23">
        <v>39</v>
      </c>
      <c r="AI92" s="23">
        <v>56</v>
      </c>
      <c r="AJ92" s="26">
        <f t="shared" si="26"/>
        <v>95</v>
      </c>
      <c r="AK92" s="24" t="str">
        <f t="shared" si="36"/>
        <v>FCD</v>
      </c>
      <c r="AL92" s="23"/>
      <c r="AM92" s="27">
        <f t="shared" si="27"/>
        <v>610</v>
      </c>
      <c r="AN92" s="28" t="str">
        <f>IF(AND(G92&gt;=40,E92&gt;=21,L92&gt;=40,J92&gt;=21,O92&gt;=21,Q92&gt;=40,V92&gt;=40,T92&gt;=21,Y92&gt;=21,AA92&gt;=40,AF92&gt;=40,AJ92&gt;=40),"PASS","FAIL")</f>
        <v>PASS</v>
      </c>
      <c r="AO92" s="28" t="str">
        <f t="shared" si="28"/>
        <v>FCD</v>
      </c>
      <c r="AP92" s="24"/>
    </row>
    <row r="93" spans="1:42" ht="20.25" customHeight="1" x14ac:dyDescent="0.2">
      <c r="A93" s="23" t="s">
        <v>203</v>
      </c>
      <c r="B93" s="23" t="s">
        <v>467</v>
      </c>
      <c r="C93" s="23" t="s">
        <v>204</v>
      </c>
      <c r="D93" s="23">
        <v>37</v>
      </c>
      <c r="E93" s="23">
        <v>30</v>
      </c>
      <c r="F93" s="29"/>
      <c r="G93" s="24">
        <f>D93+E93+F93</f>
        <v>67</v>
      </c>
      <c r="H93" s="24" t="str">
        <f t="shared" si="29"/>
        <v>FC</v>
      </c>
      <c r="I93" s="23">
        <v>34</v>
      </c>
      <c r="J93" s="23">
        <v>35</v>
      </c>
      <c r="K93" s="29"/>
      <c r="L93" s="24">
        <f t="shared" si="30"/>
        <v>69</v>
      </c>
      <c r="M93" s="24" t="str">
        <f t="shared" si="31"/>
        <v>FC</v>
      </c>
      <c r="N93" s="23">
        <v>31</v>
      </c>
      <c r="O93" s="23">
        <v>25</v>
      </c>
      <c r="P93" s="29"/>
      <c r="Q93" s="24">
        <f t="shared" si="23"/>
        <v>56</v>
      </c>
      <c r="R93" s="24" t="str">
        <f t="shared" si="32"/>
        <v>SC</v>
      </c>
      <c r="S93" s="23">
        <v>33</v>
      </c>
      <c r="T93" s="23">
        <v>36</v>
      </c>
      <c r="U93" s="30"/>
      <c r="V93" s="24">
        <f t="shared" si="24"/>
        <v>69</v>
      </c>
      <c r="W93" s="24" t="str">
        <f t="shared" si="33"/>
        <v>FC</v>
      </c>
      <c r="X93" s="23">
        <v>24</v>
      </c>
      <c r="Y93" s="23">
        <v>38</v>
      </c>
      <c r="Z93" s="29"/>
      <c r="AA93" s="24">
        <f t="shared" si="37"/>
        <v>62</v>
      </c>
      <c r="AB93" s="24" t="str">
        <f t="shared" si="34"/>
        <v>FC</v>
      </c>
      <c r="AC93" s="23">
        <v>37</v>
      </c>
      <c r="AD93" s="23">
        <v>53</v>
      </c>
      <c r="AE93" s="29"/>
      <c r="AF93" s="24">
        <f t="shared" si="25"/>
        <v>90</v>
      </c>
      <c r="AG93" s="24" t="str">
        <f t="shared" si="35"/>
        <v>FCD</v>
      </c>
      <c r="AH93" s="23">
        <v>36</v>
      </c>
      <c r="AI93" s="23">
        <v>57</v>
      </c>
      <c r="AJ93" s="26">
        <f t="shared" si="26"/>
        <v>93</v>
      </c>
      <c r="AK93" s="24" t="str">
        <f t="shared" si="36"/>
        <v>FCD</v>
      </c>
      <c r="AL93" s="23"/>
      <c r="AM93" s="27">
        <f t="shared" si="27"/>
        <v>506</v>
      </c>
      <c r="AN93" s="28" t="str">
        <f>IF(AND(G93&gt;=40,E93&gt;=21,L93&gt;=40,J93&gt;=21,O93&gt;=21,Q93&gt;=40,V93&gt;=40,T93&gt;=21,Y93&gt;=21,AA93&gt;=40,AF93&gt;=40,AJ93&gt;=40),"PASS","FAIL")</f>
        <v>PASS</v>
      </c>
      <c r="AO93" s="28" t="str">
        <f t="shared" si="28"/>
        <v>FC</v>
      </c>
      <c r="AP93" s="24"/>
    </row>
    <row r="94" spans="1:42" ht="20.25" customHeight="1" x14ac:dyDescent="0.2">
      <c r="A94" s="23" t="s">
        <v>205</v>
      </c>
      <c r="B94" s="23" t="s">
        <v>467</v>
      </c>
      <c r="C94" s="23" t="s">
        <v>206</v>
      </c>
      <c r="D94" s="23">
        <v>40</v>
      </c>
      <c r="E94" s="23">
        <v>54</v>
      </c>
      <c r="F94" s="29"/>
      <c r="G94" s="24">
        <f>D94+E94+F94</f>
        <v>94</v>
      </c>
      <c r="H94" s="24" t="str">
        <f t="shared" si="29"/>
        <v>FCD</v>
      </c>
      <c r="I94" s="23">
        <v>40</v>
      </c>
      <c r="J94" s="23">
        <v>53</v>
      </c>
      <c r="K94" s="29"/>
      <c r="L94" s="24">
        <f t="shared" si="30"/>
        <v>93</v>
      </c>
      <c r="M94" s="24" t="str">
        <f t="shared" si="31"/>
        <v>FCD</v>
      </c>
      <c r="N94" s="23">
        <v>36</v>
      </c>
      <c r="O94" s="23">
        <v>33</v>
      </c>
      <c r="P94" s="29"/>
      <c r="Q94" s="24">
        <f t="shared" si="23"/>
        <v>69</v>
      </c>
      <c r="R94" s="24" t="str">
        <f t="shared" si="32"/>
        <v>FC</v>
      </c>
      <c r="S94" s="23">
        <v>38</v>
      </c>
      <c r="T94" s="23">
        <v>42</v>
      </c>
      <c r="U94" s="30"/>
      <c r="V94" s="24">
        <f t="shared" si="24"/>
        <v>80</v>
      </c>
      <c r="W94" s="24" t="str">
        <f t="shared" si="33"/>
        <v>FCD</v>
      </c>
      <c r="X94" s="23">
        <v>31</v>
      </c>
      <c r="Y94" s="23">
        <v>33</v>
      </c>
      <c r="Z94" s="29"/>
      <c r="AA94" s="24">
        <f t="shared" si="37"/>
        <v>64</v>
      </c>
      <c r="AB94" s="24" t="str">
        <f t="shared" si="34"/>
        <v>FC</v>
      </c>
      <c r="AC94" s="23">
        <v>38</v>
      </c>
      <c r="AD94" s="23">
        <v>53</v>
      </c>
      <c r="AE94" s="29"/>
      <c r="AF94" s="24">
        <f t="shared" si="25"/>
        <v>91</v>
      </c>
      <c r="AG94" s="24" t="str">
        <f t="shared" si="35"/>
        <v>FCD</v>
      </c>
      <c r="AH94" s="23">
        <v>38</v>
      </c>
      <c r="AI94" s="23">
        <v>54</v>
      </c>
      <c r="AJ94" s="26">
        <f t="shared" si="26"/>
        <v>92</v>
      </c>
      <c r="AK94" s="24" t="str">
        <f t="shared" si="36"/>
        <v>FCD</v>
      </c>
      <c r="AL94" s="23"/>
      <c r="AM94" s="27">
        <f t="shared" si="27"/>
        <v>583</v>
      </c>
      <c r="AN94" s="28" t="str">
        <f>IF(AND(G94&gt;=40,E94&gt;=21,L94&gt;=40,J94&gt;=21,O94&gt;=21,Q94&gt;=40,V94&gt;=40,T94&gt;=21,Y94&gt;=21,AA94&gt;=40,AF94&gt;=40,AJ94&gt;=40),"PASS","FAIL")</f>
        <v>PASS</v>
      </c>
      <c r="AO94" s="28" t="str">
        <f t="shared" si="28"/>
        <v>FCD</v>
      </c>
      <c r="AP94" s="24"/>
    </row>
    <row r="95" spans="1:42" ht="20.25" customHeight="1" x14ac:dyDescent="0.2">
      <c r="A95" s="23" t="s">
        <v>207</v>
      </c>
      <c r="B95" s="23" t="s">
        <v>467</v>
      </c>
      <c r="C95" s="23" t="s">
        <v>208</v>
      </c>
      <c r="D95" s="23">
        <v>40</v>
      </c>
      <c r="E95" s="23">
        <v>60</v>
      </c>
      <c r="F95" s="29"/>
      <c r="G95" s="24">
        <f>D95+E95+F95</f>
        <v>100</v>
      </c>
      <c r="H95" s="24" t="str">
        <f t="shared" si="29"/>
        <v>FCD</v>
      </c>
      <c r="I95" s="23">
        <v>39</v>
      </c>
      <c r="J95" s="23">
        <v>54</v>
      </c>
      <c r="K95" s="29"/>
      <c r="L95" s="24">
        <f t="shared" si="30"/>
        <v>93</v>
      </c>
      <c r="M95" s="24" t="str">
        <f t="shared" si="31"/>
        <v>FCD</v>
      </c>
      <c r="N95" s="23">
        <v>33</v>
      </c>
      <c r="O95" s="23">
        <v>53</v>
      </c>
      <c r="P95" s="29"/>
      <c r="Q95" s="24">
        <f t="shared" si="23"/>
        <v>86</v>
      </c>
      <c r="R95" s="24" t="str">
        <f t="shared" si="32"/>
        <v>FCD</v>
      </c>
      <c r="S95" s="23">
        <v>35</v>
      </c>
      <c r="T95" s="23">
        <v>42</v>
      </c>
      <c r="U95" s="30"/>
      <c r="V95" s="24">
        <f t="shared" si="24"/>
        <v>77</v>
      </c>
      <c r="W95" s="24" t="str">
        <f t="shared" si="33"/>
        <v>FCD</v>
      </c>
      <c r="X95" s="23">
        <v>33</v>
      </c>
      <c r="Y95" s="23">
        <v>46</v>
      </c>
      <c r="Z95" s="29"/>
      <c r="AA95" s="24">
        <f t="shared" si="37"/>
        <v>79</v>
      </c>
      <c r="AB95" s="24" t="str">
        <f t="shared" si="34"/>
        <v>FCD</v>
      </c>
      <c r="AC95" s="23">
        <v>39</v>
      </c>
      <c r="AD95" s="23">
        <v>52</v>
      </c>
      <c r="AE95" s="29"/>
      <c r="AF95" s="24">
        <f t="shared" si="25"/>
        <v>91</v>
      </c>
      <c r="AG95" s="24" t="str">
        <f t="shared" si="35"/>
        <v>FCD</v>
      </c>
      <c r="AH95" s="23">
        <v>39</v>
      </c>
      <c r="AI95" s="23">
        <v>56</v>
      </c>
      <c r="AJ95" s="26">
        <f t="shared" si="26"/>
        <v>95</v>
      </c>
      <c r="AK95" s="24" t="str">
        <f t="shared" si="36"/>
        <v>FCD</v>
      </c>
      <c r="AL95" s="23"/>
      <c r="AM95" s="27">
        <f t="shared" si="27"/>
        <v>621</v>
      </c>
      <c r="AN95" s="28" t="str">
        <f>IF(AND(G95&gt;=40,E95&gt;=21,L95&gt;=40,J95&gt;=21,O95&gt;=21,Q95&gt;=40,V95&gt;=40,T95&gt;=21,Y95&gt;=21,AA95&gt;=40,AF95&gt;=40,AJ95&gt;=40),"PASS","FAIL")</f>
        <v>PASS</v>
      </c>
      <c r="AO95" s="28" t="str">
        <f t="shared" si="28"/>
        <v>FCD</v>
      </c>
      <c r="AP95" s="24"/>
    </row>
    <row r="96" spans="1:42" ht="20.25" customHeight="1" x14ac:dyDescent="0.2">
      <c r="A96" s="23" t="s">
        <v>209</v>
      </c>
      <c r="B96" s="23" t="s">
        <v>467</v>
      </c>
      <c r="C96" s="23" t="s">
        <v>210</v>
      </c>
      <c r="D96" s="23">
        <v>33</v>
      </c>
      <c r="E96" s="23">
        <v>33</v>
      </c>
      <c r="F96" s="29"/>
      <c r="G96" s="24">
        <f>D96+E96+F96</f>
        <v>66</v>
      </c>
      <c r="H96" s="24" t="str">
        <f t="shared" si="29"/>
        <v>FC</v>
      </c>
      <c r="I96" s="23">
        <v>29</v>
      </c>
      <c r="J96" s="23">
        <v>33</v>
      </c>
      <c r="K96" s="29"/>
      <c r="L96" s="24">
        <f t="shared" si="30"/>
        <v>62</v>
      </c>
      <c r="M96" s="24" t="str">
        <f t="shared" si="31"/>
        <v>FC</v>
      </c>
      <c r="N96" s="23">
        <v>29</v>
      </c>
      <c r="O96" s="23">
        <v>30</v>
      </c>
      <c r="P96" s="29"/>
      <c r="Q96" s="24">
        <f t="shared" si="23"/>
        <v>59</v>
      </c>
      <c r="R96" s="24" t="str">
        <f t="shared" si="32"/>
        <v>SC</v>
      </c>
      <c r="S96" s="23">
        <v>30</v>
      </c>
      <c r="T96" s="23">
        <v>36</v>
      </c>
      <c r="U96" s="30"/>
      <c r="V96" s="24">
        <f t="shared" si="24"/>
        <v>66</v>
      </c>
      <c r="W96" s="24" t="str">
        <f t="shared" si="33"/>
        <v>FC</v>
      </c>
      <c r="X96" s="23">
        <v>24</v>
      </c>
      <c r="Y96" s="23">
        <v>27</v>
      </c>
      <c r="Z96" s="29"/>
      <c r="AA96" s="24">
        <f t="shared" si="37"/>
        <v>51</v>
      </c>
      <c r="AB96" s="24" t="str">
        <f t="shared" si="34"/>
        <v>SC</v>
      </c>
      <c r="AC96" s="23">
        <v>38</v>
      </c>
      <c r="AD96" s="23">
        <v>54</v>
      </c>
      <c r="AE96" s="29"/>
      <c r="AF96" s="24">
        <f t="shared" si="25"/>
        <v>92</v>
      </c>
      <c r="AG96" s="24" t="str">
        <f t="shared" si="35"/>
        <v>FCD</v>
      </c>
      <c r="AH96" s="23">
        <v>35</v>
      </c>
      <c r="AI96" s="23">
        <v>53</v>
      </c>
      <c r="AJ96" s="26">
        <f t="shared" si="26"/>
        <v>88</v>
      </c>
      <c r="AK96" s="24" t="str">
        <f t="shared" si="36"/>
        <v>FCD</v>
      </c>
      <c r="AL96" s="23"/>
      <c r="AM96" s="27">
        <f t="shared" si="27"/>
        <v>484</v>
      </c>
      <c r="AN96" s="28" t="str">
        <f>IF(AND(G96&gt;=40,E96&gt;=21,L96&gt;=40,J96&gt;=21,O96&gt;=21,Q96&gt;=40,V96&gt;=40,T96&gt;=21,Y96&gt;=21,AA96&gt;=40,AF96&gt;=40,AJ96&gt;=40),"PASS","FAIL")</f>
        <v>PASS</v>
      </c>
      <c r="AO96" s="28" t="str">
        <f t="shared" si="28"/>
        <v>FC</v>
      </c>
      <c r="AP96" s="24"/>
    </row>
    <row r="97" spans="1:42" ht="20.25" customHeight="1" x14ac:dyDescent="0.2">
      <c r="A97" s="23" t="s">
        <v>211</v>
      </c>
      <c r="B97" s="23" t="s">
        <v>467</v>
      </c>
      <c r="C97" s="23" t="s">
        <v>212</v>
      </c>
      <c r="D97" s="23">
        <v>40</v>
      </c>
      <c r="E97" s="23">
        <v>58</v>
      </c>
      <c r="F97" s="29"/>
      <c r="G97" s="24">
        <f>D97+E97+F97</f>
        <v>98</v>
      </c>
      <c r="H97" s="24" t="str">
        <f t="shared" si="29"/>
        <v>FCD</v>
      </c>
      <c r="I97" s="23">
        <v>40</v>
      </c>
      <c r="J97" s="23">
        <v>37</v>
      </c>
      <c r="K97" s="29"/>
      <c r="L97" s="24">
        <f t="shared" si="30"/>
        <v>77</v>
      </c>
      <c r="M97" s="24" t="str">
        <f t="shared" si="31"/>
        <v>FCD</v>
      </c>
      <c r="N97" s="23">
        <v>37</v>
      </c>
      <c r="O97" s="23">
        <v>38</v>
      </c>
      <c r="P97" s="29"/>
      <c r="Q97" s="24">
        <f t="shared" si="23"/>
        <v>75</v>
      </c>
      <c r="R97" s="24" t="str">
        <f t="shared" si="32"/>
        <v>FCD</v>
      </c>
      <c r="S97" s="23">
        <v>37</v>
      </c>
      <c r="T97" s="23">
        <v>47</v>
      </c>
      <c r="U97" s="30"/>
      <c r="V97" s="24">
        <f t="shared" si="24"/>
        <v>84</v>
      </c>
      <c r="W97" s="24" t="str">
        <f t="shared" si="33"/>
        <v>FCD</v>
      </c>
      <c r="X97" s="23">
        <v>35</v>
      </c>
      <c r="Y97" s="23">
        <v>41</v>
      </c>
      <c r="Z97" s="29"/>
      <c r="AA97" s="24">
        <f t="shared" si="37"/>
        <v>76</v>
      </c>
      <c r="AB97" s="24" t="str">
        <f t="shared" si="34"/>
        <v>FCD</v>
      </c>
      <c r="AC97" s="23">
        <v>39</v>
      </c>
      <c r="AD97" s="23">
        <v>47</v>
      </c>
      <c r="AE97" s="29"/>
      <c r="AF97" s="24">
        <f t="shared" si="25"/>
        <v>86</v>
      </c>
      <c r="AG97" s="24" t="str">
        <f t="shared" si="35"/>
        <v>FCD</v>
      </c>
      <c r="AH97" s="23">
        <v>38</v>
      </c>
      <c r="AI97" s="23">
        <v>58</v>
      </c>
      <c r="AJ97" s="26">
        <f t="shared" si="26"/>
        <v>96</v>
      </c>
      <c r="AK97" s="24" t="str">
        <f t="shared" si="36"/>
        <v>FCD</v>
      </c>
      <c r="AL97" s="23"/>
      <c r="AM97" s="27">
        <f t="shared" si="27"/>
        <v>592</v>
      </c>
      <c r="AN97" s="28" t="str">
        <f>IF(AND(G97&gt;=40,E97&gt;=21,L97&gt;=40,J97&gt;=21,O97&gt;=21,Q97&gt;=40,V97&gt;=40,T97&gt;=21,Y97&gt;=21,AA97&gt;=40,AF97&gt;=40,AJ97&gt;=40),"PASS","FAIL")</f>
        <v>PASS</v>
      </c>
      <c r="AO97" s="28" t="str">
        <f t="shared" si="28"/>
        <v>FCD</v>
      </c>
      <c r="AP97" s="24"/>
    </row>
    <row r="98" spans="1:42" ht="20.25" customHeight="1" x14ac:dyDescent="0.2">
      <c r="A98" s="23" t="s">
        <v>213</v>
      </c>
      <c r="B98" s="23" t="s">
        <v>467</v>
      </c>
      <c r="C98" s="23" t="s">
        <v>214</v>
      </c>
      <c r="D98" s="23">
        <v>37</v>
      </c>
      <c r="E98" s="23">
        <v>50</v>
      </c>
      <c r="F98" s="29"/>
      <c r="G98" s="24">
        <f>D98+E98+F98</f>
        <v>87</v>
      </c>
      <c r="H98" s="24" t="str">
        <f t="shared" si="29"/>
        <v>FCD</v>
      </c>
      <c r="I98" s="23">
        <v>38</v>
      </c>
      <c r="J98" s="23">
        <v>50</v>
      </c>
      <c r="K98" s="29"/>
      <c r="L98" s="24">
        <f t="shared" si="30"/>
        <v>88</v>
      </c>
      <c r="M98" s="24" t="str">
        <f t="shared" si="31"/>
        <v>FCD</v>
      </c>
      <c r="N98" s="23">
        <v>26</v>
      </c>
      <c r="O98" s="23">
        <v>35</v>
      </c>
      <c r="P98" s="29"/>
      <c r="Q98" s="24">
        <f t="shared" si="23"/>
        <v>61</v>
      </c>
      <c r="R98" s="24" t="str">
        <f t="shared" si="32"/>
        <v>FC</v>
      </c>
      <c r="S98" s="23">
        <v>32</v>
      </c>
      <c r="T98" s="23">
        <v>36</v>
      </c>
      <c r="U98" s="30"/>
      <c r="V98" s="24">
        <f t="shared" si="24"/>
        <v>68</v>
      </c>
      <c r="W98" s="24" t="str">
        <f t="shared" si="33"/>
        <v>FC</v>
      </c>
      <c r="X98" s="23">
        <v>25</v>
      </c>
      <c r="Y98" s="23">
        <v>35</v>
      </c>
      <c r="Z98" s="29"/>
      <c r="AA98" s="24">
        <f t="shared" si="37"/>
        <v>60</v>
      </c>
      <c r="AB98" s="24" t="str">
        <f t="shared" si="34"/>
        <v>FC</v>
      </c>
      <c r="AC98" s="23">
        <v>36</v>
      </c>
      <c r="AD98" s="23">
        <v>53</v>
      </c>
      <c r="AE98" s="29"/>
      <c r="AF98" s="24">
        <f t="shared" si="25"/>
        <v>89</v>
      </c>
      <c r="AG98" s="24" t="str">
        <f t="shared" si="35"/>
        <v>FCD</v>
      </c>
      <c r="AH98" s="23">
        <v>34</v>
      </c>
      <c r="AI98" s="23">
        <v>52</v>
      </c>
      <c r="AJ98" s="26">
        <f t="shared" si="26"/>
        <v>86</v>
      </c>
      <c r="AK98" s="24" t="str">
        <f t="shared" si="36"/>
        <v>FCD</v>
      </c>
      <c r="AL98" s="23"/>
      <c r="AM98" s="27">
        <f t="shared" si="27"/>
        <v>539</v>
      </c>
      <c r="AN98" s="28" t="str">
        <f>IF(AND(G98&gt;=40,E98&gt;=21,L98&gt;=40,J98&gt;=21,O98&gt;=21,Q98&gt;=40,V98&gt;=40,T98&gt;=21,Y98&gt;=21,AA98&gt;=40,AF98&gt;=40,AJ98&gt;=40),"PASS","FAIL")</f>
        <v>PASS</v>
      </c>
      <c r="AO98" s="28" t="str">
        <f t="shared" si="28"/>
        <v>FC</v>
      </c>
      <c r="AP98" s="24"/>
    </row>
    <row r="99" spans="1:42" ht="20.25" customHeight="1" x14ac:dyDescent="0.2">
      <c r="A99" s="23" t="s">
        <v>215</v>
      </c>
      <c r="B99" s="23" t="s">
        <v>467</v>
      </c>
      <c r="C99" s="23" t="s">
        <v>216</v>
      </c>
      <c r="D99" s="23">
        <v>22</v>
      </c>
      <c r="E99" s="23">
        <v>7</v>
      </c>
      <c r="F99" s="29"/>
      <c r="G99" s="24">
        <f>D99+E99+F99</f>
        <v>29</v>
      </c>
      <c r="H99" s="24" t="str">
        <f t="shared" si="29"/>
        <v>FAIL</v>
      </c>
      <c r="I99" s="23">
        <v>30</v>
      </c>
      <c r="J99" s="23">
        <v>26</v>
      </c>
      <c r="K99" s="29"/>
      <c r="L99" s="24">
        <f t="shared" si="30"/>
        <v>56</v>
      </c>
      <c r="M99" s="24" t="str">
        <f t="shared" si="31"/>
        <v>SC</v>
      </c>
      <c r="N99" s="23">
        <v>29</v>
      </c>
      <c r="O99" s="23">
        <v>17</v>
      </c>
      <c r="P99" s="29"/>
      <c r="Q99" s="24">
        <f t="shared" si="23"/>
        <v>46</v>
      </c>
      <c r="R99" s="24" t="str">
        <f t="shared" si="32"/>
        <v>PASS</v>
      </c>
      <c r="S99" s="23">
        <v>28</v>
      </c>
      <c r="T99" s="23">
        <v>30</v>
      </c>
      <c r="U99" s="30"/>
      <c r="V99" s="24">
        <f t="shared" si="24"/>
        <v>58</v>
      </c>
      <c r="W99" s="24" t="str">
        <f t="shared" si="33"/>
        <v>SC</v>
      </c>
      <c r="X99" s="23">
        <v>23</v>
      </c>
      <c r="Y99" s="23">
        <v>17</v>
      </c>
      <c r="Z99" s="29"/>
      <c r="AA99" s="24">
        <f t="shared" si="37"/>
        <v>40</v>
      </c>
      <c r="AB99" s="24" t="str">
        <f t="shared" si="34"/>
        <v>PASS</v>
      </c>
      <c r="AC99" s="23">
        <v>38</v>
      </c>
      <c r="AD99" s="23">
        <v>54</v>
      </c>
      <c r="AE99" s="29"/>
      <c r="AF99" s="24">
        <f t="shared" si="25"/>
        <v>92</v>
      </c>
      <c r="AG99" s="24" t="str">
        <f t="shared" si="35"/>
        <v>FCD</v>
      </c>
      <c r="AH99" s="23">
        <v>36</v>
      </c>
      <c r="AI99" s="23">
        <v>45</v>
      </c>
      <c r="AJ99" s="26">
        <f t="shared" si="26"/>
        <v>81</v>
      </c>
      <c r="AK99" s="24" t="str">
        <f t="shared" si="36"/>
        <v>FCD</v>
      </c>
      <c r="AL99" s="23"/>
      <c r="AM99" s="27">
        <f t="shared" ref="AM99:AM130" si="38">SUM(G99,L99,Q99,V99,AA99,AF99,AJ99)</f>
        <v>402</v>
      </c>
      <c r="AN99" s="28" t="str">
        <f>IF(AND(G99&gt;=40,E99&gt;=21,L99&gt;=40,J99&gt;=21,O99&gt;=21,Q99&gt;=40,V99&gt;=40,T99&gt;=21,Y99&gt;=21,AA99&gt;=40,AF99&gt;=40,AJ99&gt;=40),"PASS","FAIL")</f>
        <v>FAIL</v>
      </c>
      <c r="AO99" s="91" t="str">
        <f t="shared" ref="AO99:AO130" si="39">IF(AND(AM99&gt;=560,AN99="PASS"),"FCD",IF(AND(AM99&gt;=400,AN99="PASS"),"FC",IF(AND(AM99&lt;=400,AN99="PASS"),"SC","FAIL")))</f>
        <v>FAIL</v>
      </c>
      <c r="AP99" s="24"/>
    </row>
    <row r="100" spans="1:42" ht="20.25" customHeight="1" x14ac:dyDescent="0.2">
      <c r="A100" s="23" t="s">
        <v>217</v>
      </c>
      <c r="B100" s="23" t="s">
        <v>467</v>
      </c>
      <c r="C100" s="23" t="s">
        <v>218</v>
      </c>
      <c r="D100" s="23">
        <v>33</v>
      </c>
      <c r="E100" s="23">
        <v>35</v>
      </c>
      <c r="F100" s="29"/>
      <c r="G100" s="24">
        <f>D100+E100+F100</f>
        <v>68</v>
      </c>
      <c r="H100" s="24" t="str">
        <f t="shared" si="29"/>
        <v>FC</v>
      </c>
      <c r="I100" s="23">
        <v>34</v>
      </c>
      <c r="J100" s="23">
        <v>44</v>
      </c>
      <c r="K100" s="29"/>
      <c r="L100" s="24">
        <f t="shared" si="30"/>
        <v>78</v>
      </c>
      <c r="M100" s="24" t="str">
        <f t="shared" si="31"/>
        <v>FCD</v>
      </c>
      <c r="N100" s="23">
        <v>28</v>
      </c>
      <c r="O100" s="23">
        <v>38</v>
      </c>
      <c r="P100" s="29"/>
      <c r="Q100" s="24">
        <f t="shared" ref="Q100:Q131" si="40">N100+O100+P100</f>
        <v>66</v>
      </c>
      <c r="R100" s="24" t="str">
        <f t="shared" si="32"/>
        <v>FC</v>
      </c>
      <c r="S100" s="23">
        <v>28</v>
      </c>
      <c r="T100" s="23">
        <v>39</v>
      </c>
      <c r="U100" s="30"/>
      <c r="V100" s="24">
        <f t="shared" ref="V100:V131" si="41">S100+T100+U100</f>
        <v>67</v>
      </c>
      <c r="W100" s="24" t="str">
        <f t="shared" si="33"/>
        <v>FC</v>
      </c>
      <c r="X100" s="23">
        <v>25</v>
      </c>
      <c r="Y100" s="23">
        <v>34</v>
      </c>
      <c r="Z100" s="29"/>
      <c r="AA100" s="24">
        <f t="shared" si="37"/>
        <v>59</v>
      </c>
      <c r="AB100" s="24" t="str">
        <f t="shared" si="34"/>
        <v>SC</v>
      </c>
      <c r="AC100" s="23">
        <v>33</v>
      </c>
      <c r="AD100" s="23">
        <v>51</v>
      </c>
      <c r="AE100" s="29"/>
      <c r="AF100" s="24">
        <f t="shared" ref="AF100:AF117" si="42">AC100+AD100+AE100</f>
        <v>84</v>
      </c>
      <c r="AG100" s="24" t="str">
        <f t="shared" si="35"/>
        <v>FCD</v>
      </c>
      <c r="AH100" s="23">
        <v>34</v>
      </c>
      <c r="AI100" s="23">
        <v>53</v>
      </c>
      <c r="AJ100" s="26">
        <f t="shared" ref="AJ100:AJ131" si="43">AH100+AI100</f>
        <v>87</v>
      </c>
      <c r="AK100" s="24" t="str">
        <f t="shared" si="36"/>
        <v>FCD</v>
      </c>
      <c r="AL100" s="23"/>
      <c r="AM100" s="27">
        <f t="shared" si="38"/>
        <v>509</v>
      </c>
      <c r="AN100" s="28" t="str">
        <f>IF(AND(G100&gt;=40,E100&gt;=21,L100&gt;=40,J100&gt;=21,O100&gt;=21,Q100&gt;=40,V100&gt;=40,T100&gt;=21,Y100&gt;=21,AA100&gt;=40,AF100&gt;=40,AJ100&gt;=40),"PASS","FAIL")</f>
        <v>PASS</v>
      </c>
      <c r="AO100" s="28" t="str">
        <f t="shared" si="39"/>
        <v>FC</v>
      </c>
      <c r="AP100" s="24"/>
    </row>
    <row r="101" spans="1:42" ht="20.25" customHeight="1" x14ac:dyDescent="0.2">
      <c r="A101" s="23" t="s">
        <v>219</v>
      </c>
      <c r="B101" s="23" t="s">
        <v>467</v>
      </c>
      <c r="C101" s="23" t="s">
        <v>220</v>
      </c>
      <c r="D101" s="23">
        <v>39</v>
      </c>
      <c r="E101" s="23">
        <v>48</v>
      </c>
      <c r="F101" s="29"/>
      <c r="G101" s="24">
        <f>D101+E101+F101</f>
        <v>87</v>
      </c>
      <c r="H101" s="24" t="str">
        <f t="shared" si="29"/>
        <v>FCD</v>
      </c>
      <c r="I101" s="23">
        <v>38</v>
      </c>
      <c r="J101" s="23">
        <v>53</v>
      </c>
      <c r="K101" s="29"/>
      <c r="L101" s="24">
        <f t="shared" si="30"/>
        <v>91</v>
      </c>
      <c r="M101" s="24" t="str">
        <f t="shared" si="31"/>
        <v>FCD</v>
      </c>
      <c r="N101" s="23">
        <v>35</v>
      </c>
      <c r="O101" s="23">
        <v>38</v>
      </c>
      <c r="P101" s="29"/>
      <c r="Q101" s="24">
        <f t="shared" si="40"/>
        <v>73</v>
      </c>
      <c r="R101" s="24" t="str">
        <f t="shared" si="32"/>
        <v>FCD</v>
      </c>
      <c r="S101" s="23">
        <v>35</v>
      </c>
      <c r="T101" s="23">
        <v>48</v>
      </c>
      <c r="U101" s="30"/>
      <c r="V101" s="24">
        <f t="shared" si="41"/>
        <v>83</v>
      </c>
      <c r="W101" s="24" t="str">
        <f t="shared" si="33"/>
        <v>FCD</v>
      </c>
      <c r="X101" s="23">
        <v>29</v>
      </c>
      <c r="Y101" s="23">
        <v>54</v>
      </c>
      <c r="Z101" s="29"/>
      <c r="AA101" s="24">
        <f t="shared" si="37"/>
        <v>83</v>
      </c>
      <c r="AB101" s="24" t="str">
        <f t="shared" si="34"/>
        <v>FCD</v>
      </c>
      <c r="AC101" s="23">
        <v>38</v>
      </c>
      <c r="AD101" s="23">
        <v>55</v>
      </c>
      <c r="AE101" s="29"/>
      <c r="AF101" s="24">
        <f t="shared" si="42"/>
        <v>93</v>
      </c>
      <c r="AG101" s="24" t="str">
        <f t="shared" si="35"/>
        <v>FCD</v>
      </c>
      <c r="AH101" s="23">
        <v>39</v>
      </c>
      <c r="AI101" s="23">
        <v>57</v>
      </c>
      <c r="AJ101" s="26">
        <f t="shared" si="43"/>
        <v>96</v>
      </c>
      <c r="AK101" s="24" t="str">
        <f t="shared" si="36"/>
        <v>FCD</v>
      </c>
      <c r="AL101" s="23"/>
      <c r="AM101" s="27">
        <f t="shared" si="38"/>
        <v>606</v>
      </c>
      <c r="AN101" s="28" t="str">
        <f>IF(AND(G101&gt;=40,E101&gt;=21,L101&gt;=40,J101&gt;=21,O101&gt;=21,Q101&gt;=40,V101&gt;=40,T101&gt;=21,Y101&gt;=21,AA101&gt;=40,AF101&gt;=40,AJ101&gt;=40),"PASS","FAIL")</f>
        <v>PASS</v>
      </c>
      <c r="AO101" s="28" t="str">
        <f t="shared" si="39"/>
        <v>FCD</v>
      </c>
      <c r="AP101" s="24"/>
    </row>
    <row r="102" spans="1:42" ht="20.25" customHeight="1" x14ac:dyDescent="0.2">
      <c r="A102" s="23" t="s">
        <v>221</v>
      </c>
      <c r="B102" s="23" t="s">
        <v>467</v>
      </c>
      <c r="C102" s="23" t="s">
        <v>222</v>
      </c>
      <c r="D102" s="23">
        <v>33</v>
      </c>
      <c r="E102" s="23">
        <v>41</v>
      </c>
      <c r="F102" s="29"/>
      <c r="G102" s="24">
        <f>D102+E102+F102</f>
        <v>74</v>
      </c>
      <c r="H102" s="24" t="str">
        <f t="shared" si="29"/>
        <v>FCD</v>
      </c>
      <c r="I102" s="23">
        <v>35</v>
      </c>
      <c r="J102" s="23">
        <v>39</v>
      </c>
      <c r="K102" s="29"/>
      <c r="L102" s="24">
        <f t="shared" si="30"/>
        <v>74</v>
      </c>
      <c r="M102" s="24" t="str">
        <f t="shared" si="31"/>
        <v>FCD</v>
      </c>
      <c r="N102" s="23">
        <v>36</v>
      </c>
      <c r="O102" s="23">
        <v>41</v>
      </c>
      <c r="P102" s="29"/>
      <c r="Q102" s="24">
        <f t="shared" si="40"/>
        <v>77</v>
      </c>
      <c r="R102" s="24" t="str">
        <f t="shared" si="32"/>
        <v>FCD</v>
      </c>
      <c r="S102" s="23">
        <v>37</v>
      </c>
      <c r="T102" s="23">
        <v>47</v>
      </c>
      <c r="U102" s="30"/>
      <c r="V102" s="24">
        <f t="shared" si="41"/>
        <v>84</v>
      </c>
      <c r="W102" s="24" t="str">
        <f t="shared" si="33"/>
        <v>FCD</v>
      </c>
      <c r="X102" s="23">
        <v>32</v>
      </c>
      <c r="Y102" s="23">
        <v>47</v>
      </c>
      <c r="Z102" s="29"/>
      <c r="AA102" s="24">
        <f t="shared" si="37"/>
        <v>79</v>
      </c>
      <c r="AB102" s="24" t="str">
        <f t="shared" si="34"/>
        <v>FCD</v>
      </c>
      <c r="AC102" s="23">
        <v>34</v>
      </c>
      <c r="AD102" s="23">
        <v>54</v>
      </c>
      <c r="AE102" s="29"/>
      <c r="AF102" s="24">
        <f t="shared" si="42"/>
        <v>88</v>
      </c>
      <c r="AG102" s="24" t="str">
        <f t="shared" si="35"/>
        <v>FCD</v>
      </c>
      <c r="AH102" s="23">
        <v>37</v>
      </c>
      <c r="AI102" s="23">
        <v>57</v>
      </c>
      <c r="AJ102" s="26">
        <f t="shared" si="43"/>
        <v>94</v>
      </c>
      <c r="AK102" s="24" t="str">
        <f t="shared" si="36"/>
        <v>FCD</v>
      </c>
      <c r="AL102" s="23"/>
      <c r="AM102" s="27">
        <f t="shared" si="38"/>
        <v>570</v>
      </c>
      <c r="AN102" s="28" t="str">
        <f>IF(AND(G102&gt;=40,E102&gt;=21,L102&gt;=40,J102&gt;=21,O102&gt;=21,Q102&gt;=40,V102&gt;=40,T102&gt;=21,Y102&gt;=21,AA102&gt;=40,AF102&gt;=40,AJ102&gt;=40),"PASS","FAIL")</f>
        <v>PASS</v>
      </c>
      <c r="AO102" s="28" t="str">
        <f t="shared" si="39"/>
        <v>FCD</v>
      </c>
      <c r="AP102" s="24"/>
    </row>
    <row r="103" spans="1:42" ht="20.25" customHeight="1" x14ac:dyDescent="0.2">
      <c r="A103" s="23" t="s">
        <v>223</v>
      </c>
      <c r="B103" s="23" t="s">
        <v>467</v>
      </c>
      <c r="C103" s="23" t="s">
        <v>224</v>
      </c>
      <c r="D103" s="23">
        <v>35</v>
      </c>
      <c r="E103" s="23">
        <v>53</v>
      </c>
      <c r="F103" s="29"/>
      <c r="G103" s="24">
        <f>D103+E103+F103</f>
        <v>88</v>
      </c>
      <c r="H103" s="24" t="str">
        <f t="shared" si="29"/>
        <v>FCD</v>
      </c>
      <c r="I103" s="23">
        <v>35</v>
      </c>
      <c r="J103" s="23">
        <v>38</v>
      </c>
      <c r="K103" s="29"/>
      <c r="L103" s="24">
        <f t="shared" si="30"/>
        <v>73</v>
      </c>
      <c r="M103" s="24" t="str">
        <f t="shared" si="31"/>
        <v>FCD</v>
      </c>
      <c r="N103" s="23">
        <v>40</v>
      </c>
      <c r="O103" s="23">
        <v>43</v>
      </c>
      <c r="P103" s="29"/>
      <c r="Q103" s="24">
        <f t="shared" si="40"/>
        <v>83</v>
      </c>
      <c r="R103" s="24" t="str">
        <f t="shared" si="32"/>
        <v>FCD</v>
      </c>
      <c r="S103" s="23">
        <v>31</v>
      </c>
      <c r="T103" s="23">
        <v>35</v>
      </c>
      <c r="U103" s="30"/>
      <c r="V103" s="24">
        <f t="shared" si="41"/>
        <v>66</v>
      </c>
      <c r="W103" s="24" t="str">
        <f t="shared" si="33"/>
        <v>FC</v>
      </c>
      <c r="X103" s="23">
        <v>32</v>
      </c>
      <c r="Y103" s="23">
        <v>25</v>
      </c>
      <c r="Z103" s="29"/>
      <c r="AA103" s="24">
        <f t="shared" si="37"/>
        <v>57</v>
      </c>
      <c r="AB103" s="24" t="str">
        <f t="shared" si="34"/>
        <v>SC</v>
      </c>
      <c r="AC103" s="23">
        <v>35</v>
      </c>
      <c r="AD103" s="23">
        <v>54</v>
      </c>
      <c r="AE103" s="29"/>
      <c r="AF103" s="24">
        <f t="shared" si="42"/>
        <v>89</v>
      </c>
      <c r="AG103" s="24" t="str">
        <f t="shared" si="35"/>
        <v>FCD</v>
      </c>
      <c r="AH103" s="23">
        <v>37</v>
      </c>
      <c r="AI103" s="23">
        <v>59</v>
      </c>
      <c r="AJ103" s="26">
        <f t="shared" si="43"/>
        <v>96</v>
      </c>
      <c r="AK103" s="24" t="str">
        <f t="shared" si="36"/>
        <v>FCD</v>
      </c>
      <c r="AL103" s="23"/>
      <c r="AM103" s="27">
        <f t="shared" si="38"/>
        <v>552</v>
      </c>
      <c r="AN103" s="28" t="str">
        <f>IF(AND(G103&gt;=40,E103&gt;=21,L103&gt;=40,J103&gt;=21,O103&gt;=21,Q103&gt;=40,V103&gt;=40,T103&gt;=21,Y103&gt;=21,AA103&gt;=40,AF103&gt;=40,AJ103&gt;=40),"PASS","FAIL")</f>
        <v>PASS</v>
      </c>
      <c r="AO103" s="28" t="str">
        <f t="shared" si="39"/>
        <v>FC</v>
      </c>
      <c r="AP103" s="24"/>
    </row>
    <row r="104" spans="1:42" ht="20.25" customHeight="1" x14ac:dyDescent="0.2">
      <c r="A104" s="23" t="s">
        <v>225</v>
      </c>
      <c r="B104" s="23" t="s">
        <v>467</v>
      </c>
      <c r="C104" s="23" t="s">
        <v>226</v>
      </c>
      <c r="D104" s="23">
        <v>37</v>
      </c>
      <c r="E104" s="23">
        <v>42</v>
      </c>
      <c r="F104" s="29"/>
      <c r="G104" s="24">
        <f>D104+E104+F104</f>
        <v>79</v>
      </c>
      <c r="H104" s="24" t="str">
        <f t="shared" si="29"/>
        <v>FCD</v>
      </c>
      <c r="I104" s="23">
        <v>40</v>
      </c>
      <c r="J104" s="23">
        <v>51</v>
      </c>
      <c r="K104" s="29"/>
      <c r="L104" s="24">
        <f t="shared" si="30"/>
        <v>91</v>
      </c>
      <c r="M104" s="24" t="str">
        <f t="shared" si="31"/>
        <v>FCD</v>
      </c>
      <c r="N104" s="23">
        <v>32</v>
      </c>
      <c r="O104" s="23">
        <v>51</v>
      </c>
      <c r="P104" s="29"/>
      <c r="Q104" s="24">
        <f t="shared" si="40"/>
        <v>83</v>
      </c>
      <c r="R104" s="24" t="str">
        <f t="shared" si="32"/>
        <v>FCD</v>
      </c>
      <c r="S104" s="23">
        <v>37</v>
      </c>
      <c r="T104" s="23">
        <v>52</v>
      </c>
      <c r="U104" s="30"/>
      <c r="V104" s="24">
        <f t="shared" si="41"/>
        <v>89</v>
      </c>
      <c r="W104" s="24" t="str">
        <f t="shared" si="33"/>
        <v>FCD</v>
      </c>
      <c r="X104" s="23">
        <v>31</v>
      </c>
      <c r="Y104" s="23">
        <v>57</v>
      </c>
      <c r="Z104" s="29"/>
      <c r="AA104" s="24">
        <f t="shared" ref="AA104:AA166" si="44">X104+Y104+Z104</f>
        <v>88</v>
      </c>
      <c r="AB104" s="24" t="str">
        <f t="shared" si="34"/>
        <v>FCD</v>
      </c>
      <c r="AC104" s="23">
        <v>38</v>
      </c>
      <c r="AD104" s="23">
        <v>53</v>
      </c>
      <c r="AE104" s="29"/>
      <c r="AF104" s="24">
        <f t="shared" si="42"/>
        <v>91</v>
      </c>
      <c r="AG104" s="24" t="str">
        <f t="shared" si="35"/>
        <v>FCD</v>
      </c>
      <c r="AH104" s="23">
        <v>39</v>
      </c>
      <c r="AI104" s="23">
        <v>56</v>
      </c>
      <c r="AJ104" s="26">
        <f t="shared" si="43"/>
        <v>95</v>
      </c>
      <c r="AK104" s="24" t="str">
        <f t="shared" si="36"/>
        <v>FCD</v>
      </c>
      <c r="AL104" s="23"/>
      <c r="AM104" s="27">
        <f t="shared" si="38"/>
        <v>616</v>
      </c>
      <c r="AN104" s="28" t="str">
        <f>IF(AND(G104&gt;=40,E104&gt;=21,L104&gt;=40,J104&gt;=21,O104&gt;=21,Q104&gt;=40,V104&gt;=40,T104&gt;=21,Y104&gt;=21,AA104&gt;=40,AF104&gt;=40,AJ104&gt;=40),"PASS","FAIL")</f>
        <v>PASS</v>
      </c>
      <c r="AO104" s="28" t="str">
        <f t="shared" si="39"/>
        <v>FCD</v>
      </c>
      <c r="AP104" s="24"/>
    </row>
    <row r="105" spans="1:42" ht="20.25" customHeight="1" x14ac:dyDescent="0.2">
      <c r="A105" s="23" t="s">
        <v>227</v>
      </c>
      <c r="B105" s="23" t="s">
        <v>467</v>
      </c>
      <c r="C105" s="23" t="s">
        <v>228</v>
      </c>
      <c r="D105" s="23">
        <v>32</v>
      </c>
      <c r="E105" s="23">
        <v>34</v>
      </c>
      <c r="F105" s="29"/>
      <c r="G105" s="24">
        <f>D105+E105+F105</f>
        <v>66</v>
      </c>
      <c r="H105" s="24" t="str">
        <f t="shared" si="29"/>
        <v>FC</v>
      </c>
      <c r="I105" s="23">
        <v>35</v>
      </c>
      <c r="J105" s="23">
        <v>33</v>
      </c>
      <c r="K105" s="29"/>
      <c r="L105" s="24">
        <f t="shared" si="30"/>
        <v>68</v>
      </c>
      <c r="M105" s="24" t="str">
        <f t="shared" si="31"/>
        <v>FC</v>
      </c>
      <c r="N105" s="23">
        <v>31</v>
      </c>
      <c r="O105" s="23">
        <v>47</v>
      </c>
      <c r="P105" s="29"/>
      <c r="Q105" s="24">
        <f t="shared" si="40"/>
        <v>78</v>
      </c>
      <c r="R105" s="24" t="str">
        <f t="shared" si="32"/>
        <v>FCD</v>
      </c>
      <c r="S105" s="23">
        <v>32</v>
      </c>
      <c r="T105" s="23">
        <v>36</v>
      </c>
      <c r="U105" s="30"/>
      <c r="V105" s="24">
        <f t="shared" si="41"/>
        <v>68</v>
      </c>
      <c r="W105" s="24" t="str">
        <f t="shared" si="33"/>
        <v>FC</v>
      </c>
      <c r="X105" s="23">
        <v>27</v>
      </c>
      <c r="Y105" s="23">
        <v>32</v>
      </c>
      <c r="Z105" s="29"/>
      <c r="AA105" s="24">
        <f t="shared" si="44"/>
        <v>59</v>
      </c>
      <c r="AB105" s="24" t="str">
        <f t="shared" si="34"/>
        <v>SC</v>
      </c>
      <c r="AC105" s="23">
        <v>37</v>
      </c>
      <c r="AD105" s="23">
        <v>58</v>
      </c>
      <c r="AE105" s="29"/>
      <c r="AF105" s="24">
        <f t="shared" si="42"/>
        <v>95</v>
      </c>
      <c r="AG105" s="24" t="str">
        <f t="shared" si="35"/>
        <v>FCD</v>
      </c>
      <c r="AH105" s="23">
        <v>36</v>
      </c>
      <c r="AI105" s="23">
        <v>54</v>
      </c>
      <c r="AJ105" s="26">
        <f t="shared" si="43"/>
        <v>90</v>
      </c>
      <c r="AK105" s="24" t="str">
        <f t="shared" si="36"/>
        <v>FCD</v>
      </c>
      <c r="AL105" s="23"/>
      <c r="AM105" s="27">
        <f t="shared" si="38"/>
        <v>524</v>
      </c>
      <c r="AN105" s="28" t="str">
        <f>IF(AND(G105&gt;=40,E105&gt;=21,L105&gt;=40,J105&gt;=21,O105&gt;=21,Q105&gt;=40,V105&gt;=40,T105&gt;=21,Y105&gt;=21,AA105&gt;=40,AF105&gt;=40,AJ105&gt;=40),"PASS","FAIL")</f>
        <v>PASS</v>
      </c>
      <c r="AO105" s="28" t="str">
        <f t="shared" si="39"/>
        <v>FC</v>
      </c>
      <c r="AP105" s="24"/>
    </row>
    <row r="106" spans="1:42" ht="20.25" customHeight="1" x14ac:dyDescent="0.2">
      <c r="A106" s="23" t="s">
        <v>229</v>
      </c>
      <c r="B106" s="23" t="s">
        <v>467</v>
      </c>
      <c r="C106" s="23" t="s">
        <v>230</v>
      </c>
      <c r="D106" s="23">
        <v>22</v>
      </c>
      <c r="E106" s="23">
        <v>21</v>
      </c>
      <c r="F106" s="29"/>
      <c r="G106" s="24">
        <f>D106+E106+F106</f>
        <v>43</v>
      </c>
      <c r="H106" s="24" t="str">
        <f t="shared" si="29"/>
        <v>PASS</v>
      </c>
      <c r="I106" s="23">
        <v>29</v>
      </c>
      <c r="J106" s="23">
        <v>21</v>
      </c>
      <c r="K106" s="29"/>
      <c r="L106" s="24">
        <f t="shared" si="30"/>
        <v>50</v>
      </c>
      <c r="M106" s="24" t="str">
        <f t="shared" si="31"/>
        <v>SC</v>
      </c>
      <c r="N106" s="23">
        <v>3</v>
      </c>
      <c r="O106" s="23">
        <v>12</v>
      </c>
      <c r="P106" s="29"/>
      <c r="Q106" s="24">
        <f t="shared" si="40"/>
        <v>15</v>
      </c>
      <c r="R106" s="24" t="str">
        <f t="shared" si="32"/>
        <v>FAIL</v>
      </c>
      <c r="S106" s="23">
        <v>16</v>
      </c>
      <c r="T106" s="23">
        <v>21</v>
      </c>
      <c r="U106" s="30"/>
      <c r="V106" s="24">
        <f t="shared" si="41"/>
        <v>37</v>
      </c>
      <c r="W106" s="24" t="str">
        <f t="shared" si="33"/>
        <v>FAIL</v>
      </c>
      <c r="X106" s="23">
        <v>19</v>
      </c>
      <c r="Y106" s="23">
        <v>9</v>
      </c>
      <c r="Z106" s="29"/>
      <c r="AA106" s="24">
        <f t="shared" si="44"/>
        <v>28</v>
      </c>
      <c r="AB106" s="24" t="str">
        <f t="shared" si="34"/>
        <v>FAIL</v>
      </c>
      <c r="AC106" s="1">
        <v>37</v>
      </c>
      <c r="AD106" s="1">
        <v>52</v>
      </c>
      <c r="AE106" s="29"/>
      <c r="AF106" s="24">
        <f t="shared" si="42"/>
        <v>89</v>
      </c>
      <c r="AG106" s="24" t="str">
        <f t="shared" si="35"/>
        <v>FCD</v>
      </c>
      <c r="AH106" s="23">
        <v>36</v>
      </c>
      <c r="AI106" s="23">
        <v>50</v>
      </c>
      <c r="AJ106" s="26">
        <f t="shared" si="43"/>
        <v>86</v>
      </c>
      <c r="AK106" s="24" t="str">
        <f t="shared" si="36"/>
        <v>FCD</v>
      </c>
      <c r="AL106" s="23"/>
      <c r="AM106" s="27">
        <f t="shared" si="38"/>
        <v>348</v>
      </c>
      <c r="AN106" s="28" t="str">
        <f>IF(AND(G106&gt;=40,E106&gt;=21,L106&gt;=40,J106&gt;=21,O106&gt;=21,Q106&gt;=40,V106&gt;=40,T106&gt;=21,Y106&gt;=21,AA106&gt;=40,AF106&gt;=40,AJ106&gt;=40),"PASS","FAIL")</f>
        <v>FAIL</v>
      </c>
      <c r="AO106" s="91" t="str">
        <f t="shared" si="39"/>
        <v>FAIL</v>
      </c>
      <c r="AP106" s="24"/>
    </row>
    <row r="107" spans="1:42" ht="20.25" customHeight="1" x14ac:dyDescent="0.2">
      <c r="A107" s="23" t="s">
        <v>231</v>
      </c>
      <c r="B107" s="23" t="s">
        <v>467</v>
      </c>
      <c r="C107" s="23" t="s">
        <v>232</v>
      </c>
      <c r="D107" s="23">
        <v>25</v>
      </c>
      <c r="E107" s="23">
        <v>33</v>
      </c>
      <c r="F107" s="29"/>
      <c r="G107" s="24">
        <f>D107+E107+F107</f>
        <v>58</v>
      </c>
      <c r="H107" s="24" t="str">
        <f t="shared" si="29"/>
        <v>SC</v>
      </c>
      <c r="I107" s="23">
        <v>32</v>
      </c>
      <c r="J107" s="23">
        <v>29</v>
      </c>
      <c r="K107" s="29"/>
      <c r="L107" s="24">
        <f t="shared" si="30"/>
        <v>61</v>
      </c>
      <c r="M107" s="24" t="str">
        <f t="shared" si="31"/>
        <v>FC</v>
      </c>
      <c r="N107" s="23">
        <v>32</v>
      </c>
      <c r="O107" s="23">
        <v>27</v>
      </c>
      <c r="P107" s="29"/>
      <c r="Q107" s="24">
        <f t="shared" si="40"/>
        <v>59</v>
      </c>
      <c r="R107" s="24" t="str">
        <f t="shared" si="32"/>
        <v>SC</v>
      </c>
      <c r="S107" s="23">
        <v>38</v>
      </c>
      <c r="T107" s="23">
        <v>34</v>
      </c>
      <c r="U107" s="30"/>
      <c r="V107" s="24">
        <f t="shared" si="41"/>
        <v>72</v>
      </c>
      <c r="W107" s="24" t="str">
        <f t="shared" si="33"/>
        <v>FCD</v>
      </c>
      <c r="X107" s="23">
        <v>35</v>
      </c>
      <c r="Y107" s="23">
        <v>21</v>
      </c>
      <c r="Z107" s="29"/>
      <c r="AA107" s="24">
        <f t="shared" si="44"/>
        <v>56</v>
      </c>
      <c r="AB107" s="24" t="str">
        <f t="shared" si="34"/>
        <v>SC</v>
      </c>
      <c r="AC107" s="23">
        <v>33</v>
      </c>
      <c r="AD107" s="23">
        <v>54</v>
      </c>
      <c r="AE107" s="29"/>
      <c r="AF107" s="24">
        <f t="shared" si="42"/>
        <v>87</v>
      </c>
      <c r="AG107" s="24" t="str">
        <f t="shared" si="35"/>
        <v>FCD</v>
      </c>
      <c r="AH107" s="23">
        <v>36</v>
      </c>
      <c r="AI107" s="23">
        <v>57</v>
      </c>
      <c r="AJ107" s="26">
        <f t="shared" si="43"/>
        <v>93</v>
      </c>
      <c r="AK107" s="24" t="str">
        <f t="shared" si="36"/>
        <v>FCD</v>
      </c>
      <c r="AL107" s="23"/>
      <c r="AM107" s="27">
        <f t="shared" si="38"/>
        <v>486</v>
      </c>
      <c r="AN107" s="28" t="str">
        <f>IF(AND(G107&gt;=40,E107&gt;=21,L107&gt;=40,J107&gt;=21,O107&gt;=21,Q107&gt;=40,V107&gt;=40,T107&gt;=21,Y107&gt;=21,AA107&gt;=40,AF107&gt;=40,AJ107&gt;=40),"PASS","FAIL")</f>
        <v>PASS</v>
      </c>
      <c r="AO107" s="28" t="str">
        <f t="shared" si="39"/>
        <v>FC</v>
      </c>
      <c r="AP107" s="24"/>
    </row>
    <row r="108" spans="1:42" ht="20.25" customHeight="1" x14ac:dyDescent="0.2">
      <c r="A108" s="23" t="s">
        <v>233</v>
      </c>
      <c r="B108" s="23" t="s">
        <v>467</v>
      </c>
      <c r="C108" s="23" t="s">
        <v>234</v>
      </c>
      <c r="D108" s="23">
        <v>38</v>
      </c>
      <c r="E108" s="23">
        <v>51</v>
      </c>
      <c r="F108" s="29"/>
      <c r="G108" s="24">
        <f>D108+E108+F108</f>
        <v>89</v>
      </c>
      <c r="H108" s="24" t="str">
        <f t="shared" si="29"/>
        <v>FCD</v>
      </c>
      <c r="I108" s="23">
        <v>37</v>
      </c>
      <c r="J108" s="23">
        <v>46</v>
      </c>
      <c r="K108" s="29"/>
      <c r="L108" s="24">
        <f t="shared" si="30"/>
        <v>83</v>
      </c>
      <c r="M108" s="24" t="str">
        <f t="shared" si="31"/>
        <v>FCD</v>
      </c>
      <c r="N108" s="23">
        <v>32</v>
      </c>
      <c r="O108" s="23">
        <v>34</v>
      </c>
      <c r="P108" s="29"/>
      <c r="Q108" s="24">
        <f t="shared" si="40"/>
        <v>66</v>
      </c>
      <c r="R108" s="24" t="str">
        <f t="shared" si="32"/>
        <v>FC</v>
      </c>
      <c r="S108" s="23">
        <v>29</v>
      </c>
      <c r="T108" s="23">
        <v>32</v>
      </c>
      <c r="U108" s="30"/>
      <c r="V108" s="24">
        <f t="shared" si="41"/>
        <v>61</v>
      </c>
      <c r="W108" s="24" t="str">
        <f t="shared" si="33"/>
        <v>FC</v>
      </c>
      <c r="X108" s="23">
        <v>23</v>
      </c>
      <c r="Y108" s="23">
        <v>47</v>
      </c>
      <c r="Z108" s="29"/>
      <c r="AA108" s="24">
        <f t="shared" si="44"/>
        <v>70</v>
      </c>
      <c r="AB108" s="24" t="str">
        <f t="shared" si="34"/>
        <v>FCD</v>
      </c>
      <c r="AC108" s="23">
        <v>37</v>
      </c>
      <c r="AD108" s="23">
        <v>53</v>
      </c>
      <c r="AE108" s="29"/>
      <c r="AF108" s="24">
        <f t="shared" si="42"/>
        <v>90</v>
      </c>
      <c r="AG108" s="24" t="str">
        <f t="shared" si="35"/>
        <v>FCD</v>
      </c>
      <c r="AH108" s="23">
        <v>39</v>
      </c>
      <c r="AI108" s="23">
        <v>56</v>
      </c>
      <c r="AJ108" s="26">
        <f t="shared" si="43"/>
        <v>95</v>
      </c>
      <c r="AK108" s="24" t="str">
        <f t="shared" si="36"/>
        <v>FCD</v>
      </c>
      <c r="AL108" s="23"/>
      <c r="AM108" s="27">
        <f t="shared" si="38"/>
        <v>554</v>
      </c>
      <c r="AN108" s="28" t="str">
        <f>IF(AND(G108&gt;=40,E108&gt;=21,L108&gt;=40,J108&gt;=21,O108&gt;=21,Q108&gt;=40,V108&gt;=40,T108&gt;=21,Y108&gt;=21,AA108&gt;=40,AF108&gt;=40,AJ108&gt;=40),"PASS","FAIL")</f>
        <v>PASS</v>
      </c>
      <c r="AO108" s="28" t="str">
        <f t="shared" si="39"/>
        <v>FC</v>
      </c>
      <c r="AP108" s="24"/>
    </row>
    <row r="109" spans="1:42" ht="20.25" customHeight="1" x14ac:dyDescent="0.2">
      <c r="A109" s="23" t="s">
        <v>235</v>
      </c>
      <c r="B109" s="23" t="s">
        <v>467</v>
      </c>
      <c r="C109" s="23" t="s">
        <v>236</v>
      </c>
      <c r="D109" s="23">
        <v>40</v>
      </c>
      <c r="E109" s="23">
        <v>60</v>
      </c>
      <c r="F109" s="29"/>
      <c r="G109" s="24">
        <f>D109+E109+F109</f>
        <v>100</v>
      </c>
      <c r="H109" s="24" t="str">
        <f t="shared" si="29"/>
        <v>FCD</v>
      </c>
      <c r="I109" s="23">
        <v>39</v>
      </c>
      <c r="J109" s="23">
        <v>57</v>
      </c>
      <c r="K109" s="29"/>
      <c r="L109" s="24">
        <f t="shared" si="30"/>
        <v>96</v>
      </c>
      <c r="M109" s="24" t="str">
        <f t="shared" si="31"/>
        <v>FCD</v>
      </c>
      <c r="N109" s="23">
        <v>37</v>
      </c>
      <c r="O109" s="23">
        <v>50</v>
      </c>
      <c r="P109" s="29"/>
      <c r="Q109" s="24">
        <f t="shared" si="40"/>
        <v>87</v>
      </c>
      <c r="R109" s="24" t="str">
        <f t="shared" si="32"/>
        <v>FCD</v>
      </c>
      <c r="S109" s="23">
        <v>37</v>
      </c>
      <c r="T109" s="23">
        <v>37</v>
      </c>
      <c r="U109" s="30"/>
      <c r="V109" s="24">
        <f t="shared" si="41"/>
        <v>74</v>
      </c>
      <c r="W109" s="24" t="str">
        <f t="shared" si="33"/>
        <v>FCD</v>
      </c>
      <c r="X109" s="23">
        <v>37</v>
      </c>
      <c r="Y109" s="23">
        <v>50</v>
      </c>
      <c r="Z109" s="29"/>
      <c r="AA109" s="24">
        <f t="shared" si="44"/>
        <v>87</v>
      </c>
      <c r="AB109" s="24" t="str">
        <f t="shared" si="34"/>
        <v>FCD</v>
      </c>
      <c r="AC109" s="23">
        <v>38</v>
      </c>
      <c r="AD109" s="23">
        <v>50</v>
      </c>
      <c r="AE109" s="29"/>
      <c r="AF109" s="24">
        <f t="shared" si="42"/>
        <v>88</v>
      </c>
      <c r="AG109" s="24" t="str">
        <f t="shared" si="35"/>
        <v>FCD</v>
      </c>
      <c r="AH109" s="23">
        <v>39</v>
      </c>
      <c r="AI109" s="23">
        <v>57</v>
      </c>
      <c r="AJ109" s="26">
        <f t="shared" si="43"/>
        <v>96</v>
      </c>
      <c r="AK109" s="24" t="str">
        <f t="shared" si="36"/>
        <v>FCD</v>
      </c>
      <c r="AL109" s="23"/>
      <c r="AM109" s="27">
        <f t="shared" si="38"/>
        <v>628</v>
      </c>
      <c r="AN109" s="28" t="str">
        <f>IF(AND(G109&gt;=40,E109&gt;=21,L109&gt;=40,J109&gt;=21,O109&gt;=21,Q109&gt;=40,V109&gt;=40,T109&gt;=21,Y109&gt;=21,AA109&gt;=40,AF109&gt;=40,AJ109&gt;=40),"PASS","FAIL")</f>
        <v>PASS</v>
      </c>
      <c r="AO109" s="28" t="str">
        <f t="shared" si="39"/>
        <v>FCD</v>
      </c>
      <c r="AP109" s="24"/>
    </row>
    <row r="110" spans="1:42" ht="20.25" customHeight="1" x14ac:dyDescent="0.2">
      <c r="A110" s="23" t="s">
        <v>237</v>
      </c>
      <c r="B110" s="23" t="s">
        <v>467</v>
      </c>
      <c r="C110" s="23" t="s">
        <v>238</v>
      </c>
      <c r="D110" s="23">
        <v>30</v>
      </c>
      <c r="E110" s="23">
        <v>33</v>
      </c>
      <c r="F110" s="29"/>
      <c r="G110" s="24">
        <f>D110+E110+F110</f>
        <v>63</v>
      </c>
      <c r="H110" s="24" t="str">
        <f t="shared" si="29"/>
        <v>FC</v>
      </c>
      <c r="I110" s="23">
        <v>31</v>
      </c>
      <c r="J110" s="23">
        <v>21</v>
      </c>
      <c r="K110" s="29"/>
      <c r="L110" s="24">
        <f t="shared" si="30"/>
        <v>52</v>
      </c>
      <c r="M110" s="24" t="str">
        <f t="shared" si="31"/>
        <v>SC</v>
      </c>
      <c r="N110" s="23">
        <v>27</v>
      </c>
      <c r="O110" s="23">
        <v>35</v>
      </c>
      <c r="P110" s="29"/>
      <c r="Q110" s="24">
        <f t="shared" si="40"/>
        <v>62</v>
      </c>
      <c r="R110" s="24" t="str">
        <f t="shared" si="32"/>
        <v>FC</v>
      </c>
      <c r="S110" s="23">
        <v>29</v>
      </c>
      <c r="T110" s="23">
        <v>21</v>
      </c>
      <c r="U110" s="30"/>
      <c r="V110" s="24">
        <f t="shared" si="41"/>
        <v>50</v>
      </c>
      <c r="W110" s="24" t="str">
        <f t="shared" si="33"/>
        <v>SC</v>
      </c>
      <c r="X110" s="23">
        <v>24</v>
      </c>
      <c r="Y110" s="23">
        <v>21</v>
      </c>
      <c r="Z110" s="29"/>
      <c r="AA110" s="24">
        <f t="shared" si="44"/>
        <v>45</v>
      </c>
      <c r="AB110" s="24" t="str">
        <f t="shared" si="34"/>
        <v>PASS</v>
      </c>
      <c r="AC110" s="23">
        <v>36</v>
      </c>
      <c r="AD110" s="23">
        <v>52</v>
      </c>
      <c r="AE110" s="29"/>
      <c r="AF110" s="24">
        <f t="shared" si="42"/>
        <v>88</v>
      </c>
      <c r="AG110" s="24" t="str">
        <f t="shared" si="35"/>
        <v>FCD</v>
      </c>
      <c r="AH110" s="23">
        <v>38</v>
      </c>
      <c r="AI110" s="23">
        <v>46</v>
      </c>
      <c r="AJ110" s="26">
        <f t="shared" si="43"/>
        <v>84</v>
      </c>
      <c r="AK110" s="24" t="str">
        <f t="shared" si="36"/>
        <v>FCD</v>
      </c>
      <c r="AL110" s="23"/>
      <c r="AM110" s="27">
        <f t="shared" si="38"/>
        <v>444</v>
      </c>
      <c r="AN110" s="28" t="str">
        <f>IF(AND(G110&gt;=40,E110&gt;=21,L110&gt;=40,J110&gt;=21,O110&gt;=21,Q110&gt;=40,V110&gt;=40,T110&gt;=21,Y110&gt;=21,AA110&gt;=40,AF110&gt;=40,AJ110&gt;=40),"PASS","FAIL")</f>
        <v>PASS</v>
      </c>
      <c r="AO110" s="28" t="str">
        <f t="shared" si="39"/>
        <v>FC</v>
      </c>
      <c r="AP110" s="24"/>
    </row>
    <row r="111" spans="1:42" ht="20.25" customHeight="1" x14ac:dyDescent="0.2">
      <c r="A111" s="23" t="s">
        <v>239</v>
      </c>
      <c r="B111" s="23" t="s">
        <v>467</v>
      </c>
      <c r="C111" s="23" t="s">
        <v>240</v>
      </c>
      <c r="D111" s="23">
        <v>39</v>
      </c>
      <c r="E111" s="23">
        <v>57</v>
      </c>
      <c r="F111" s="29"/>
      <c r="G111" s="24">
        <f>D111+E111+F111</f>
        <v>96</v>
      </c>
      <c r="H111" s="24" t="str">
        <f t="shared" si="29"/>
        <v>FCD</v>
      </c>
      <c r="I111" s="23">
        <v>40</v>
      </c>
      <c r="J111" s="23">
        <v>50</v>
      </c>
      <c r="K111" s="29"/>
      <c r="L111" s="24">
        <f t="shared" si="30"/>
        <v>90</v>
      </c>
      <c r="M111" s="24" t="str">
        <f t="shared" si="31"/>
        <v>FCD</v>
      </c>
      <c r="N111" s="23">
        <v>40</v>
      </c>
      <c r="O111" s="23">
        <v>44</v>
      </c>
      <c r="P111" s="29"/>
      <c r="Q111" s="24">
        <f t="shared" si="40"/>
        <v>84</v>
      </c>
      <c r="R111" s="24" t="str">
        <f t="shared" si="32"/>
        <v>FCD</v>
      </c>
      <c r="S111" s="23">
        <v>35</v>
      </c>
      <c r="T111" s="23">
        <v>37</v>
      </c>
      <c r="U111" s="30"/>
      <c r="V111" s="24">
        <f t="shared" si="41"/>
        <v>72</v>
      </c>
      <c r="W111" s="24" t="str">
        <f t="shared" si="33"/>
        <v>FCD</v>
      </c>
      <c r="X111" s="23">
        <v>38</v>
      </c>
      <c r="Y111" s="23">
        <v>41</v>
      </c>
      <c r="Z111" s="29"/>
      <c r="AA111" s="24">
        <f t="shared" si="44"/>
        <v>79</v>
      </c>
      <c r="AB111" s="24" t="str">
        <f t="shared" si="34"/>
        <v>FCD</v>
      </c>
      <c r="AC111" s="23">
        <v>37</v>
      </c>
      <c r="AD111" s="23">
        <v>55</v>
      </c>
      <c r="AE111" s="29"/>
      <c r="AF111" s="24">
        <f t="shared" si="42"/>
        <v>92</v>
      </c>
      <c r="AG111" s="24" t="str">
        <f t="shared" si="35"/>
        <v>FCD</v>
      </c>
      <c r="AH111" s="23">
        <v>37</v>
      </c>
      <c r="AI111" s="23">
        <v>59</v>
      </c>
      <c r="AJ111" s="26">
        <f t="shared" si="43"/>
        <v>96</v>
      </c>
      <c r="AK111" s="24" t="str">
        <f t="shared" si="36"/>
        <v>FCD</v>
      </c>
      <c r="AL111" s="23"/>
      <c r="AM111" s="27">
        <f t="shared" si="38"/>
        <v>609</v>
      </c>
      <c r="AN111" s="28" t="str">
        <f>IF(AND(G111&gt;=40,E111&gt;=21,L111&gt;=40,J111&gt;=21,O111&gt;=21,Q111&gt;=40,V111&gt;=40,T111&gt;=21,Y111&gt;=21,AA111&gt;=40,AF111&gt;=40,AJ111&gt;=40),"PASS","FAIL")</f>
        <v>PASS</v>
      </c>
      <c r="AO111" s="28" t="str">
        <f t="shared" si="39"/>
        <v>FCD</v>
      </c>
      <c r="AP111" s="24"/>
    </row>
    <row r="112" spans="1:42" ht="20.25" customHeight="1" x14ac:dyDescent="0.2">
      <c r="A112" s="23" t="s">
        <v>241</v>
      </c>
      <c r="B112" s="23" t="s">
        <v>467</v>
      </c>
      <c r="C112" s="23" t="s">
        <v>242</v>
      </c>
      <c r="D112" s="23">
        <v>38</v>
      </c>
      <c r="E112" s="23">
        <v>51</v>
      </c>
      <c r="F112" s="29"/>
      <c r="G112" s="24">
        <f>D112+E112+F112</f>
        <v>89</v>
      </c>
      <c r="H112" s="24" t="str">
        <f t="shared" si="29"/>
        <v>FCD</v>
      </c>
      <c r="I112" s="23">
        <v>38</v>
      </c>
      <c r="J112" s="23">
        <v>51</v>
      </c>
      <c r="K112" s="29"/>
      <c r="L112" s="24">
        <f t="shared" si="30"/>
        <v>89</v>
      </c>
      <c r="M112" s="24" t="str">
        <f t="shared" si="31"/>
        <v>FCD</v>
      </c>
      <c r="N112" s="23">
        <v>33</v>
      </c>
      <c r="O112" s="23">
        <v>35</v>
      </c>
      <c r="P112" s="29"/>
      <c r="Q112" s="24">
        <f t="shared" si="40"/>
        <v>68</v>
      </c>
      <c r="R112" s="24" t="str">
        <f t="shared" si="32"/>
        <v>FC</v>
      </c>
      <c r="S112" s="23">
        <v>34</v>
      </c>
      <c r="T112" s="23">
        <v>50</v>
      </c>
      <c r="U112" s="30"/>
      <c r="V112" s="24">
        <f t="shared" si="41"/>
        <v>84</v>
      </c>
      <c r="W112" s="24" t="str">
        <f t="shared" si="33"/>
        <v>FCD</v>
      </c>
      <c r="X112" s="23">
        <v>28</v>
      </c>
      <c r="Y112" s="23">
        <v>44</v>
      </c>
      <c r="Z112" s="29"/>
      <c r="AA112" s="24">
        <f t="shared" si="44"/>
        <v>72</v>
      </c>
      <c r="AB112" s="24" t="str">
        <f t="shared" si="34"/>
        <v>FCD</v>
      </c>
      <c r="AC112" s="23">
        <v>37</v>
      </c>
      <c r="AD112" s="23">
        <v>55</v>
      </c>
      <c r="AE112" s="29"/>
      <c r="AF112" s="24">
        <f t="shared" si="42"/>
        <v>92</v>
      </c>
      <c r="AG112" s="24" t="str">
        <f t="shared" si="35"/>
        <v>FCD</v>
      </c>
      <c r="AH112" s="23">
        <v>38</v>
      </c>
      <c r="AI112" s="23">
        <v>48</v>
      </c>
      <c r="AJ112" s="26">
        <f t="shared" si="43"/>
        <v>86</v>
      </c>
      <c r="AK112" s="24" t="str">
        <f t="shared" si="36"/>
        <v>FCD</v>
      </c>
      <c r="AL112" s="23"/>
      <c r="AM112" s="27">
        <f t="shared" si="38"/>
        <v>580</v>
      </c>
      <c r="AN112" s="28" t="str">
        <f>IF(AND(G112&gt;=40,E112&gt;=21,L112&gt;=40,J112&gt;=21,O112&gt;=21,Q112&gt;=40,V112&gt;=40,T112&gt;=21,Y112&gt;=21,AA112&gt;=40,AF112&gt;=40,AJ112&gt;=40),"PASS","FAIL")</f>
        <v>PASS</v>
      </c>
      <c r="AO112" s="28" t="str">
        <f t="shared" si="39"/>
        <v>FCD</v>
      </c>
      <c r="AP112" s="24"/>
    </row>
    <row r="113" spans="1:42" ht="20.25" customHeight="1" x14ac:dyDescent="0.2">
      <c r="A113" s="23" t="s">
        <v>243</v>
      </c>
      <c r="B113" s="23" t="s">
        <v>467</v>
      </c>
      <c r="C113" s="23" t="s">
        <v>244</v>
      </c>
      <c r="D113" s="23">
        <v>36</v>
      </c>
      <c r="E113" s="23">
        <v>38</v>
      </c>
      <c r="F113" s="29"/>
      <c r="G113" s="24">
        <f>D113+E113+F113</f>
        <v>74</v>
      </c>
      <c r="H113" s="24" t="str">
        <f t="shared" si="29"/>
        <v>FCD</v>
      </c>
      <c r="I113" s="23">
        <v>33</v>
      </c>
      <c r="J113" s="23">
        <v>27</v>
      </c>
      <c r="K113" s="29"/>
      <c r="L113" s="24">
        <f t="shared" si="30"/>
        <v>60</v>
      </c>
      <c r="M113" s="24" t="str">
        <f t="shared" si="31"/>
        <v>FC</v>
      </c>
      <c r="N113" s="23">
        <v>31</v>
      </c>
      <c r="O113" s="23">
        <v>38</v>
      </c>
      <c r="P113" s="29"/>
      <c r="Q113" s="24">
        <f t="shared" si="40"/>
        <v>69</v>
      </c>
      <c r="R113" s="24" t="str">
        <f t="shared" si="32"/>
        <v>FC</v>
      </c>
      <c r="S113" s="23">
        <v>36</v>
      </c>
      <c r="T113" s="23">
        <v>31</v>
      </c>
      <c r="U113" s="30"/>
      <c r="V113" s="24">
        <f t="shared" si="41"/>
        <v>67</v>
      </c>
      <c r="W113" s="24" t="str">
        <f t="shared" si="33"/>
        <v>FC</v>
      </c>
      <c r="X113" s="23">
        <v>26</v>
      </c>
      <c r="Y113" s="23">
        <v>37</v>
      </c>
      <c r="Z113" s="29"/>
      <c r="AA113" s="24">
        <f t="shared" si="44"/>
        <v>63</v>
      </c>
      <c r="AB113" s="24" t="str">
        <f t="shared" si="34"/>
        <v>FC</v>
      </c>
      <c r="AC113" s="23">
        <v>37</v>
      </c>
      <c r="AD113" s="23">
        <v>51</v>
      </c>
      <c r="AE113" s="29"/>
      <c r="AF113" s="24">
        <f t="shared" si="42"/>
        <v>88</v>
      </c>
      <c r="AG113" s="24" t="str">
        <f t="shared" si="35"/>
        <v>FCD</v>
      </c>
      <c r="AH113" s="23">
        <v>37</v>
      </c>
      <c r="AI113" s="23">
        <v>57</v>
      </c>
      <c r="AJ113" s="26">
        <f t="shared" si="43"/>
        <v>94</v>
      </c>
      <c r="AK113" s="24" t="str">
        <f t="shared" si="36"/>
        <v>FCD</v>
      </c>
      <c r="AL113" s="23"/>
      <c r="AM113" s="27">
        <f t="shared" si="38"/>
        <v>515</v>
      </c>
      <c r="AN113" s="28" t="str">
        <f>IF(AND(G113&gt;=40,E113&gt;=21,L113&gt;=40,J113&gt;=21,O113&gt;=21,Q113&gt;=40,V113&gt;=40,T113&gt;=21,Y113&gt;=21,AA113&gt;=40,AF113&gt;=40,AJ113&gt;=40),"PASS","FAIL")</f>
        <v>PASS</v>
      </c>
      <c r="AO113" s="28" t="str">
        <f t="shared" si="39"/>
        <v>FC</v>
      </c>
      <c r="AP113" s="24"/>
    </row>
    <row r="114" spans="1:42" ht="20.25" customHeight="1" x14ac:dyDescent="0.2">
      <c r="A114" s="23" t="s">
        <v>245</v>
      </c>
      <c r="B114" s="23" t="s">
        <v>467</v>
      </c>
      <c r="C114" s="23" t="s">
        <v>246</v>
      </c>
      <c r="D114" s="23">
        <v>20</v>
      </c>
      <c r="E114" s="23">
        <v>22</v>
      </c>
      <c r="F114" s="29"/>
      <c r="G114" s="24">
        <f>D114+E114+F114</f>
        <v>42</v>
      </c>
      <c r="H114" s="24" t="str">
        <f t="shared" si="29"/>
        <v>PASS</v>
      </c>
      <c r="I114" s="23">
        <v>30</v>
      </c>
      <c r="J114" s="23">
        <v>26</v>
      </c>
      <c r="K114" s="29"/>
      <c r="L114" s="24">
        <f t="shared" si="30"/>
        <v>56</v>
      </c>
      <c r="M114" s="24" t="str">
        <f t="shared" si="31"/>
        <v>SC</v>
      </c>
      <c r="N114" s="23">
        <v>24</v>
      </c>
      <c r="O114" s="23">
        <v>32</v>
      </c>
      <c r="P114" s="29"/>
      <c r="Q114" s="24">
        <f t="shared" si="40"/>
        <v>56</v>
      </c>
      <c r="R114" s="24" t="str">
        <f t="shared" si="32"/>
        <v>SC</v>
      </c>
      <c r="S114" s="23">
        <v>33</v>
      </c>
      <c r="T114" s="23">
        <v>27</v>
      </c>
      <c r="U114" s="30"/>
      <c r="V114" s="24">
        <f t="shared" si="41"/>
        <v>60</v>
      </c>
      <c r="W114" s="24" t="str">
        <f t="shared" si="33"/>
        <v>FC</v>
      </c>
      <c r="X114" s="23">
        <v>25</v>
      </c>
      <c r="Y114" s="23">
        <v>24</v>
      </c>
      <c r="Z114" s="29"/>
      <c r="AA114" s="24">
        <f t="shared" si="44"/>
        <v>49</v>
      </c>
      <c r="AB114" s="24" t="str">
        <f t="shared" si="34"/>
        <v>PASS</v>
      </c>
      <c r="AC114" s="23">
        <v>34</v>
      </c>
      <c r="AD114" s="23">
        <v>47</v>
      </c>
      <c r="AE114" s="29"/>
      <c r="AF114" s="24">
        <f t="shared" si="42"/>
        <v>81</v>
      </c>
      <c r="AG114" s="24" t="str">
        <f t="shared" si="35"/>
        <v>FCD</v>
      </c>
      <c r="AH114" s="23">
        <v>32</v>
      </c>
      <c r="AI114" s="23">
        <v>43</v>
      </c>
      <c r="AJ114" s="26">
        <f t="shared" si="43"/>
        <v>75</v>
      </c>
      <c r="AK114" s="24" t="str">
        <f t="shared" si="36"/>
        <v>FCD</v>
      </c>
      <c r="AL114" s="23"/>
      <c r="AM114" s="27">
        <f t="shared" si="38"/>
        <v>419</v>
      </c>
      <c r="AN114" s="28" t="str">
        <f>IF(AND(G114&gt;=40,E114&gt;=21,L114&gt;=40,J114&gt;=21,O114&gt;=21,Q114&gt;=40,V114&gt;=40,T114&gt;=21,Y114&gt;=21,AA114&gt;=40,AF114&gt;=40,AJ114&gt;=40),"PASS","FAIL")</f>
        <v>PASS</v>
      </c>
      <c r="AO114" s="28" t="str">
        <f t="shared" si="39"/>
        <v>FC</v>
      </c>
      <c r="AP114" s="24"/>
    </row>
    <row r="115" spans="1:42" ht="20.25" customHeight="1" x14ac:dyDescent="0.2">
      <c r="A115" s="23" t="s">
        <v>247</v>
      </c>
      <c r="B115" s="23" t="s">
        <v>467</v>
      </c>
      <c r="C115" s="23" t="s">
        <v>248</v>
      </c>
      <c r="D115" s="23">
        <v>40</v>
      </c>
      <c r="E115" s="23">
        <v>60</v>
      </c>
      <c r="F115" s="29"/>
      <c r="G115" s="24">
        <f>D115+E115+F115</f>
        <v>100</v>
      </c>
      <c r="H115" s="24" t="str">
        <f t="shared" si="29"/>
        <v>FCD</v>
      </c>
      <c r="I115" s="23">
        <v>39</v>
      </c>
      <c r="J115" s="23">
        <v>49</v>
      </c>
      <c r="K115" s="29"/>
      <c r="L115" s="24">
        <f t="shared" si="30"/>
        <v>88</v>
      </c>
      <c r="M115" s="24" t="str">
        <f t="shared" si="31"/>
        <v>FCD</v>
      </c>
      <c r="N115" s="23">
        <v>37</v>
      </c>
      <c r="O115" s="23">
        <v>47</v>
      </c>
      <c r="P115" s="29"/>
      <c r="Q115" s="24">
        <f t="shared" si="40"/>
        <v>84</v>
      </c>
      <c r="R115" s="24" t="str">
        <f t="shared" si="32"/>
        <v>FCD</v>
      </c>
      <c r="S115" s="23">
        <v>39</v>
      </c>
      <c r="T115" s="23">
        <v>46</v>
      </c>
      <c r="U115" s="30"/>
      <c r="V115" s="24">
        <f t="shared" si="41"/>
        <v>85</v>
      </c>
      <c r="W115" s="24" t="str">
        <f t="shared" si="33"/>
        <v>FCD</v>
      </c>
      <c r="X115" s="23">
        <v>38</v>
      </c>
      <c r="Y115" s="23">
        <v>50</v>
      </c>
      <c r="Z115" s="29"/>
      <c r="AA115" s="24">
        <f t="shared" si="44"/>
        <v>88</v>
      </c>
      <c r="AB115" s="24" t="str">
        <f t="shared" si="34"/>
        <v>FCD</v>
      </c>
      <c r="AC115" s="23">
        <v>39</v>
      </c>
      <c r="AD115" s="23">
        <v>51</v>
      </c>
      <c r="AE115" s="29"/>
      <c r="AF115" s="24">
        <f t="shared" si="42"/>
        <v>90</v>
      </c>
      <c r="AG115" s="24" t="str">
        <f t="shared" si="35"/>
        <v>FCD</v>
      </c>
      <c r="AH115" s="23">
        <v>38</v>
      </c>
      <c r="AI115" s="23">
        <v>57</v>
      </c>
      <c r="AJ115" s="26">
        <f t="shared" si="43"/>
        <v>95</v>
      </c>
      <c r="AK115" s="24" t="str">
        <f t="shared" si="36"/>
        <v>FCD</v>
      </c>
      <c r="AL115" s="23"/>
      <c r="AM115" s="27">
        <f t="shared" si="38"/>
        <v>630</v>
      </c>
      <c r="AN115" s="28" t="str">
        <f>IF(AND(G115&gt;=40,E115&gt;=21,L115&gt;=40,J115&gt;=21,O115&gt;=21,Q115&gt;=40,V115&gt;=40,T115&gt;=21,Y115&gt;=21,AA115&gt;=40,AF115&gt;=40,AJ115&gt;=40),"PASS","FAIL")</f>
        <v>PASS</v>
      </c>
      <c r="AO115" s="28" t="str">
        <f t="shared" si="39"/>
        <v>FCD</v>
      </c>
      <c r="AP115" s="24"/>
    </row>
    <row r="116" spans="1:42" ht="20.25" customHeight="1" x14ac:dyDescent="0.2">
      <c r="A116" s="23" t="s">
        <v>249</v>
      </c>
      <c r="B116" s="23" t="s">
        <v>467</v>
      </c>
      <c r="C116" s="23" t="s">
        <v>250</v>
      </c>
      <c r="D116" s="23">
        <v>40</v>
      </c>
      <c r="E116" s="23">
        <v>59</v>
      </c>
      <c r="F116" s="29"/>
      <c r="G116" s="24">
        <f>D116+E116+F116</f>
        <v>99</v>
      </c>
      <c r="H116" s="24" t="str">
        <f t="shared" si="29"/>
        <v>FCD</v>
      </c>
      <c r="I116" s="23">
        <v>39</v>
      </c>
      <c r="J116" s="23">
        <v>47</v>
      </c>
      <c r="K116" s="29"/>
      <c r="L116" s="24">
        <f t="shared" si="30"/>
        <v>86</v>
      </c>
      <c r="M116" s="24" t="str">
        <f t="shared" si="31"/>
        <v>FCD</v>
      </c>
      <c r="N116" s="23">
        <v>39</v>
      </c>
      <c r="O116" s="23">
        <v>53</v>
      </c>
      <c r="P116" s="29"/>
      <c r="Q116" s="24">
        <f t="shared" si="40"/>
        <v>92</v>
      </c>
      <c r="R116" s="24" t="str">
        <f t="shared" si="32"/>
        <v>FCD</v>
      </c>
      <c r="S116" s="23">
        <v>40</v>
      </c>
      <c r="T116" s="23">
        <v>50</v>
      </c>
      <c r="U116" s="30"/>
      <c r="V116" s="24">
        <f t="shared" si="41"/>
        <v>90</v>
      </c>
      <c r="W116" s="24" t="str">
        <f t="shared" si="33"/>
        <v>FCD</v>
      </c>
      <c r="X116" s="23">
        <v>35</v>
      </c>
      <c r="Y116" s="23">
        <v>50</v>
      </c>
      <c r="Z116" s="29"/>
      <c r="AA116" s="24">
        <f t="shared" si="44"/>
        <v>85</v>
      </c>
      <c r="AB116" s="24" t="str">
        <f t="shared" si="34"/>
        <v>FCD</v>
      </c>
      <c r="AC116" s="23">
        <v>38</v>
      </c>
      <c r="AD116" s="23">
        <v>47</v>
      </c>
      <c r="AE116" s="29"/>
      <c r="AF116" s="24">
        <f t="shared" si="42"/>
        <v>85</v>
      </c>
      <c r="AG116" s="24" t="str">
        <f t="shared" si="35"/>
        <v>FCD</v>
      </c>
      <c r="AH116" s="23">
        <v>39</v>
      </c>
      <c r="AI116" s="23">
        <v>58</v>
      </c>
      <c r="AJ116" s="26">
        <f t="shared" si="43"/>
        <v>97</v>
      </c>
      <c r="AK116" s="24" t="str">
        <f t="shared" si="36"/>
        <v>FCD</v>
      </c>
      <c r="AL116" s="23"/>
      <c r="AM116" s="27">
        <f t="shared" si="38"/>
        <v>634</v>
      </c>
      <c r="AN116" s="28" t="str">
        <f>IF(AND(G116&gt;=40,E116&gt;=21,L116&gt;=40,J116&gt;=21,O116&gt;=21,Q116&gt;=40,V116&gt;=40,T116&gt;=21,Y116&gt;=21,AA116&gt;=40,AF116&gt;=40,AJ116&gt;=40),"PASS","FAIL")</f>
        <v>PASS</v>
      </c>
      <c r="AO116" s="28" t="str">
        <f t="shared" si="39"/>
        <v>FCD</v>
      </c>
      <c r="AP116" s="24"/>
    </row>
    <row r="117" spans="1:42" ht="20.25" customHeight="1" x14ac:dyDescent="0.2">
      <c r="A117" s="23" t="s">
        <v>251</v>
      </c>
      <c r="B117" s="23" t="s">
        <v>467</v>
      </c>
      <c r="C117" s="23" t="s">
        <v>252</v>
      </c>
      <c r="D117" s="23">
        <v>34</v>
      </c>
      <c r="E117" s="23">
        <v>40</v>
      </c>
      <c r="F117" s="29"/>
      <c r="G117" s="24">
        <f>D117+E117+F117</f>
        <v>74</v>
      </c>
      <c r="H117" s="24" t="str">
        <f t="shared" si="29"/>
        <v>FCD</v>
      </c>
      <c r="I117" s="23">
        <v>35</v>
      </c>
      <c r="J117" s="23">
        <v>40</v>
      </c>
      <c r="K117" s="29"/>
      <c r="L117" s="24">
        <f t="shared" si="30"/>
        <v>75</v>
      </c>
      <c r="M117" s="24" t="str">
        <f t="shared" si="31"/>
        <v>FCD</v>
      </c>
      <c r="N117" s="23">
        <v>32</v>
      </c>
      <c r="O117" s="23">
        <v>41</v>
      </c>
      <c r="P117" s="29"/>
      <c r="Q117" s="24">
        <f t="shared" si="40"/>
        <v>73</v>
      </c>
      <c r="R117" s="24" t="str">
        <f t="shared" si="32"/>
        <v>FCD</v>
      </c>
      <c r="S117" s="23">
        <v>30</v>
      </c>
      <c r="T117" s="23">
        <v>36</v>
      </c>
      <c r="U117" s="30"/>
      <c r="V117" s="24">
        <f t="shared" si="41"/>
        <v>66</v>
      </c>
      <c r="W117" s="24" t="str">
        <f t="shared" si="33"/>
        <v>FC</v>
      </c>
      <c r="X117" s="23">
        <v>35</v>
      </c>
      <c r="Y117" s="23">
        <v>53</v>
      </c>
      <c r="Z117" s="29"/>
      <c r="AA117" s="24">
        <f t="shared" si="44"/>
        <v>88</v>
      </c>
      <c r="AB117" s="24" t="str">
        <f t="shared" si="34"/>
        <v>FCD</v>
      </c>
      <c r="AC117" s="23">
        <v>31</v>
      </c>
      <c r="AD117" s="23">
        <v>44</v>
      </c>
      <c r="AE117" s="29"/>
      <c r="AF117" s="24">
        <f t="shared" si="42"/>
        <v>75</v>
      </c>
      <c r="AG117" s="24" t="str">
        <f t="shared" si="35"/>
        <v>FCD</v>
      </c>
      <c r="AH117" s="23">
        <v>35</v>
      </c>
      <c r="AI117" s="23">
        <v>49</v>
      </c>
      <c r="AJ117" s="26">
        <f t="shared" si="43"/>
        <v>84</v>
      </c>
      <c r="AK117" s="24" t="str">
        <f t="shared" si="36"/>
        <v>FCD</v>
      </c>
      <c r="AL117" s="23"/>
      <c r="AM117" s="27">
        <f t="shared" si="38"/>
        <v>535</v>
      </c>
      <c r="AN117" s="28" t="str">
        <f>IF(AND(G117&gt;=40,E117&gt;=21,L117&gt;=40,J117&gt;=21,O117&gt;=21,Q117&gt;=40,V117&gt;=40,T117&gt;=21,Y117&gt;=21,AA117&gt;=40,AF117&gt;=40,AJ117&gt;=40),"PASS","FAIL")</f>
        <v>PASS</v>
      </c>
      <c r="AO117" s="28" t="str">
        <f t="shared" si="39"/>
        <v>FC</v>
      </c>
      <c r="AP117" s="24"/>
    </row>
    <row r="118" spans="1:42" ht="20.25" customHeight="1" x14ac:dyDescent="0.2">
      <c r="A118" s="23" t="s">
        <v>253</v>
      </c>
      <c r="B118" s="23" t="s">
        <v>467</v>
      </c>
      <c r="C118" s="23" t="s">
        <v>254</v>
      </c>
      <c r="D118" s="23">
        <v>40</v>
      </c>
      <c r="E118" s="23">
        <v>52</v>
      </c>
      <c r="F118" s="29"/>
      <c r="G118" s="24">
        <f>D118+E118+F118</f>
        <v>92</v>
      </c>
      <c r="H118" s="24" t="str">
        <f t="shared" si="29"/>
        <v>FCD</v>
      </c>
      <c r="I118" s="23">
        <v>38</v>
      </c>
      <c r="J118" s="23">
        <v>40</v>
      </c>
      <c r="K118" s="29"/>
      <c r="L118" s="24">
        <f t="shared" si="30"/>
        <v>78</v>
      </c>
      <c r="M118" s="24" t="str">
        <f t="shared" si="31"/>
        <v>FCD</v>
      </c>
      <c r="N118" s="23">
        <v>34</v>
      </c>
      <c r="O118" s="23">
        <v>43</v>
      </c>
      <c r="P118" s="29"/>
      <c r="Q118" s="24">
        <f t="shared" si="40"/>
        <v>77</v>
      </c>
      <c r="R118" s="24" t="str">
        <f t="shared" si="32"/>
        <v>FCD</v>
      </c>
      <c r="S118" s="23">
        <v>22</v>
      </c>
      <c r="T118" s="23">
        <v>27</v>
      </c>
      <c r="U118" s="30"/>
      <c r="V118" s="24">
        <f t="shared" si="41"/>
        <v>49</v>
      </c>
      <c r="W118" s="24" t="str">
        <f t="shared" si="33"/>
        <v>PASS</v>
      </c>
      <c r="X118" s="23">
        <v>35</v>
      </c>
      <c r="Y118" s="23">
        <v>45</v>
      </c>
      <c r="Z118" s="29"/>
      <c r="AA118" s="24">
        <f t="shared" si="44"/>
        <v>80</v>
      </c>
      <c r="AB118" s="24" t="str">
        <f t="shared" si="34"/>
        <v>FCD</v>
      </c>
      <c r="AC118" s="23">
        <v>37</v>
      </c>
      <c r="AD118" s="23">
        <v>48</v>
      </c>
      <c r="AE118" s="29"/>
      <c r="AF118" s="24">
        <f t="shared" ref="AF118:AF168" si="45">AC118+AD118+AE118</f>
        <v>85</v>
      </c>
      <c r="AG118" s="24" t="str">
        <f t="shared" si="35"/>
        <v>FCD</v>
      </c>
      <c r="AH118" s="23">
        <v>38</v>
      </c>
      <c r="AI118" s="23">
        <v>57</v>
      </c>
      <c r="AJ118" s="26">
        <f t="shared" si="43"/>
        <v>95</v>
      </c>
      <c r="AK118" s="24" t="str">
        <f t="shared" si="36"/>
        <v>FCD</v>
      </c>
      <c r="AL118" s="23"/>
      <c r="AM118" s="27">
        <f t="shared" si="38"/>
        <v>556</v>
      </c>
      <c r="AN118" s="28" t="str">
        <f>IF(AND(G118&gt;=40,E118&gt;=21,L118&gt;=40,J118&gt;=21,O118&gt;=21,Q118&gt;=40,V118&gt;=40,T118&gt;=21,Y118&gt;=21,AA118&gt;=40,AF118&gt;=40,AJ118&gt;=40),"PASS","FAIL")</f>
        <v>PASS</v>
      </c>
      <c r="AO118" s="28" t="str">
        <f t="shared" si="39"/>
        <v>FC</v>
      </c>
      <c r="AP118" s="24"/>
    </row>
    <row r="119" spans="1:42" ht="20.25" customHeight="1" x14ac:dyDescent="0.2">
      <c r="A119" s="23" t="s">
        <v>255</v>
      </c>
      <c r="B119" s="23" t="s">
        <v>467</v>
      </c>
      <c r="C119" s="23" t="s">
        <v>256</v>
      </c>
      <c r="D119" s="23">
        <v>35</v>
      </c>
      <c r="E119" s="23">
        <v>40</v>
      </c>
      <c r="F119" s="29"/>
      <c r="G119" s="24">
        <f>D119+E119+F119</f>
        <v>75</v>
      </c>
      <c r="H119" s="24" t="str">
        <f t="shared" si="29"/>
        <v>FCD</v>
      </c>
      <c r="I119" s="23">
        <v>35</v>
      </c>
      <c r="J119" s="23">
        <v>26</v>
      </c>
      <c r="K119" s="29"/>
      <c r="L119" s="24">
        <f t="shared" si="30"/>
        <v>61</v>
      </c>
      <c r="M119" s="24" t="str">
        <f t="shared" si="31"/>
        <v>FC</v>
      </c>
      <c r="N119" s="23">
        <v>32</v>
      </c>
      <c r="O119" s="23">
        <v>38</v>
      </c>
      <c r="P119" s="29"/>
      <c r="Q119" s="24">
        <f t="shared" si="40"/>
        <v>70</v>
      </c>
      <c r="R119" s="24" t="str">
        <f t="shared" si="32"/>
        <v>FCD</v>
      </c>
      <c r="S119" s="23">
        <v>30</v>
      </c>
      <c r="T119" s="23">
        <v>28</v>
      </c>
      <c r="U119" s="30"/>
      <c r="V119" s="24">
        <f t="shared" si="41"/>
        <v>58</v>
      </c>
      <c r="W119" s="24" t="str">
        <f t="shared" si="33"/>
        <v>SC</v>
      </c>
      <c r="X119" s="23">
        <v>26</v>
      </c>
      <c r="Y119" s="23">
        <v>36</v>
      </c>
      <c r="Z119" s="29"/>
      <c r="AA119" s="24">
        <f t="shared" si="44"/>
        <v>62</v>
      </c>
      <c r="AB119" s="24" t="str">
        <f t="shared" si="34"/>
        <v>FC</v>
      </c>
      <c r="AC119" s="23">
        <v>37</v>
      </c>
      <c r="AD119" s="23">
        <v>50</v>
      </c>
      <c r="AE119" s="29"/>
      <c r="AF119" s="24">
        <f t="shared" si="45"/>
        <v>87</v>
      </c>
      <c r="AG119" s="24" t="str">
        <f t="shared" si="35"/>
        <v>FCD</v>
      </c>
      <c r="AH119" s="23">
        <v>38</v>
      </c>
      <c r="AI119" s="23">
        <v>58</v>
      </c>
      <c r="AJ119" s="26">
        <f t="shared" si="43"/>
        <v>96</v>
      </c>
      <c r="AK119" s="24" t="str">
        <f t="shared" si="36"/>
        <v>FCD</v>
      </c>
      <c r="AL119" s="23"/>
      <c r="AM119" s="27">
        <f t="shared" si="38"/>
        <v>509</v>
      </c>
      <c r="AN119" s="28" t="str">
        <f>IF(AND(G119&gt;=40,E119&gt;=21,L119&gt;=40,J119&gt;=21,O119&gt;=21,Q119&gt;=40,V119&gt;=40,T119&gt;=21,Y119&gt;=21,AA119&gt;=40,AF119&gt;=40,AJ119&gt;=40),"PASS","FAIL")</f>
        <v>PASS</v>
      </c>
      <c r="AO119" s="28" t="str">
        <f t="shared" si="39"/>
        <v>FC</v>
      </c>
      <c r="AP119" s="24"/>
    </row>
    <row r="120" spans="1:42" ht="20.25" customHeight="1" x14ac:dyDescent="0.2">
      <c r="A120" s="23" t="s">
        <v>257</v>
      </c>
      <c r="B120" s="23" t="s">
        <v>467</v>
      </c>
      <c r="C120" s="23" t="s">
        <v>258</v>
      </c>
      <c r="D120" s="23">
        <v>40</v>
      </c>
      <c r="E120" s="23">
        <v>60</v>
      </c>
      <c r="F120" s="29"/>
      <c r="G120" s="24">
        <f>D120+E120+F120</f>
        <v>100</v>
      </c>
      <c r="H120" s="24" t="str">
        <f t="shared" si="29"/>
        <v>FCD</v>
      </c>
      <c r="I120" s="23">
        <v>38</v>
      </c>
      <c r="J120" s="23">
        <v>35</v>
      </c>
      <c r="K120" s="29"/>
      <c r="L120" s="24">
        <f t="shared" si="30"/>
        <v>73</v>
      </c>
      <c r="M120" s="24" t="str">
        <f t="shared" si="31"/>
        <v>FCD</v>
      </c>
      <c r="N120" s="23">
        <v>37</v>
      </c>
      <c r="O120" s="23">
        <v>41</v>
      </c>
      <c r="P120" s="29"/>
      <c r="Q120" s="24">
        <f t="shared" si="40"/>
        <v>78</v>
      </c>
      <c r="R120" s="24" t="str">
        <f t="shared" si="32"/>
        <v>FCD</v>
      </c>
      <c r="S120" s="23">
        <v>35</v>
      </c>
      <c r="T120" s="23">
        <v>41</v>
      </c>
      <c r="U120" s="30"/>
      <c r="V120" s="24">
        <f t="shared" si="41"/>
        <v>76</v>
      </c>
      <c r="W120" s="24" t="str">
        <f t="shared" si="33"/>
        <v>FCD</v>
      </c>
      <c r="X120" s="23">
        <v>32</v>
      </c>
      <c r="Y120" s="23">
        <v>35</v>
      </c>
      <c r="Z120" s="29"/>
      <c r="AA120" s="24">
        <f t="shared" si="44"/>
        <v>67</v>
      </c>
      <c r="AB120" s="24" t="str">
        <f t="shared" si="34"/>
        <v>FC</v>
      </c>
      <c r="AC120" s="23">
        <v>39</v>
      </c>
      <c r="AD120" s="23">
        <v>45</v>
      </c>
      <c r="AE120" s="29"/>
      <c r="AF120" s="24">
        <f t="shared" si="45"/>
        <v>84</v>
      </c>
      <c r="AG120" s="24" t="str">
        <f t="shared" si="35"/>
        <v>FCD</v>
      </c>
      <c r="AH120" s="23">
        <v>40</v>
      </c>
      <c r="AI120" s="23">
        <v>59</v>
      </c>
      <c r="AJ120" s="26">
        <f t="shared" si="43"/>
        <v>99</v>
      </c>
      <c r="AK120" s="24" t="str">
        <f t="shared" si="36"/>
        <v>FCD</v>
      </c>
      <c r="AL120" s="23"/>
      <c r="AM120" s="27">
        <f t="shared" si="38"/>
        <v>577</v>
      </c>
      <c r="AN120" s="28" t="str">
        <f>IF(AND(G120&gt;=40,E120&gt;=21,L120&gt;=40,J120&gt;=21,O120&gt;=21,Q120&gt;=40,V120&gt;=40,T120&gt;=21,Y120&gt;=21,AA120&gt;=40,AF120&gt;=40,AJ120&gt;=40),"PASS","FAIL")</f>
        <v>PASS</v>
      </c>
      <c r="AO120" s="28" t="str">
        <f t="shared" si="39"/>
        <v>FCD</v>
      </c>
      <c r="AP120" s="24"/>
    </row>
    <row r="121" spans="1:42" ht="20.25" customHeight="1" x14ac:dyDescent="0.2">
      <c r="A121" s="23" t="s">
        <v>259</v>
      </c>
      <c r="B121" s="23" t="s">
        <v>467</v>
      </c>
      <c r="C121" s="23" t="s">
        <v>260</v>
      </c>
      <c r="D121" s="23">
        <v>40</v>
      </c>
      <c r="E121" s="23">
        <v>42</v>
      </c>
      <c r="F121" s="29"/>
      <c r="G121" s="24">
        <f>D121+E121+F121</f>
        <v>82</v>
      </c>
      <c r="H121" s="24" t="str">
        <f t="shared" si="29"/>
        <v>FCD</v>
      </c>
      <c r="I121" s="23">
        <v>40</v>
      </c>
      <c r="J121" s="23">
        <v>57</v>
      </c>
      <c r="K121" s="29"/>
      <c r="L121" s="24">
        <f t="shared" si="30"/>
        <v>97</v>
      </c>
      <c r="M121" s="24" t="str">
        <f t="shared" si="31"/>
        <v>FCD</v>
      </c>
      <c r="N121" s="23">
        <v>34</v>
      </c>
      <c r="O121" s="23">
        <v>29</v>
      </c>
      <c r="P121" s="29"/>
      <c r="Q121" s="24">
        <f t="shared" si="40"/>
        <v>63</v>
      </c>
      <c r="R121" s="24" t="str">
        <f t="shared" si="32"/>
        <v>FC</v>
      </c>
      <c r="S121" s="23">
        <v>39</v>
      </c>
      <c r="T121" s="23">
        <v>44</v>
      </c>
      <c r="U121" s="30"/>
      <c r="V121" s="24">
        <f t="shared" si="41"/>
        <v>83</v>
      </c>
      <c r="W121" s="24" t="str">
        <f t="shared" si="33"/>
        <v>FCD</v>
      </c>
      <c r="X121" s="23">
        <v>33</v>
      </c>
      <c r="Y121" s="23">
        <v>53</v>
      </c>
      <c r="Z121" s="29"/>
      <c r="AA121" s="24">
        <f t="shared" si="44"/>
        <v>86</v>
      </c>
      <c r="AB121" s="24" t="str">
        <f t="shared" si="34"/>
        <v>FCD</v>
      </c>
      <c r="AC121" s="23">
        <v>40</v>
      </c>
      <c r="AD121" s="23">
        <v>52</v>
      </c>
      <c r="AE121" s="29"/>
      <c r="AF121" s="24">
        <f t="shared" si="45"/>
        <v>92</v>
      </c>
      <c r="AG121" s="24" t="str">
        <f t="shared" si="35"/>
        <v>FCD</v>
      </c>
      <c r="AH121" s="23">
        <v>40</v>
      </c>
      <c r="AI121" s="23">
        <v>57</v>
      </c>
      <c r="AJ121" s="26">
        <f t="shared" si="43"/>
        <v>97</v>
      </c>
      <c r="AK121" s="24" t="str">
        <f t="shared" si="36"/>
        <v>FCD</v>
      </c>
      <c r="AL121" s="23"/>
      <c r="AM121" s="27">
        <f t="shared" si="38"/>
        <v>600</v>
      </c>
      <c r="AN121" s="28" t="str">
        <f>IF(AND(G121&gt;=40,E121&gt;=21,L121&gt;=40,J121&gt;=21,O121&gt;=21,Q121&gt;=40,V121&gt;=40,T121&gt;=21,Y121&gt;=21,AA121&gt;=40,AF121&gt;=40,AJ121&gt;=40),"PASS","FAIL")</f>
        <v>PASS</v>
      </c>
      <c r="AO121" s="28" t="str">
        <f t="shared" si="39"/>
        <v>FCD</v>
      </c>
      <c r="AP121" s="24"/>
    </row>
    <row r="122" spans="1:42" ht="20.25" customHeight="1" x14ac:dyDescent="0.2">
      <c r="A122" s="23" t="s">
        <v>261</v>
      </c>
      <c r="B122" s="23" t="s">
        <v>467</v>
      </c>
      <c r="C122" s="23" t="s">
        <v>262</v>
      </c>
      <c r="D122" s="23">
        <v>36</v>
      </c>
      <c r="E122" s="23">
        <v>34</v>
      </c>
      <c r="F122" s="29"/>
      <c r="G122" s="24">
        <f>D122+E122+F122</f>
        <v>70</v>
      </c>
      <c r="H122" s="24" t="str">
        <f t="shared" si="29"/>
        <v>FCD</v>
      </c>
      <c r="I122" s="23">
        <v>34</v>
      </c>
      <c r="J122" s="23">
        <v>40</v>
      </c>
      <c r="K122" s="29"/>
      <c r="L122" s="24">
        <f t="shared" si="30"/>
        <v>74</v>
      </c>
      <c r="M122" s="24" t="str">
        <f t="shared" si="31"/>
        <v>FCD</v>
      </c>
      <c r="N122" s="23">
        <v>26</v>
      </c>
      <c r="O122" s="23">
        <v>46</v>
      </c>
      <c r="P122" s="29"/>
      <c r="Q122" s="24">
        <f t="shared" si="40"/>
        <v>72</v>
      </c>
      <c r="R122" s="24" t="str">
        <f t="shared" si="32"/>
        <v>FCD</v>
      </c>
      <c r="S122" s="23">
        <v>30</v>
      </c>
      <c r="T122" s="23">
        <v>33</v>
      </c>
      <c r="U122" s="30"/>
      <c r="V122" s="24">
        <f t="shared" si="41"/>
        <v>63</v>
      </c>
      <c r="W122" s="24" t="str">
        <f t="shared" si="33"/>
        <v>FC</v>
      </c>
      <c r="X122" s="23">
        <v>24</v>
      </c>
      <c r="Y122" s="23">
        <v>33</v>
      </c>
      <c r="Z122" s="29"/>
      <c r="AA122" s="24">
        <f t="shared" si="44"/>
        <v>57</v>
      </c>
      <c r="AB122" s="24" t="str">
        <f t="shared" si="34"/>
        <v>SC</v>
      </c>
      <c r="AC122" s="23">
        <v>30</v>
      </c>
      <c r="AD122" s="23">
        <v>48</v>
      </c>
      <c r="AE122" s="29"/>
      <c r="AF122" s="24">
        <f t="shared" si="45"/>
        <v>78</v>
      </c>
      <c r="AG122" s="24" t="str">
        <f t="shared" si="35"/>
        <v>FCD</v>
      </c>
      <c r="AH122" s="23">
        <v>34</v>
      </c>
      <c r="AI122" s="23">
        <v>52</v>
      </c>
      <c r="AJ122" s="26">
        <f t="shared" si="43"/>
        <v>86</v>
      </c>
      <c r="AK122" s="24" t="str">
        <f t="shared" si="36"/>
        <v>FCD</v>
      </c>
      <c r="AL122" s="23"/>
      <c r="AM122" s="27">
        <f t="shared" si="38"/>
        <v>500</v>
      </c>
      <c r="AN122" s="28" t="str">
        <f>IF(AND(G122&gt;=40,E122&gt;=21,L122&gt;=40,J122&gt;=21,O122&gt;=21,Q122&gt;=40,V122&gt;=40,T122&gt;=21,Y122&gt;=21,AA122&gt;=40,AF122&gt;=40,AJ122&gt;=40),"PASS","FAIL")</f>
        <v>PASS</v>
      </c>
      <c r="AO122" s="28" t="str">
        <f t="shared" si="39"/>
        <v>FC</v>
      </c>
      <c r="AP122" s="24"/>
    </row>
    <row r="123" spans="1:42" ht="20.25" customHeight="1" x14ac:dyDescent="0.2">
      <c r="A123" s="23" t="s">
        <v>263</v>
      </c>
      <c r="B123" s="23" t="s">
        <v>467</v>
      </c>
      <c r="C123" s="23" t="s">
        <v>264</v>
      </c>
      <c r="D123" s="23">
        <v>34</v>
      </c>
      <c r="E123" s="23">
        <v>42</v>
      </c>
      <c r="F123" s="29"/>
      <c r="G123" s="24">
        <f>D123+E123+F123</f>
        <v>76</v>
      </c>
      <c r="H123" s="24" t="str">
        <f t="shared" si="29"/>
        <v>FCD</v>
      </c>
      <c r="I123" s="23">
        <v>39</v>
      </c>
      <c r="J123" s="23">
        <v>41</v>
      </c>
      <c r="K123" s="29"/>
      <c r="L123" s="24">
        <f t="shared" si="30"/>
        <v>80</v>
      </c>
      <c r="M123" s="24" t="str">
        <f t="shared" si="31"/>
        <v>FCD</v>
      </c>
      <c r="N123" s="23">
        <v>38</v>
      </c>
      <c r="O123" s="23">
        <v>48</v>
      </c>
      <c r="P123" s="29"/>
      <c r="Q123" s="24">
        <f t="shared" si="40"/>
        <v>86</v>
      </c>
      <c r="R123" s="24" t="str">
        <f t="shared" si="32"/>
        <v>FCD</v>
      </c>
      <c r="S123" s="23">
        <v>31</v>
      </c>
      <c r="T123" s="23">
        <v>33</v>
      </c>
      <c r="U123" s="30"/>
      <c r="V123" s="24">
        <f t="shared" si="41"/>
        <v>64</v>
      </c>
      <c r="W123" s="24" t="str">
        <f t="shared" si="33"/>
        <v>FC</v>
      </c>
      <c r="X123" s="23">
        <v>39</v>
      </c>
      <c r="Y123" s="23">
        <v>30</v>
      </c>
      <c r="Z123" s="29"/>
      <c r="AA123" s="24">
        <f t="shared" si="44"/>
        <v>69</v>
      </c>
      <c r="AB123" s="24" t="str">
        <f t="shared" si="34"/>
        <v>FC</v>
      </c>
      <c r="AC123" s="23">
        <v>34</v>
      </c>
      <c r="AD123" s="23">
        <v>48</v>
      </c>
      <c r="AE123" s="29"/>
      <c r="AF123" s="24">
        <f t="shared" si="45"/>
        <v>82</v>
      </c>
      <c r="AG123" s="24" t="str">
        <f t="shared" si="35"/>
        <v>FCD</v>
      </c>
      <c r="AH123" s="23">
        <v>36</v>
      </c>
      <c r="AI123" s="23">
        <v>41</v>
      </c>
      <c r="AJ123" s="26">
        <f t="shared" si="43"/>
        <v>77</v>
      </c>
      <c r="AK123" s="24" t="str">
        <f t="shared" si="36"/>
        <v>FCD</v>
      </c>
      <c r="AL123" s="23"/>
      <c r="AM123" s="27">
        <f t="shared" si="38"/>
        <v>534</v>
      </c>
      <c r="AN123" s="28" t="str">
        <f>IF(AND(G123&gt;=40,E123&gt;=21,L123&gt;=40,J123&gt;=21,O123&gt;=21,Q123&gt;=40,V123&gt;=40,T123&gt;=21,Y123&gt;=21,AA123&gt;=40,AF123&gt;=40,AJ123&gt;=40),"PASS","FAIL")</f>
        <v>PASS</v>
      </c>
      <c r="AO123" s="28" t="str">
        <f t="shared" si="39"/>
        <v>FC</v>
      </c>
      <c r="AP123" s="24"/>
    </row>
    <row r="124" spans="1:42" ht="20.25" customHeight="1" x14ac:dyDescent="0.2">
      <c r="A124" s="23" t="s">
        <v>265</v>
      </c>
      <c r="B124" s="23" t="s">
        <v>467</v>
      </c>
      <c r="C124" s="23" t="s">
        <v>266</v>
      </c>
      <c r="D124" s="23">
        <v>40</v>
      </c>
      <c r="E124" s="23">
        <v>56</v>
      </c>
      <c r="F124" s="29"/>
      <c r="G124" s="24">
        <f>D124+E124+F124</f>
        <v>96</v>
      </c>
      <c r="H124" s="24" t="str">
        <f t="shared" si="29"/>
        <v>FCD</v>
      </c>
      <c r="I124" s="23">
        <v>40</v>
      </c>
      <c r="J124" s="23">
        <v>55</v>
      </c>
      <c r="K124" s="29"/>
      <c r="L124" s="24">
        <f t="shared" si="30"/>
        <v>95</v>
      </c>
      <c r="M124" s="24" t="str">
        <f t="shared" si="31"/>
        <v>FCD</v>
      </c>
      <c r="N124" s="23">
        <v>36</v>
      </c>
      <c r="O124" s="23">
        <v>48</v>
      </c>
      <c r="P124" s="29"/>
      <c r="Q124" s="24">
        <f t="shared" si="40"/>
        <v>84</v>
      </c>
      <c r="R124" s="24" t="str">
        <f t="shared" si="32"/>
        <v>FCD</v>
      </c>
      <c r="S124" s="23">
        <v>37</v>
      </c>
      <c r="T124" s="23">
        <v>44</v>
      </c>
      <c r="U124" s="30"/>
      <c r="V124" s="24">
        <f t="shared" si="41"/>
        <v>81</v>
      </c>
      <c r="W124" s="24" t="str">
        <f t="shared" si="33"/>
        <v>FCD</v>
      </c>
      <c r="X124" s="23">
        <v>34</v>
      </c>
      <c r="Y124" s="23">
        <v>45</v>
      </c>
      <c r="Z124" s="29"/>
      <c r="AA124" s="24">
        <f t="shared" si="44"/>
        <v>79</v>
      </c>
      <c r="AB124" s="24" t="str">
        <f t="shared" si="34"/>
        <v>FCD</v>
      </c>
      <c r="AC124" s="23">
        <v>38</v>
      </c>
      <c r="AD124" s="23">
        <v>51</v>
      </c>
      <c r="AE124" s="29"/>
      <c r="AF124" s="24">
        <f t="shared" si="45"/>
        <v>89</v>
      </c>
      <c r="AG124" s="24" t="str">
        <f t="shared" si="35"/>
        <v>FCD</v>
      </c>
      <c r="AH124" s="23">
        <v>38</v>
      </c>
      <c r="AI124" s="23">
        <v>58</v>
      </c>
      <c r="AJ124" s="26">
        <f t="shared" si="43"/>
        <v>96</v>
      </c>
      <c r="AK124" s="24" t="str">
        <f t="shared" si="36"/>
        <v>FCD</v>
      </c>
      <c r="AL124" s="23"/>
      <c r="AM124" s="27">
        <f t="shared" si="38"/>
        <v>620</v>
      </c>
      <c r="AN124" s="28" t="str">
        <f>IF(AND(G124&gt;=40,E124&gt;=21,L124&gt;=40,J124&gt;=21,O124&gt;=21,Q124&gt;=40,V124&gt;=40,T124&gt;=21,Y124&gt;=21,AA124&gt;=40,AF124&gt;=40,AJ124&gt;=40),"PASS","FAIL")</f>
        <v>PASS</v>
      </c>
      <c r="AO124" s="28" t="str">
        <f t="shared" si="39"/>
        <v>FCD</v>
      </c>
      <c r="AP124" s="24"/>
    </row>
    <row r="125" spans="1:42" ht="20.25" customHeight="1" x14ac:dyDescent="0.2">
      <c r="A125" s="23" t="s">
        <v>267</v>
      </c>
      <c r="B125" s="23" t="s">
        <v>467</v>
      </c>
      <c r="C125" s="23" t="s">
        <v>268</v>
      </c>
      <c r="D125" s="23">
        <v>40</v>
      </c>
      <c r="E125" s="23">
        <v>60</v>
      </c>
      <c r="F125" s="29"/>
      <c r="G125" s="24">
        <f>D125+E125+F125</f>
        <v>100</v>
      </c>
      <c r="H125" s="24" t="str">
        <f t="shared" si="29"/>
        <v>FCD</v>
      </c>
      <c r="I125" s="23">
        <v>40</v>
      </c>
      <c r="J125" s="23">
        <v>56</v>
      </c>
      <c r="K125" s="29"/>
      <c r="L125" s="24">
        <f t="shared" si="30"/>
        <v>96</v>
      </c>
      <c r="M125" s="24" t="str">
        <f t="shared" si="31"/>
        <v>FCD</v>
      </c>
      <c r="N125" s="23">
        <v>35</v>
      </c>
      <c r="O125" s="23">
        <v>39</v>
      </c>
      <c r="P125" s="29"/>
      <c r="Q125" s="24">
        <f t="shared" si="40"/>
        <v>74</v>
      </c>
      <c r="R125" s="24" t="str">
        <f t="shared" si="32"/>
        <v>FCD</v>
      </c>
      <c r="S125" s="23">
        <v>34</v>
      </c>
      <c r="T125" s="23">
        <v>50</v>
      </c>
      <c r="U125" s="30"/>
      <c r="V125" s="24">
        <f t="shared" si="41"/>
        <v>84</v>
      </c>
      <c r="W125" s="24" t="str">
        <f t="shared" si="33"/>
        <v>FCD</v>
      </c>
      <c r="X125" s="23">
        <v>33</v>
      </c>
      <c r="Y125" s="23">
        <v>55</v>
      </c>
      <c r="Z125" s="29"/>
      <c r="AA125" s="24">
        <f t="shared" si="44"/>
        <v>88</v>
      </c>
      <c r="AB125" s="24" t="str">
        <f t="shared" si="34"/>
        <v>FCD</v>
      </c>
      <c r="AC125" s="23">
        <v>37</v>
      </c>
      <c r="AD125" s="23">
        <v>47</v>
      </c>
      <c r="AE125" s="29"/>
      <c r="AF125" s="24">
        <f t="shared" si="45"/>
        <v>84</v>
      </c>
      <c r="AG125" s="24" t="str">
        <f t="shared" si="35"/>
        <v>FCD</v>
      </c>
      <c r="AH125" s="23">
        <v>40</v>
      </c>
      <c r="AI125" s="23">
        <v>59</v>
      </c>
      <c r="AJ125" s="26">
        <f t="shared" si="43"/>
        <v>99</v>
      </c>
      <c r="AK125" s="24" t="str">
        <f t="shared" si="36"/>
        <v>FCD</v>
      </c>
      <c r="AL125" s="23"/>
      <c r="AM125" s="27">
        <f t="shared" si="38"/>
        <v>625</v>
      </c>
      <c r="AN125" s="28" t="str">
        <f>IF(AND(G125&gt;=40,E125&gt;=21,L125&gt;=40,J125&gt;=21,O125&gt;=21,Q125&gt;=40,V125&gt;=40,T125&gt;=21,Y125&gt;=21,AA125&gt;=40,AF125&gt;=40,AJ125&gt;=40),"PASS","FAIL")</f>
        <v>PASS</v>
      </c>
      <c r="AO125" s="28" t="str">
        <f t="shared" si="39"/>
        <v>FCD</v>
      </c>
      <c r="AP125" s="24"/>
    </row>
    <row r="126" spans="1:42" ht="20.25" customHeight="1" x14ac:dyDescent="0.2">
      <c r="A126" s="23" t="s">
        <v>269</v>
      </c>
      <c r="B126" s="23" t="s">
        <v>467</v>
      </c>
      <c r="C126" s="23" t="s">
        <v>270</v>
      </c>
      <c r="D126" s="23">
        <v>35</v>
      </c>
      <c r="E126" s="23">
        <v>42</v>
      </c>
      <c r="F126" s="29"/>
      <c r="G126" s="24">
        <f>D126+E126+F126</f>
        <v>77</v>
      </c>
      <c r="H126" s="24" t="str">
        <f t="shared" si="29"/>
        <v>FCD</v>
      </c>
      <c r="I126" s="23">
        <v>37</v>
      </c>
      <c r="J126" s="23">
        <v>44</v>
      </c>
      <c r="K126" s="29"/>
      <c r="L126" s="24">
        <f t="shared" si="30"/>
        <v>81</v>
      </c>
      <c r="M126" s="24" t="str">
        <f t="shared" si="31"/>
        <v>FCD</v>
      </c>
      <c r="N126" s="23">
        <v>32</v>
      </c>
      <c r="O126" s="23">
        <v>38</v>
      </c>
      <c r="P126" s="29"/>
      <c r="Q126" s="24">
        <f t="shared" si="40"/>
        <v>70</v>
      </c>
      <c r="R126" s="24" t="str">
        <f t="shared" si="32"/>
        <v>FCD</v>
      </c>
      <c r="S126" s="23">
        <v>36</v>
      </c>
      <c r="T126" s="23">
        <v>42</v>
      </c>
      <c r="U126" s="30"/>
      <c r="V126" s="24">
        <f t="shared" si="41"/>
        <v>78</v>
      </c>
      <c r="W126" s="24" t="str">
        <f t="shared" si="33"/>
        <v>FCD</v>
      </c>
      <c r="X126" s="23">
        <v>30</v>
      </c>
      <c r="Y126" s="23">
        <v>37</v>
      </c>
      <c r="Z126" s="29"/>
      <c r="AA126" s="24">
        <f t="shared" si="44"/>
        <v>67</v>
      </c>
      <c r="AB126" s="24" t="str">
        <f t="shared" si="34"/>
        <v>FC</v>
      </c>
      <c r="AC126" s="23">
        <v>38</v>
      </c>
      <c r="AD126" s="23">
        <v>52</v>
      </c>
      <c r="AE126" s="29"/>
      <c r="AF126" s="24">
        <f t="shared" si="45"/>
        <v>90</v>
      </c>
      <c r="AG126" s="24" t="str">
        <f t="shared" si="35"/>
        <v>FCD</v>
      </c>
      <c r="AH126" s="23">
        <v>38</v>
      </c>
      <c r="AI126" s="23">
        <v>59</v>
      </c>
      <c r="AJ126" s="26">
        <f t="shared" si="43"/>
        <v>97</v>
      </c>
      <c r="AK126" s="24" t="str">
        <f t="shared" si="36"/>
        <v>FCD</v>
      </c>
      <c r="AL126" s="23"/>
      <c r="AM126" s="27">
        <f t="shared" si="38"/>
        <v>560</v>
      </c>
      <c r="AN126" s="28" t="str">
        <f>IF(AND(G126&gt;=40,E126&gt;=21,L126&gt;=40,J126&gt;=21,O126&gt;=21,Q126&gt;=40,V126&gt;=40,T126&gt;=21,Y126&gt;=21,AA126&gt;=40,AF126&gt;=40,AJ126&gt;=40),"PASS","FAIL")</f>
        <v>PASS</v>
      </c>
      <c r="AO126" s="28" t="str">
        <f t="shared" si="39"/>
        <v>FCD</v>
      </c>
      <c r="AP126" s="24"/>
    </row>
    <row r="127" spans="1:42" ht="20.25" customHeight="1" x14ac:dyDescent="0.2">
      <c r="A127" s="23" t="s">
        <v>271</v>
      </c>
      <c r="B127" s="23" t="s">
        <v>468</v>
      </c>
      <c r="C127" s="23" t="s">
        <v>272</v>
      </c>
      <c r="D127" s="23">
        <v>28</v>
      </c>
      <c r="E127" s="23">
        <v>44</v>
      </c>
      <c r="F127" s="29"/>
      <c r="G127" s="24">
        <f>D127+E127+F127</f>
        <v>72</v>
      </c>
      <c r="H127" s="24" t="str">
        <f t="shared" si="29"/>
        <v>FCD</v>
      </c>
      <c r="I127" s="23">
        <v>32</v>
      </c>
      <c r="J127" s="23">
        <v>39</v>
      </c>
      <c r="K127" s="29"/>
      <c r="L127" s="24">
        <f t="shared" si="30"/>
        <v>71</v>
      </c>
      <c r="M127" s="24" t="str">
        <f t="shared" si="31"/>
        <v>FCD</v>
      </c>
      <c r="N127" s="23">
        <v>23</v>
      </c>
      <c r="O127" s="23">
        <v>32</v>
      </c>
      <c r="P127" s="29"/>
      <c r="Q127" s="24">
        <f t="shared" si="40"/>
        <v>55</v>
      </c>
      <c r="R127" s="24" t="str">
        <f t="shared" si="32"/>
        <v>SC</v>
      </c>
      <c r="S127" s="23">
        <v>31</v>
      </c>
      <c r="T127" s="23">
        <v>30</v>
      </c>
      <c r="U127" s="30"/>
      <c r="V127" s="24">
        <f t="shared" si="41"/>
        <v>61</v>
      </c>
      <c r="W127" s="24" t="str">
        <f t="shared" si="33"/>
        <v>FC</v>
      </c>
      <c r="X127" s="23">
        <v>24</v>
      </c>
      <c r="Y127" s="23">
        <v>24</v>
      </c>
      <c r="Z127" s="29"/>
      <c r="AA127" s="24">
        <f t="shared" si="44"/>
        <v>48</v>
      </c>
      <c r="AB127" s="24" t="str">
        <f t="shared" si="34"/>
        <v>PASS</v>
      </c>
      <c r="AC127" s="23">
        <v>36</v>
      </c>
      <c r="AD127" s="23">
        <v>39</v>
      </c>
      <c r="AE127" s="29"/>
      <c r="AF127" s="24">
        <f t="shared" si="45"/>
        <v>75</v>
      </c>
      <c r="AG127" s="24" t="str">
        <f t="shared" si="35"/>
        <v>FCD</v>
      </c>
      <c r="AH127" s="23">
        <v>35</v>
      </c>
      <c r="AI127" s="23">
        <v>53</v>
      </c>
      <c r="AJ127" s="26">
        <f t="shared" si="43"/>
        <v>88</v>
      </c>
      <c r="AK127" s="24" t="str">
        <f t="shared" si="36"/>
        <v>FCD</v>
      </c>
      <c r="AL127" s="23"/>
      <c r="AM127" s="27">
        <f t="shared" si="38"/>
        <v>470</v>
      </c>
      <c r="AN127" s="28" t="str">
        <f>IF(AND(G127&gt;=40,E127&gt;=21,L127&gt;=40,J127&gt;=21,O127&gt;=21,Q127&gt;=40,V127&gt;=40,T127&gt;=21,Y127&gt;=21,AA127&gt;=40,AF127&gt;=40,AJ127&gt;=40),"PASS","FAIL")</f>
        <v>PASS</v>
      </c>
      <c r="AO127" s="28" t="str">
        <f t="shared" si="39"/>
        <v>FC</v>
      </c>
      <c r="AP127" s="24"/>
    </row>
    <row r="128" spans="1:42" ht="20.25" customHeight="1" x14ac:dyDescent="0.2">
      <c r="A128" s="23" t="s">
        <v>273</v>
      </c>
      <c r="B128" s="23" t="s">
        <v>468</v>
      </c>
      <c r="C128" s="23" t="s">
        <v>274</v>
      </c>
      <c r="D128" s="23">
        <v>39</v>
      </c>
      <c r="E128" s="23">
        <v>57</v>
      </c>
      <c r="F128" s="29"/>
      <c r="G128" s="24">
        <f>D128+E128+F128</f>
        <v>96</v>
      </c>
      <c r="H128" s="24" t="str">
        <f t="shared" si="29"/>
        <v>FCD</v>
      </c>
      <c r="I128" s="23">
        <v>40</v>
      </c>
      <c r="J128" s="23">
        <v>50</v>
      </c>
      <c r="K128" s="29"/>
      <c r="L128" s="24">
        <f t="shared" si="30"/>
        <v>90</v>
      </c>
      <c r="M128" s="24" t="str">
        <f t="shared" si="31"/>
        <v>FCD</v>
      </c>
      <c r="N128" s="23">
        <v>31</v>
      </c>
      <c r="O128" s="23">
        <v>44</v>
      </c>
      <c r="P128" s="29"/>
      <c r="Q128" s="24">
        <f t="shared" si="40"/>
        <v>75</v>
      </c>
      <c r="R128" s="24" t="str">
        <f t="shared" si="32"/>
        <v>FCD</v>
      </c>
      <c r="S128" s="23">
        <v>34</v>
      </c>
      <c r="T128" s="23">
        <v>42</v>
      </c>
      <c r="U128" s="30"/>
      <c r="V128" s="24">
        <f t="shared" si="41"/>
        <v>76</v>
      </c>
      <c r="W128" s="24" t="str">
        <f t="shared" si="33"/>
        <v>FCD</v>
      </c>
      <c r="X128" s="23">
        <v>28</v>
      </c>
      <c r="Y128" s="23">
        <v>38</v>
      </c>
      <c r="Z128" s="29"/>
      <c r="AA128" s="24">
        <f t="shared" si="44"/>
        <v>66</v>
      </c>
      <c r="AB128" s="24" t="str">
        <f t="shared" si="34"/>
        <v>FC</v>
      </c>
      <c r="AC128" s="23">
        <v>37</v>
      </c>
      <c r="AD128" s="23">
        <v>42</v>
      </c>
      <c r="AE128" s="29"/>
      <c r="AF128" s="24">
        <f t="shared" si="45"/>
        <v>79</v>
      </c>
      <c r="AG128" s="24" t="str">
        <f t="shared" si="35"/>
        <v>FCD</v>
      </c>
      <c r="AH128" s="23">
        <v>37</v>
      </c>
      <c r="AI128" s="23">
        <v>55</v>
      </c>
      <c r="AJ128" s="26">
        <f t="shared" si="43"/>
        <v>92</v>
      </c>
      <c r="AK128" s="24" t="str">
        <f t="shared" si="36"/>
        <v>FCD</v>
      </c>
      <c r="AL128" s="23"/>
      <c r="AM128" s="27">
        <f t="shared" si="38"/>
        <v>574</v>
      </c>
      <c r="AN128" s="28" t="str">
        <f>IF(AND(G128&gt;=40,E128&gt;=21,L128&gt;=40,J128&gt;=21,O128&gt;=21,Q128&gt;=40,V128&gt;=40,T128&gt;=21,Y128&gt;=21,AA128&gt;=40,AF128&gt;=40,AJ128&gt;=40),"PASS","FAIL")</f>
        <v>PASS</v>
      </c>
      <c r="AO128" s="28" t="str">
        <f t="shared" si="39"/>
        <v>FCD</v>
      </c>
      <c r="AP128" s="24"/>
    </row>
    <row r="129" spans="1:42" ht="20.25" customHeight="1" x14ac:dyDescent="0.2">
      <c r="A129" s="23" t="s">
        <v>275</v>
      </c>
      <c r="B129" s="23" t="s">
        <v>468</v>
      </c>
      <c r="C129" s="23" t="s">
        <v>276</v>
      </c>
      <c r="D129" s="23">
        <v>36</v>
      </c>
      <c r="E129" s="23">
        <v>50</v>
      </c>
      <c r="F129" s="29"/>
      <c r="G129" s="24">
        <f>D129+E129+F129</f>
        <v>86</v>
      </c>
      <c r="H129" s="24" t="str">
        <f t="shared" si="29"/>
        <v>FCD</v>
      </c>
      <c r="I129" s="23">
        <v>38</v>
      </c>
      <c r="J129" s="23">
        <v>39</v>
      </c>
      <c r="K129" s="29"/>
      <c r="L129" s="24">
        <f t="shared" si="30"/>
        <v>77</v>
      </c>
      <c r="M129" s="24" t="str">
        <f t="shared" si="31"/>
        <v>FCD</v>
      </c>
      <c r="N129" s="23">
        <v>30</v>
      </c>
      <c r="O129" s="23">
        <v>38</v>
      </c>
      <c r="P129" s="29"/>
      <c r="Q129" s="24">
        <f t="shared" si="40"/>
        <v>68</v>
      </c>
      <c r="R129" s="24" t="str">
        <f t="shared" si="32"/>
        <v>FC</v>
      </c>
      <c r="S129" s="23">
        <v>32</v>
      </c>
      <c r="T129" s="23">
        <v>36</v>
      </c>
      <c r="U129" s="30"/>
      <c r="V129" s="24">
        <f t="shared" si="41"/>
        <v>68</v>
      </c>
      <c r="W129" s="24" t="str">
        <f t="shared" si="33"/>
        <v>FC</v>
      </c>
      <c r="X129" s="23">
        <v>27</v>
      </c>
      <c r="Y129" s="23">
        <v>35</v>
      </c>
      <c r="Z129" s="29"/>
      <c r="AA129" s="24">
        <f t="shared" si="44"/>
        <v>62</v>
      </c>
      <c r="AB129" s="24" t="str">
        <f t="shared" si="34"/>
        <v>FC</v>
      </c>
      <c r="AC129" s="23">
        <v>37</v>
      </c>
      <c r="AD129" s="23">
        <v>44</v>
      </c>
      <c r="AE129" s="29"/>
      <c r="AF129" s="24">
        <f t="shared" si="45"/>
        <v>81</v>
      </c>
      <c r="AG129" s="24" t="str">
        <f t="shared" si="35"/>
        <v>FCD</v>
      </c>
      <c r="AH129" s="23">
        <v>37</v>
      </c>
      <c r="AI129" s="23">
        <v>50</v>
      </c>
      <c r="AJ129" s="26">
        <f t="shared" si="43"/>
        <v>87</v>
      </c>
      <c r="AK129" s="24" t="str">
        <f t="shared" si="36"/>
        <v>FCD</v>
      </c>
      <c r="AL129" s="23"/>
      <c r="AM129" s="27">
        <f t="shared" si="38"/>
        <v>529</v>
      </c>
      <c r="AN129" s="28" t="str">
        <f>IF(AND(G129&gt;=40,E129&gt;=21,L129&gt;=40,J129&gt;=21,O129&gt;=21,Q129&gt;=40,V129&gt;=40,T129&gt;=21,Y129&gt;=21,AA129&gt;=40,AF129&gt;=40,AJ129&gt;=40),"PASS","FAIL")</f>
        <v>PASS</v>
      </c>
      <c r="AO129" s="28" t="str">
        <f t="shared" si="39"/>
        <v>FC</v>
      </c>
      <c r="AP129" s="24"/>
    </row>
    <row r="130" spans="1:42" ht="20.25" customHeight="1" x14ac:dyDescent="0.2">
      <c r="A130" s="23" t="s">
        <v>277</v>
      </c>
      <c r="B130" s="23" t="s">
        <v>468</v>
      </c>
      <c r="C130" s="23" t="s">
        <v>278</v>
      </c>
      <c r="D130" s="23">
        <v>20</v>
      </c>
      <c r="E130" s="23">
        <v>14</v>
      </c>
      <c r="F130" s="29"/>
      <c r="G130" s="24">
        <f>D130+E130+F130</f>
        <v>34</v>
      </c>
      <c r="H130" s="24" t="str">
        <f t="shared" si="29"/>
        <v>FAIL</v>
      </c>
      <c r="I130" s="23">
        <v>26</v>
      </c>
      <c r="J130" s="23">
        <v>5</v>
      </c>
      <c r="K130" s="29"/>
      <c r="L130" s="24">
        <f t="shared" si="30"/>
        <v>31</v>
      </c>
      <c r="M130" s="24" t="str">
        <f t="shared" si="31"/>
        <v>FAIL</v>
      </c>
      <c r="N130" s="23">
        <v>19</v>
      </c>
      <c r="O130" s="23">
        <v>13</v>
      </c>
      <c r="P130" s="29"/>
      <c r="Q130" s="24">
        <f t="shared" si="40"/>
        <v>32</v>
      </c>
      <c r="R130" s="24" t="str">
        <f t="shared" si="32"/>
        <v>FAIL</v>
      </c>
      <c r="S130" s="23">
        <v>25</v>
      </c>
      <c r="T130" s="23">
        <v>23</v>
      </c>
      <c r="U130" s="30"/>
      <c r="V130" s="24">
        <f t="shared" si="41"/>
        <v>48</v>
      </c>
      <c r="W130" s="24" t="str">
        <f t="shared" si="33"/>
        <v>PASS</v>
      </c>
      <c r="X130" s="23">
        <v>19</v>
      </c>
      <c r="Y130" s="23">
        <v>4</v>
      </c>
      <c r="Z130" s="29"/>
      <c r="AA130" s="24">
        <f t="shared" si="44"/>
        <v>23</v>
      </c>
      <c r="AB130" s="24" t="str">
        <f t="shared" si="34"/>
        <v>FAIL</v>
      </c>
      <c r="AC130" s="23">
        <v>37</v>
      </c>
      <c r="AD130" s="23">
        <v>39</v>
      </c>
      <c r="AE130" s="29"/>
      <c r="AF130" s="24">
        <f t="shared" si="45"/>
        <v>76</v>
      </c>
      <c r="AG130" s="24" t="str">
        <f t="shared" si="35"/>
        <v>FCD</v>
      </c>
      <c r="AH130" s="23">
        <v>36</v>
      </c>
      <c r="AI130" s="23">
        <v>31</v>
      </c>
      <c r="AJ130" s="26">
        <f t="shared" si="43"/>
        <v>67</v>
      </c>
      <c r="AK130" s="24" t="str">
        <f t="shared" si="36"/>
        <v>FC</v>
      </c>
      <c r="AL130" s="23"/>
      <c r="AM130" s="27">
        <f t="shared" si="38"/>
        <v>311</v>
      </c>
      <c r="AN130" s="28" t="str">
        <f>IF(AND(G130&gt;=40,E130&gt;=21,L130&gt;=40,J130&gt;=21,O130&gt;=21,Q130&gt;=40,V130&gt;=40,T130&gt;=21,Y130&gt;=21,AA130&gt;=40,AF130&gt;=40,AJ130&gt;=40),"PASS","FAIL")</f>
        <v>FAIL</v>
      </c>
      <c r="AO130" s="91" t="str">
        <f t="shared" si="39"/>
        <v>FAIL</v>
      </c>
      <c r="AP130" s="24"/>
    </row>
    <row r="131" spans="1:42" ht="20.25" customHeight="1" x14ac:dyDescent="0.2">
      <c r="A131" s="23" t="s">
        <v>279</v>
      </c>
      <c r="B131" s="23" t="s">
        <v>468</v>
      </c>
      <c r="C131" s="23" t="s">
        <v>280</v>
      </c>
      <c r="D131" s="23">
        <v>36</v>
      </c>
      <c r="E131" s="23">
        <v>50</v>
      </c>
      <c r="F131" s="29"/>
      <c r="G131" s="24">
        <f>D131+E131+F131</f>
        <v>86</v>
      </c>
      <c r="H131" s="24" t="str">
        <f t="shared" si="29"/>
        <v>FCD</v>
      </c>
      <c r="I131" s="23">
        <v>36</v>
      </c>
      <c r="J131" s="23">
        <v>27</v>
      </c>
      <c r="K131" s="29"/>
      <c r="L131" s="24">
        <f t="shared" si="30"/>
        <v>63</v>
      </c>
      <c r="M131" s="24" t="str">
        <f t="shared" si="31"/>
        <v>FC</v>
      </c>
      <c r="N131" s="23">
        <v>34</v>
      </c>
      <c r="O131" s="23">
        <v>29</v>
      </c>
      <c r="P131" s="29"/>
      <c r="Q131" s="24">
        <f t="shared" si="40"/>
        <v>63</v>
      </c>
      <c r="R131" s="24" t="str">
        <f t="shared" si="32"/>
        <v>FC</v>
      </c>
      <c r="S131" s="23">
        <v>30</v>
      </c>
      <c r="T131" s="23">
        <v>38</v>
      </c>
      <c r="U131" s="30"/>
      <c r="V131" s="24">
        <f t="shared" si="41"/>
        <v>68</v>
      </c>
      <c r="W131" s="24" t="str">
        <f t="shared" si="33"/>
        <v>FC</v>
      </c>
      <c r="X131" s="23">
        <v>31</v>
      </c>
      <c r="Y131" s="23">
        <v>48</v>
      </c>
      <c r="Z131" s="29"/>
      <c r="AA131" s="24">
        <f t="shared" si="44"/>
        <v>79</v>
      </c>
      <c r="AB131" s="24" t="str">
        <f t="shared" si="34"/>
        <v>FCD</v>
      </c>
      <c r="AC131" s="23">
        <v>39</v>
      </c>
      <c r="AD131" s="23">
        <v>48</v>
      </c>
      <c r="AE131" s="29"/>
      <c r="AF131" s="24">
        <f t="shared" si="45"/>
        <v>87</v>
      </c>
      <c r="AG131" s="24" t="str">
        <f t="shared" si="35"/>
        <v>FCD</v>
      </c>
      <c r="AH131" s="23">
        <v>37</v>
      </c>
      <c r="AI131" s="23">
        <v>58</v>
      </c>
      <c r="AJ131" s="26">
        <f t="shared" si="43"/>
        <v>95</v>
      </c>
      <c r="AK131" s="24" t="str">
        <f t="shared" si="36"/>
        <v>FCD</v>
      </c>
      <c r="AL131" s="23"/>
      <c r="AM131" s="27">
        <f t="shared" ref="AM131:AM161" si="46">SUM(G131,L131,Q131,V131,AA131,AF131,AJ131)</f>
        <v>541</v>
      </c>
      <c r="AN131" s="28" t="str">
        <f>IF(AND(G131&gt;=40,E131&gt;=21,L131&gt;=40,J131&gt;=21,O131&gt;=21,Q131&gt;=40,V131&gt;=40,T131&gt;=21,Y131&gt;=21,AA131&gt;=40,AF131&gt;=40,AJ131&gt;=40),"PASS","FAIL")</f>
        <v>PASS</v>
      </c>
      <c r="AO131" s="28" t="str">
        <f t="shared" ref="AO131:AO161" si="47">IF(AND(AM131&gt;=560,AN131="PASS"),"FCD",IF(AND(AM131&gt;=400,AN131="PASS"),"FC",IF(AND(AM131&lt;=400,AN131="PASS"),"SC","FAIL")))</f>
        <v>FC</v>
      </c>
      <c r="AP131" s="24"/>
    </row>
    <row r="132" spans="1:42" ht="20.25" customHeight="1" x14ac:dyDescent="0.2">
      <c r="A132" s="23" t="s">
        <v>281</v>
      </c>
      <c r="B132" s="23" t="s">
        <v>468</v>
      </c>
      <c r="C132" s="23" t="s">
        <v>282</v>
      </c>
      <c r="D132" s="23">
        <v>40</v>
      </c>
      <c r="E132" s="23">
        <v>54</v>
      </c>
      <c r="F132" s="29"/>
      <c r="G132" s="24">
        <f>D132+E132+F132</f>
        <v>94</v>
      </c>
      <c r="H132" s="24" t="str">
        <f t="shared" si="29"/>
        <v>FCD</v>
      </c>
      <c r="I132" s="23">
        <v>39</v>
      </c>
      <c r="J132" s="23">
        <v>50</v>
      </c>
      <c r="K132" s="29"/>
      <c r="L132" s="24">
        <f t="shared" ref="L132:L187" si="48">I132+J132+K132</f>
        <v>89</v>
      </c>
      <c r="M132" s="24" t="str">
        <f t="shared" ref="M132:M187" si="49">IF(L132&gt;=70,"FCD",IF(L132&gt;=60,"FC",IF(L132&gt;=50,"SC",IF(L132&gt;=40,"PASS",IF(L132&lt;40,"FAIL")))))</f>
        <v>FCD</v>
      </c>
      <c r="N132" s="23">
        <v>39</v>
      </c>
      <c r="O132" s="23">
        <v>40</v>
      </c>
      <c r="P132" s="29"/>
      <c r="Q132" s="24">
        <f t="shared" ref="Q132:Q165" si="50">N132+O132+P132</f>
        <v>79</v>
      </c>
      <c r="R132" s="24" t="str">
        <f t="shared" si="32"/>
        <v>FCD</v>
      </c>
      <c r="S132" s="23">
        <v>33</v>
      </c>
      <c r="T132" s="23">
        <v>47</v>
      </c>
      <c r="U132" s="30"/>
      <c r="V132" s="24">
        <f t="shared" ref="V132:V169" si="51">S132+T132+U132</f>
        <v>80</v>
      </c>
      <c r="W132" s="24" t="str">
        <f t="shared" si="33"/>
        <v>FCD</v>
      </c>
      <c r="X132" s="23">
        <v>35</v>
      </c>
      <c r="Y132" s="23">
        <v>44</v>
      </c>
      <c r="Z132" s="29"/>
      <c r="AA132" s="24">
        <f t="shared" si="44"/>
        <v>79</v>
      </c>
      <c r="AB132" s="24" t="str">
        <f t="shared" si="34"/>
        <v>FCD</v>
      </c>
      <c r="AC132" s="23">
        <v>33</v>
      </c>
      <c r="AD132" s="23">
        <v>54</v>
      </c>
      <c r="AE132" s="29"/>
      <c r="AF132" s="24">
        <f t="shared" si="45"/>
        <v>87</v>
      </c>
      <c r="AG132" s="24" t="str">
        <f t="shared" ref="AG132:AG187" si="52">IF(AF132&gt;=70,"FCD",IF(AF132&gt;=60,"FC",IF(AF132&gt;=50,"SC",IF(AF132&gt;=40,"PASS",IF(AF132&lt;44,"FAIL")))))</f>
        <v>FCD</v>
      </c>
      <c r="AH132" s="23">
        <v>39</v>
      </c>
      <c r="AI132" s="23">
        <v>57</v>
      </c>
      <c r="AJ132" s="26">
        <f t="shared" ref="AJ132:AJ168" si="53">AH132+AI132</f>
        <v>96</v>
      </c>
      <c r="AK132" s="24" t="str">
        <f t="shared" ref="AK132:AK187" si="54">IF(AJ132&gt;=70,"FCD",IF(AJ132&gt;=60,"FC",IF(AJ132&gt;=50,"SC",IF(AJ132&gt;=40,"PASS",IF(AJ132&lt;44,"FAIL")))))</f>
        <v>FCD</v>
      </c>
      <c r="AL132" s="23"/>
      <c r="AM132" s="27">
        <f t="shared" si="46"/>
        <v>604</v>
      </c>
      <c r="AN132" s="28" t="str">
        <f>IF(AND(G132&gt;=40,E132&gt;=21,L132&gt;=40,J132&gt;=21,O132&gt;=21,Q132&gt;=40,V132&gt;=40,T132&gt;=21,Y132&gt;=21,AA132&gt;=40,AF132&gt;=40,AJ132&gt;=40),"PASS","FAIL")</f>
        <v>PASS</v>
      </c>
      <c r="AO132" s="28" t="str">
        <f t="shared" si="47"/>
        <v>FCD</v>
      </c>
      <c r="AP132" s="24"/>
    </row>
    <row r="133" spans="1:42" ht="20.25" customHeight="1" x14ac:dyDescent="0.2">
      <c r="A133" s="23" t="s">
        <v>283</v>
      </c>
      <c r="B133" s="23" t="s">
        <v>468</v>
      </c>
      <c r="C133" s="23" t="s">
        <v>284</v>
      </c>
      <c r="D133" s="23">
        <v>27</v>
      </c>
      <c r="E133" s="23">
        <v>37</v>
      </c>
      <c r="F133" s="29"/>
      <c r="G133" s="24">
        <f>D133+E133+F133</f>
        <v>64</v>
      </c>
      <c r="H133" s="24" t="str">
        <f t="shared" ref="H133:H168" si="55">IF(G133&gt;=70,"FCD",IF(G133&gt;=60,"FC",IF(G133&gt;=50,"SC",IF(G133&gt;=40,"PASS",IF(G133&lt;40,"FAIL")))))</f>
        <v>FC</v>
      </c>
      <c r="I133" s="23">
        <v>35</v>
      </c>
      <c r="J133" s="23">
        <v>26</v>
      </c>
      <c r="K133" s="29"/>
      <c r="L133" s="24">
        <f t="shared" si="48"/>
        <v>61</v>
      </c>
      <c r="M133" s="24" t="str">
        <f t="shared" si="49"/>
        <v>FC</v>
      </c>
      <c r="N133" s="23">
        <v>28</v>
      </c>
      <c r="O133" s="23">
        <v>26</v>
      </c>
      <c r="P133" s="29"/>
      <c r="Q133" s="24">
        <f t="shared" si="50"/>
        <v>54</v>
      </c>
      <c r="R133" s="24" t="str">
        <f t="shared" ref="R133:R169" si="56">IF(Q133&gt;=70,"FCD",IF(Q133&gt;=60,"FC",IF(Q133&gt;=50,"SC",IF(Q133&gt;=40,"PASS",IF(Q133&lt;40,"FAIL")))))</f>
        <v>SC</v>
      </c>
      <c r="S133" s="23">
        <v>26</v>
      </c>
      <c r="T133" s="23">
        <v>40</v>
      </c>
      <c r="U133" s="30"/>
      <c r="V133" s="24">
        <f t="shared" si="51"/>
        <v>66</v>
      </c>
      <c r="W133" s="24" t="str">
        <f t="shared" ref="W133:W169" si="57">IF(V133&gt;=70,"FCD",IF(V133&gt;=60,"FC",IF(V133&gt;=50,"SC",IF(V133&gt;=40,"PASS",IF(V133&lt;40,"FAIL")))))</f>
        <v>FC</v>
      </c>
      <c r="X133" s="23">
        <v>26</v>
      </c>
      <c r="Y133" s="23">
        <v>13</v>
      </c>
      <c r="Z133" s="29"/>
      <c r="AA133" s="24">
        <f t="shared" si="44"/>
        <v>39</v>
      </c>
      <c r="AB133" s="24" t="str">
        <f t="shared" ref="AB133:AB169" si="58">IF(AA133&gt;=70,"FCD",IF(AA133&gt;=60,"FC",IF(AA133&gt;=50,"SC",IF(AA133&gt;=40,"PASS",IF(AA133&lt;40,"FAIL")))))</f>
        <v>FAIL</v>
      </c>
      <c r="AC133" s="23">
        <v>38</v>
      </c>
      <c r="AD133" s="23">
        <v>44</v>
      </c>
      <c r="AE133" s="29"/>
      <c r="AF133" s="24">
        <f t="shared" si="45"/>
        <v>82</v>
      </c>
      <c r="AG133" s="24" t="str">
        <f t="shared" si="52"/>
        <v>FCD</v>
      </c>
      <c r="AH133" s="23">
        <v>35</v>
      </c>
      <c r="AI133" s="23">
        <v>46</v>
      </c>
      <c r="AJ133" s="26">
        <f t="shared" si="53"/>
        <v>81</v>
      </c>
      <c r="AK133" s="24" t="str">
        <f t="shared" si="54"/>
        <v>FCD</v>
      </c>
      <c r="AL133" s="23"/>
      <c r="AM133" s="27">
        <f t="shared" si="46"/>
        <v>447</v>
      </c>
      <c r="AN133" s="28" t="str">
        <f>IF(AND(G133&gt;=40,E133&gt;=21,L133&gt;=40,J133&gt;=21,O133&gt;=21,Q133&gt;=40,V133&gt;=40,T133&gt;=21,Y133&gt;=21,AA133&gt;=40,AF133&gt;=40,AJ133&gt;=40),"PASS","FAIL")</f>
        <v>FAIL</v>
      </c>
      <c r="AO133" s="91" t="str">
        <f t="shared" si="47"/>
        <v>FAIL</v>
      </c>
      <c r="AP133" s="24"/>
    </row>
    <row r="134" spans="1:42" ht="20.25" customHeight="1" x14ac:dyDescent="0.2">
      <c r="A134" s="23" t="s">
        <v>450</v>
      </c>
      <c r="B134" s="23" t="s">
        <v>468</v>
      </c>
      <c r="C134" s="23"/>
      <c r="D134" s="23">
        <v>5</v>
      </c>
      <c r="E134" s="23">
        <v>1</v>
      </c>
      <c r="F134" s="29"/>
      <c r="G134" s="24">
        <f>D134+E134+F134</f>
        <v>6</v>
      </c>
      <c r="H134" s="24" t="str">
        <f t="shared" si="55"/>
        <v>FAIL</v>
      </c>
      <c r="I134" s="23">
        <v>6</v>
      </c>
      <c r="J134" s="23">
        <v>4</v>
      </c>
      <c r="K134" s="29"/>
      <c r="L134" s="24">
        <f t="shared" si="48"/>
        <v>10</v>
      </c>
      <c r="M134" s="24" t="str">
        <f t="shared" si="49"/>
        <v>FAIL</v>
      </c>
      <c r="N134" s="23">
        <v>0</v>
      </c>
      <c r="O134" s="23">
        <v>18</v>
      </c>
      <c r="P134" s="29"/>
      <c r="Q134" s="24">
        <f t="shared" si="50"/>
        <v>18</v>
      </c>
      <c r="R134" s="24" t="str">
        <f t="shared" si="56"/>
        <v>FAIL</v>
      </c>
      <c r="S134" s="23">
        <v>2</v>
      </c>
      <c r="T134" s="23">
        <v>21</v>
      </c>
      <c r="U134" s="30"/>
      <c r="V134" s="24">
        <f t="shared" si="51"/>
        <v>23</v>
      </c>
      <c r="W134" s="24" t="str">
        <f t="shared" si="57"/>
        <v>FAIL</v>
      </c>
      <c r="X134" s="23">
        <v>6</v>
      </c>
      <c r="Y134" s="23">
        <v>17</v>
      </c>
      <c r="Z134" s="29"/>
      <c r="AA134" s="24">
        <f t="shared" si="44"/>
        <v>23</v>
      </c>
      <c r="AB134" s="24" t="str">
        <f t="shared" si="58"/>
        <v>FAIL</v>
      </c>
      <c r="AC134" s="23">
        <v>25</v>
      </c>
      <c r="AD134" s="23">
        <v>44</v>
      </c>
      <c r="AE134" s="29"/>
      <c r="AF134" s="24">
        <f t="shared" si="45"/>
        <v>69</v>
      </c>
      <c r="AG134" s="24" t="str">
        <f t="shared" si="52"/>
        <v>FC</v>
      </c>
      <c r="AH134" s="23">
        <v>21</v>
      </c>
      <c r="AI134" s="23">
        <v>26</v>
      </c>
      <c r="AJ134" s="26">
        <f t="shared" si="53"/>
        <v>47</v>
      </c>
      <c r="AK134" s="24" t="str">
        <f t="shared" si="54"/>
        <v>PASS</v>
      </c>
      <c r="AL134" s="23"/>
      <c r="AM134" s="27">
        <f t="shared" si="46"/>
        <v>196</v>
      </c>
      <c r="AN134" s="28" t="str">
        <f>IF(AND(G134&gt;=40,E134&gt;=21,L134&gt;=40,J134&gt;=21,O134&gt;=21,Q134&gt;=40,V134&gt;=40,T134&gt;=21,Y134&gt;=21,AA134&gt;=40,AF134&gt;=40,AJ134&gt;=40),"PASS","FAIL")</f>
        <v>FAIL</v>
      </c>
      <c r="AO134" s="91" t="str">
        <f t="shared" si="47"/>
        <v>FAIL</v>
      </c>
      <c r="AP134" s="24"/>
    </row>
    <row r="135" spans="1:42" ht="20.25" customHeight="1" x14ac:dyDescent="0.2">
      <c r="A135" s="23" t="s">
        <v>285</v>
      </c>
      <c r="B135" s="23" t="s">
        <v>468</v>
      </c>
      <c r="C135" s="23" t="s">
        <v>286</v>
      </c>
      <c r="D135" s="23">
        <v>40</v>
      </c>
      <c r="E135" s="23">
        <v>57</v>
      </c>
      <c r="F135" s="29"/>
      <c r="G135" s="24">
        <f>D135+E135+F135</f>
        <v>97</v>
      </c>
      <c r="H135" s="24" t="str">
        <f t="shared" si="55"/>
        <v>FCD</v>
      </c>
      <c r="I135" s="23">
        <v>40</v>
      </c>
      <c r="J135" s="23">
        <v>51</v>
      </c>
      <c r="K135" s="29"/>
      <c r="L135" s="24">
        <f t="shared" si="48"/>
        <v>91</v>
      </c>
      <c r="M135" s="24" t="str">
        <f t="shared" si="49"/>
        <v>FCD</v>
      </c>
      <c r="N135" s="23">
        <v>40</v>
      </c>
      <c r="O135" s="23">
        <v>47</v>
      </c>
      <c r="P135" s="29"/>
      <c r="Q135" s="24">
        <f t="shared" si="50"/>
        <v>87</v>
      </c>
      <c r="R135" s="24" t="str">
        <f t="shared" si="56"/>
        <v>FCD</v>
      </c>
      <c r="S135" s="23">
        <v>35</v>
      </c>
      <c r="T135" s="23">
        <v>47</v>
      </c>
      <c r="U135" s="30"/>
      <c r="V135" s="24">
        <f t="shared" si="51"/>
        <v>82</v>
      </c>
      <c r="W135" s="24" t="str">
        <f t="shared" si="57"/>
        <v>FCD</v>
      </c>
      <c r="X135" s="23">
        <v>38</v>
      </c>
      <c r="Y135" s="23">
        <v>45</v>
      </c>
      <c r="Z135" s="29"/>
      <c r="AA135" s="24">
        <f t="shared" si="44"/>
        <v>83</v>
      </c>
      <c r="AB135" s="24" t="str">
        <f t="shared" si="58"/>
        <v>FCD</v>
      </c>
      <c r="AC135" s="23">
        <v>34</v>
      </c>
      <c r="AD135" s="23">
        <v>48</v>
      </c>
      <c r="AE135" s="29"/>
      <c r="AF135" s="24">
        <f t="shared" si="45"/>
        <v>82</v>
      </c>
      <c r="AG135" s="24" t="str">
        <f t="shared" si="52"/>
        <v>FCD</v>
      </c>
      <c r="AH135" s="23">
        <v>38</v>
      </c>
      <c r="AI135" s="23">
        <v>59</v>
      </c>
      <c r="AJ135" s="26">
        <f t="shared" si="53"/>
        <v>97</v>
      </c>
      <c r="AK135" s="24" t="str">
        <f t="shared" si="54"/>
        <v>FCD</v>
      </c>
      <c r="AL135" s="23"/>
      <c r="AM135" s="27">
        <f t="shared" si="46"/>
        <v>619</v>
      </c>
      <c r="AN135" s="28" t="str">
        <f>IF(AND(G135&gt;=40,E135&gt;=21,L135&gt;=40,J135&gt;=21,O135&gt;=21,Q135&gt;=40,V135&gt;=40,T135&gt;=21,Y135&gt;=21,AA135&gt;=40,AF135&gt;=40,AJ135&gt;=40),"PASS","FAIL")</f>
        <v>PASS</v>
      </c>
      <c r="AO135" s="28" t="str">
        <f t="shared" si="47"/>
        <v>FCD</v>
      </c>
      <c r="AP135" s="24"/>
    </row>
    <row r="136" spans="1:42" ht="20.25" customHeight="1" x14ac:dyDescent="0.2">
      <c r="A136" s="23" t="s">
        <v>287</v>
      </c>
      <c r="B136" s="23" t="s">
        <v>468</v>
      </c>
      <c r="C136" s="23" t="s">
        <v>288</v>
      </c>
      <c r="D136" s="23">
        <v>40</v>
      </c>
      <c r="E136" s="23">
        <v>53</v>
      </c>
      <c r="F136" s="29"/>
      <c r="G136" s="24">
        <f>D136+E136+F136</f>
        <v>93</v>
      </c>
      <c r="H136" s="24" t="str">
        <f t="shared" si="55"/>
        <v>FCD</v>
      </c>
      <c r="I136" s="23">
        <v>39</v>
      </c>
      <c r="J136" s="23">
        <v>49</v>
      </c>
      <c r="K136" s="29"/>
      <c r="L136" s="24">
        <f t="shared" si="48"/>
        <v>88</v>
      </c>
      <c r="M136" s="24" t="str">
        <f t="shared" si="49"/>
        <v>FCD</v>
      </c>
      <c r="N136" s="23">
        <v>40</v>
      </c>
      <c r="O136" s="23">
        <v>43</v>
      </c>
      <c r="P136" s="29"/>
      <c r="Q136" s="24">
        <f t="shared" si="50"/>
        <v>83</v>
      </c>
      <c r="R136" s="24" t="str">
        <f t="shared" si="56"/>
        <v>FCD</v>
      </c>
      <c r="S136" s="23">
        <v>32</v>
      </c>
      <c r="T136" s="23">
        <v>36</v>
      </c>
      <c r="U136" s="30"/>
      <c r="V136" s="24">
        <f t="shared" si="51"/>
        <v>68</v>
      </c>
      <c r="W136" s="24" t="str">
        <f t="shared" si="57"/>
        <v>FC</v>
      </c>
      <c r="X136" s="23">
        <v>37</v>
      </c>
      <c r="Y136" s="23">
        <v>30</v>
      </c>
      <c r="Z136" s="29"/>
      <c r="AA136" s="24">
        <f t="shared" si="44"/>
        <v>67</v>
      </c>
      <c r="AB136" s="24" t="str">
        <f t="shared" si="58"/>
        <v>FC</v>
      </c>
      <c r="AC136" s="23">
        <v>38</v>
      </c>
      <c r="AD136" s="23">
        <v>50</v>
      </c>
      <c r="AE136" s="29"/>
      <c r="AF136" s="24">
        <f t="shared" si="45"/>
        <v>88</v>
      </c>
      <c r="AG136" s="24" t="str">
        <f t="shared" si="52"/>
        <v>FCD</v>
      </c>
      <c r="AH136" s="23">
        <v>39</v>
      </c>
      <c r="AI136" s="23">
        <v>60</v>
      </c>
      <c r="AJ136" s="26">
        <f t="shared" si="53"/>
        <v>99</v>
      </c>
      <c r="AK136" s="24" t="str">
        <f t="shared" si="54"/>
        <v>FCD</v>
      </c>
      <c r="AL136" s="23"/>
      <c r="AM136" s="27">
        <f t="shared" si="46"/>
        <v>586</v>
      </c>
      <c r="AN136" s="28" t="str">
        <f>IF(AND(G136&gt;=40,E136&gt;=21,L136&gt;=40,J136&gt;=21,O136&gt;=21,Q136&gt;=40,V136&gt;=40,T136&gt;=21,Y136&gt;=21,AA136&gt;=40,AF136&gt;=40,AJ136&gt;=40),"PASS","FAIL")</f>
        <v>PASS</v>
      </c>
      <c r="AO136" s="28" t="str">
        <f t="shared" si="47"/>
        <v>FCD</v>
      </c>
      <c r="AP136" s="24"/>
    </row>
    <row r="137" spans="1:42" ht="20.25" customHeight="1" x14ac:dyDescent="0.2">
      <c r="A137" s="23" t="s">
        <v>289</v>
      </c>
      <c r="B137" s="23" t="s">
        <v>468</v>
      </c>
      <c r="C137" s="23" t="s">
        <v>290</v>
      </c>
      <c r="D137" s="23">
        <v>39</v>
      </c>
      <c r="E137" s="23">
        <v>52</v>
      </c>
      <c r="F137" s="29"/>
      <c r="G137" s="24">
        <f>D137+E137+F137</f>
        <v>91</v>
      </c>
      <c r="H137" s="24" t="str">
        <f t="shared" si="55"/>
        <v>FCD</v>
      </c>
      <c r="I137" s="23">
        <v>37</v>
      </c>
      <c r="J137" s="23">
        <v>41</v>
      </c>
      <c r="K137" s="29"/>
      <c r="L137" s="24">
        <f t="shared" si="48"/>
        <v>78</v>
      </c>
      <c r="M137" s="24" t="str">
        <f t="shared" si="49"/>
        <v>FCD</v>
      </c>
      <c r="N137" s="23">
        <v>39</v>
      </c>
      <c r="O137" s="23">
        <v>44</v>
      </c>
      <c r="P137" s="29"/>
      <c r="Q137" s="24">
        <f t="shared" si="50"/>
        <v>83</v>
      </c>
      <c r="R137" s="24" t="str">
        <f t="shared" si="56"/>
        <v>FCD</v>
      </c>
      <c r="S137" s="23">
        <v>36</v>
      </c>
      <c r="T137" s="23">
        <v>42</v>
      </c>
      <c r="U137" s="30"/>
      <c r="V137" s="24">
        <f t="shared" si="51"/>
        <v>78</v>
      </c>
      <c r="W137" s="24" t="str">
        <f t="shared" si="57"/>
        <v>FCD</v>
      </c>
      <c r="X137" s="23">
        <v>39</v>
      </c>
      <c r="Y137" s="23">
        <v>38</v>
      </c>
      <c r="Z137" s="29"/>
      <c r="AA137" s="24">
        <f t="shared" si="44"/>
        <v>77</v>
      </c>
      <c r="AB137" s="24" t="str">
        <f t="shared" si="58"/>
        <v>FCD</v>
      </c>
      <c r="AC137" s="23">
        <v>36</v>
      </c>
      <c r="AD137" s="23">
        <v>55</v>
      </c>
      <c r="AE137" s="29"/>
      <c r="AF137" s="24">
        <f t="shared" si="45"/>
        <v>91</v>
      </c>
      <c r="AG137" s="24" t="str">
        <f t="shared" si="52"/>
        <v>FCD</v>
      </c>
      <c r="AH137" s="23">
        <v>39</v>
      </c>
      <c r="AI137" s="23">
        <v>54</v>
      </c>
      <c r="AJ137" s="26">
        <f t="shared" si="53"/>
        <v>93</v>
      </c>
      <c r="AK137" s="24" t="str">
        <f t="shared" si="54"/>
        <v>FCD</v>
      </c>
      <c r="AL137" s="23"/>
      <c r="AM137" s="27">
        <f t="shared" si="46"/>
        <v>591</v>
      </c>
      <c r="AN137" s="28" t="str">
        <f>IF(AND(G137&gt;=40,E137&gt;=21,L137&gt;=40,J137&gt;=21,O137&gt;=21,Q137&gt;=40,V137&gt;=40,T137&gt;=21,Y137&gt;=21,AA137&gt;=40,AF137&gt;=40,AJ137&gt;=40),"PASS","FAIL")</f>
        <v>PASS</v>
      </c>
      <c r="AO137" s="28" t="str">
        <f t="shared" si="47"/>
        <v>FCD</v>
      </c>
      <c r="AP137" s="24"/>
    </row>
    <row r="138" spans="1:42" ht="20.25" customHeight="1" x14ac:dyDescent="0.2">
      <c r="A138" s="23" t="s">
        <v>291</v>
      </c>
      <c r="B138" s="23" t="s">
        <v>468</v>
      </c>
      <c r="C138" s="23" t="s">
        <v>292</v>
      </c>
      <c r="D138" s="23">
        <v>21</v>
      </c>
      <c r="E138" s="23">
        <v>36</v>
      </c>
      <c r="F138" s="29"/>
      <c r="G138" s="24">
        <f>D138+E138+F138</f>
        <v>57</v>
      </c>
      <c r="H138" s="24" t="str">
        <f t="shared" si="55"/>
        <v>SC</v>
      </c>
      <c r="I138" s="23">
        <v>20</v>
      </c>
      <c r="J138" s="23">
        <v>10</v>
      </c>
      <c r="K138" s="29"/>
      <c r="L138" s="24">
        <f t="shared" si="48"/>
        <v>30</v>
      </c>
      <c r="M138" s="24" t="str">
        <f t="shared" si="49"/>
        <v>FAIL</v>
      </c>
      <c r="N138" s="23">
        <v>22</v>
      </c>
      <c r="O138" s="23">
        <v>24</v>
      </c>
      <c r="P138" s="29"/>
      <c r="Q138" s="24">
        <f t="shared" si="50"/>
        <v>46</v>
      </c>
      <c r="R138" s="24" t="str">
        <f t="shared" si="56"/>
        <v>PASS</v>
      </c>
      <c r="S138" s="23">
        <v>24</v>
      </c>
      <c r="T138" s="23">
        <v>21</v>
      </c>
      <c r="U138" s="30"/>
      <c r="V138" s="24">
        <f t="shared" si="51"/>
        <v>45</v>
      </c>
      <c r="W138" s="24" t="str">
        <f t="shared" si="57"/>
        <v>PASS</v>
      </c>
      <c r="X138" s="23">
        <v>28</v>
      </c>
      <c r="Y138" s="23">
        <v>17</v>
      </c>
      <c r="Z138" s="29"/>
      <c r="AA138" s="24">
        <f t="shared" si="44"/>
        <v>45</v>
      </c>
      <c r="AB138" s="24" t="str">
        <f t="shared" si="58"/>
        <v>PASS</v>
      </c>
      <c r="AC138" s="23">
        <v>35</v>
      </c>
      <c r="AD138" s="23">
        <v>30</v>
      </c>
      <c r="AE138" s="29"/>
      <c r="AF138" s="24">
        <f t="shared" si="45"/>
        <v>65</v>
      </c>
      <c r="AG138" s="24" t="str">
        <f t="shared" si="52"/>
        <v>FC</v>
      </c>
      <c r="AH138" s="23">
        <v>34</v>
      </c>
      <c r="AI138" s="23">
        <v>30</v>
      </c>
      <c r="AJ138" s="26">
        <f t="shared" si="53"/>
        <v>64</v>
      </c>
      <c r="AK138" s="24" t="str">
        <f t="shared" si="54"/>
        <v>FC</v>
      </c>
      <c r="AL138" s="23"/>
      <c r="AM138" s="27">
        <f t="shared" si="46"/>
        <v>352</v>
      </c>
      <c r="AN138" s="28" t="str">
        <f>IF(AND(G138&gt;=40,E138&gt;=21,L138&gt;=40,J138&gt;=21,O138&gt;=21,Q138&gt;=40,V138&gt;=40,T138&gt;=21,Y138&gt;=21,AA138&gt;=40,AF138&gt;=40,AJ138&gt;=40),"PASS","FAIL")</f>
        <v>FAIL</v>
      </c>
      <c r="AO138" s="91" t="str">
        <f t="shared" si="47"/>
        <v>FAIL</v>
      </c>
      <c r="AP138" s="24"/>
    </row>
    <row r="139" spans="1:42" ht="20.25" customHeight="1" x14ac:dyDescent="0.2">
      <c r="A139" s="23" t="s">
        <v>293</v>
      </c>
      <c r="B139" s="23" t="s">
        <v>468</v>
      </c>
      <c r="C139" s="23" t="s">
        <v>294</v>
      </c>
      <c r="D139" s="23">
        <v>40</v>
      </c>
      <c r="E139" s="23">
        <v>59</v>
      </c>
      <c r="F139" s="29"/>
      <c r="G139" s="24">
        <f>D139+E139+F139</f>
        <v>99</v>
      </c>
      <c r="H139" s="24" t="str">
        <f t="shared" si="55"/>
        <v>FCD</v>
      </c>
      <c r="I139" s="23">
        <v>40</v>
      </c>
      <c r="J139" s="23">
        <v>50</v>
      </c>
      <c r="K139" s="29"/>
      <c r="L139" s="24">
        <f t="shared" si="48"/>
        <v>90</v>
      </c>
      <c r="M139" s="24" t="str">
        <f t="shared" si="49"/>
        <v>FCD</v>
      </c>
      <c r="N139" s="23">
        <v>40</v>
      </c>
      <c r="O139" s="23">
        <v>42</v>
      </c>
      <c r="P139" s="29"/>
      <c r="Q139" s="24">
        <f t="shared" si="50"/>
        <v>82</v>
      </c>
      <c r="R139" s="24" t="str">
        <f t="shared" si="56"/>
        <v>FCD</v>
      </c>
      <c r="S139" s="23">
        <v>29</v>
      </c>
      <c r="T139" s="23">
        <v>40</v>
      </c>
      <c r="U139" s="30"/>
      <c r="V139" s="24">
        <f t="shared" si="51"/>
        <v>69</v>
      </c>
      <c r="W139" s="24" t="str">
        <f t="shared" si="57"/>
        <v>FC</v>
      </c>
      <c r="X139" s="23">
        <v>40</v>
      </c>
      <c r="Y139" s="23">
        <v>35</v>
      </c>
      <c r="Z139" s="29"/>
      <c r="AA139" s="24">
        <f t="shared" si="44"/>
        <v>75</v>
      </c>
      <c r="AB139" s="24" t="str">
        <f t="shared" si="58"/>
        <v>FCD</v>
      </c>
      <c r="AC139" s="23">
        <v>34</v>
      </c>
      <c r="AD139" s="23">
        <v>44</v>
      </c>
      <c r="AE139" s="29"/>
      <c r="AF139" s="24">
        <f t="shared" si="45"/>
        <v>78</v>
      </c>
      <c r="AG139" s="24" t="str">
        <f t="shared" si="52"/>
        <v>FCD</v>
      </c>
      <c r="AH139" s="23">
        <v>38</v>
      </c>
      <c r="AI139" s="23">
        <v>58</v>
      </c>
      <c r="AJ139" s="26">
        <f t="shared" si="53"/>
        <v>96</v>
      </c>
      <c r="AK139" s="24" t="str">
        <f t="shared" si="54"/>
        <v>FCD</v>
      </c>
      <c r="AL139" s="23"/>
      <c r="AM139" s="27">
        <f t="shared" si="46"/>
        <v>589</v>
      </c>
      <c r="AN139" s="28" t="str">
        <f>IF(AND(G139&gt;=40,E139&gt;=21,L139&gt;=40,J139&gt;=21,O139&gt;=21,Q139&gt;=40,V139&gt;=40,T139&gt;=21,Y139&gt;=21,AA139&gt;=40,AF139&gt;=40,AJ139&gt;=40),"PASS","FAIL")</f>
        <v>PASS</v>
      </c>
      <c r="AO139" s="28" t="str">
        <f t="shared" si="47"/>
        <v>FCD</v>
      </c>
      <c r="AP139" s="24"/>
    </row>
    <row r="140" spans="1:42" ht="20.25" customHeight="1" x14ac:dyDescent="0.2">
      <c r="A140" s="23" t="s">
        <v>451</v>
      </c>
      <c r="B140" s="23" t="s">
        <v>468</v>
      </c>
      <c r="C140" s="23"/>
      <c r="D140" s="23">
        <v>40</v>
      </c>
      <c r="E140" s="23">
        <v>33</v>
      </c>
      <c r="F140" s="29"/>
      <c r="G140" s="24">
        <f>D140+E140+F140</f>
        <v>73</v>
      </c>
      <c r="H140" s="24" t="str">
        <f t="shared" si="55"/>
        <v>FCD</v>
      </c>
      <c r="I140" s="23">
        <v>31</v>
      </c>
      <c r="J140" s="23">
        <v>30</v>
      </c>
      <c r="K140" s="29"/>
      <c r="L140" s="24">
        <f t="shared" si="48"/>
        <v>61</v>
      </c>
      <c r="M140" s="24" t="str">
        <f t="shared" si="49"/>
        <v>FC</v>
      </c>
      <c r="N140" s="23">
        <v>36</v>
      </c>
      <c r="O140" s="23">
        <v>38</v>
      </c>
      <c r="P140" s="29"/>
      <c r="Q140" s="24">
        <f t="shared" si="50"/>
        <v>74</v>
      </c>
      <c r="R140" s="24" t="str">
        <f t="shared" si="56"/>
        <v>FCD</v>
      </c>
      <c r="S140" s="23">
        <v>25</v>
      </c>
      <c r="T140" s="23">
        <v>40</v>
      </c>
      <c r="U140" s="30"/>
      <c r="V140" s="24">
        <f t="shared" si="51"/>
        <v>65</v>
      </c>
      <c r="W140" s="24" t="str">
        <f t="shared" si="57"/>
        <v>FC</v>
      </c>
      <c r="X140" s="23">
        <v>37</v>
      </c>
      <c r="Y140" s="23">
        <v>21</v>
      </c>
      <c r="Z140" s="29"/>
      <c r="AA140" s="24">
        <f t="shared" si="44"/>
        <v>58</v>
      </c>
      <c r="AB140" s="24" t="str">
        <f t="shared" si="58"/>
        <v>SC</v>
      </c>
      <c r="AC140" s="23">
        <v>36</v>
      </c>
      <c r="AD140" s="23">
        <v>53</v>
      </c>
      <c r="AE140" s="29"/>
      <c r="AF140" s="24">
        <f t="shared" si="45"/>
        <v>89</v>
      </c>
      <c r="AG140" s="24" t="str">
        <f t="shared" si="52"/>
        <v>FCD</v>
      </c>
      <c r="AH140" s="23">
        <v>37</v>
      </c>
      <c r="AI140" s="23">
        <v>55</v>
      </c>
      <c r="AJ140" s="26">
        <f t="shared" si="53"/>
        <v>92</v>
      </c>
      <c r="AK140" s="24" t="str">
        <f t="shared" si="54"/>
        <v>FCD</v>
      </c>
      <c r="AL140" s="23"/>
      <c r="AM140" s="27">
        <f t="shared" si="46"/>
        <v>512</v>
      </c>
      <c r="AN140" s="28" t="str">
        <f>IF(AND(G140&gt;=40,E140&gt;=21,L140&gt;=40,J140&gt;=21,O140&gt;=21,Q140&gt;=40,V140&gt;=40,T140&gt;=21,Y140&gt;=21,AA140&gt;=40,AF140&gt;=40,AJ140&gt;=40),"PASS","FAIL")</f>
        <v>PASS</v>
      </c>
      <c r="AO140" s="28" t="str">
        <f t="shared" si="47"/>
        <v>FC</v>
      </c>
      <c r="AP140" s="24"/>
    </row>
    <row r="141" spans="1:42" ht="20.25" customHeight="1" x14ac:dyDescent="0.2">
      <c r="A141" s="23" t="s">
        <v>295</v>
      </c>
      <c r="B141" s="23" t="s">
        <v>468</v>
      </c>
      <c r="C141" s="23" t="s">
        <v>296</v>
      </c>
      <c r="D141" s="23">
        <v>40</v>
      </c>
      <c r="E141" s="23">
        <v>52</v>
      </c>
      <c r="F141" s="29"/>
      <c r="G141" s="24">
        <f>D141+E141+F141</f>
        <v>92</v>
      </c>
      <c r="H141" s="24" t="str">
        <f t="shared" si="55"/>
        <v>FCD</v>
      </c>
      <c r="I141" s="23">
        <v>38</v>
      </c>
      <c r="J141" s="23">
        <v>47</v>
      </c>
      <c r="K141" s="29"/>
      <c r="L141" s="24">
        <f t="shared" si="48"/>
        <v>85</v>
      </c>
      <c r="M141" s="24" t="str">
        <f t="shared" si="49"/>
        <v>FCD</v>
      </c>
      <c r="N141" s="23">
        <v>34</v>
      </c>
      <c r="O141" s="23">
        <v>41</v>
      </c>
      <c r="P141" s="29"/>
      <c r="Q141" s="24">
        <f t="shared" si="50"/>
        <v>75</v>
      </c>
      <c r="R141" s="24" t="str">
        <f t="shared" si="56"/>
        <v>FCD</v>
      </c>
      <c r="S141" s="23">
        <v>36</v>
      </c>
      <c r="T141" s="23">
        <v>47</v>
      </c>
      <c r="U141" s="30"/>
      <c r="V141" s="24">
        <f t="shared" si="51"/>
        <v>83</v>
      </c>
      <c r="W141" s="24" t="str">
        <f t="shared" si="57"/>
        <v>FCD</v>
      </c>
      <c r="X141" s="23">
        <v>36</v>
      </c>
      <c r="Y141" s="23">
        <v>39</v>
      </c>
      <c r="Z141" s="29"/>
      <c r="AA141" s="24">
        <f t="shared" si="44"/>
        <v>75</v>
      </c>
      <c r="AB141" s="24" t="str">
        <f t="shared" si="58"/>
        <v>FCD</v>
      </c>
      <c r="AC141" s="23">
        <v>37</v>
      </c>
      <c r="AD141" s="23">
        <v>54</v>
      </c>
      <c r="AE141" s="29"/>
      <c r="AF141" s="24">
        <f t="shared" si="45"/>
        <v>91</v>
      </c>
      <c r="AG141" s="24" t="str">
        <f t="shared" si="52"/>
        <v>FCD</v>
      </c>
      <c r="AH141" s="23">
        <v>38</v>
      </c>
      <c r="AI141" s="23">
        <v>57</v>
      </c>
      <c r="AJ141" s="26">
        <f t="shared" si="53"/>
        <v>95</v>
      </c>
      <c r="AK141" s="24" t="str">
        <f t="shared" si="54"/>
        <v>FCD</v>
      </c>
      <c r="AL141" s="23"/>
      <c r="AM141" s="27">
        <f t="shared" si="46"/>
        <v>596</v>
      </c>
      <c r="AN141" s="28" t="str">
        <f>IF(AND(G141&gt;=40,E141&gt;=21,L141&gt;=40,J141&gt;=21,O141&gt;=21,Q141&gt;=40,V141&gt;=40,T141&gt;=21,Y141&gt;=21,AA141&gt;=40,AF141&gt;=40,AJ141&gt;=40),"PASS","FAIL")</f>
        <v>PASS</v>
      </c>
      <c r="AO141" s="28" t="str">
        <f t="shared" si="47"/>
        <v>FCD</v>
      </c>
      <c r="AP141" s="24"/>
    </row>
    <row r="142" spans="1:42" ht="20.25" customHeight="1" x14ac:dyDescent="0.2">
      <c r="A142" s="23" t="s">
        <v>297</v>
      </c>
      <c r="B142" s="23" t="s">
        <v>468</v>
      </c>
      <c r="C142" s="23" t="s">
        <v>298</v>
      </c>
      <c r="D142" s="23">
        <v>36</v>
      </c>
      <c r="E142" s="23">
        <v>33</v>
      </c>
      <c r="F142" s="29"/>
      <c r="G142" s="24">
        <f>D142+E142+F142</f>
        <v>69</v>
      </c>
      <c r="H142" s="24" t="str">
        <f t="shared" si="55"/>
        <v>FC</v>
      </c>
      <c r="I142" s="23">
        <v>31</v>
      </c>
      <c r="J142" s="23">
        <v>26</v>
      </c>
      <c r="K142" s="29"/>
      <c r="L142" s="24">
        <f t="shared" si="48"/>
        <v>57</v>
      </c>
      <c r="M142" s="24" t="str">
        <f t="shared" si="49"/>
        <v>SC</v>
      </c>
      <c r="N142" s="23">
        <v>30</v>
      </c>
      <c r="O142" s="23">
        <v>24</v>
      </c>
      <c r="P142" s="29"/>
      <c r="Q142" s="24">
        <f t="shared" si="50"/>
        <v>54</v>
      </c>
      <c r="R142" s="24" t="str">
        <f t="shared" si="56"/>
        <v>SC</v>
      </c>
      <c r="S142" s="23">
        <v>27</v>
      </c>
      <c r="T142" s="23">
        <v>25</v>
      </c>
      <c r="U142" s="30"/>
      <c r="V142" s="24">
        <f t="shared" si="51"/>
        <v>52</v>
      </c>
      <c r="W142" s="24" t="str">
        <f t="shared" si="57"/>
        <v>SC</v>
      </c>
      <c r="X142" s="23">
        <v>30</v>
      </c>
      <c r="Y142" s="23">
        <v>22</v>
      </c>
      <c r="Z142" s="29"/>
      <c r="AA142" s="24">
        <f t="shared" si="44"/>
        <v>52</v>
      </c>
      <c r="AB142" s="24" t="str">
        <f t="shared" si="58"/>
        <v>SC</v>
      </c>
      <c r="AC142" s="23">
        <v>35</v>
      </c>
      <c r="AD142" s="23">
        <v>47</v>
      </c>
      <c r="AE142" s="29"/>
      <c r="AF142" s="24">
        <f t="shared" si="45"/>
        <v>82</v>
      </c>
      <c r="AG142" s="24" t="str">
        <f t="shared" si="52"/>
        <v>FCD</v>
      </c>
      <c r="AH142" s="23">
        <v>38</v>
      </c>
      <c r="AI142" s="23">
        <v>54</v>
      </c>
      <c r="AJ142" s="26">
        <f t="shared" si="53"/>
        <v>92</v>
      </c>
      <c r="AK142" s="24" t="str">
        <f t="shared" si="54"/>
        <v>FCD</v>
      </c>
      <c r="AL142" s="23"/>
      <c r="AM142" s="27">
        <f t="shared" si="46"/>
        <v>458</v>
      </c>
      <c r="AN142" s="28" t="str">
        <f>IF(AND(G142&gt;=40,E142&gt;=21,L142&gt;=40,J142&gt;=21,O142&gt;=21,Q142&gt;=40,V142&gt;=40,T142&gt;=21,Y142&gt;=21,AA142&gt;=40,AF142&gt;=40,AJ142&gt;=40),"PASS","FAIL")</f>
        <v>PASS</v>
      </c>
      <c r="AO142" s="28" t="str">
        <f t="shared" si="47"/>
        <v>FC</v>
      </c>
      <c r="AP142" s="24"/>
    </row>
    <row r="143" spans="1:42" ht="20.25" customHeight="1" x14ac:dyDescent="0.2">
      <c r="A143" s="23" t="s">
        <v>299</v>
      </c>
      <c r="B143" s="23" t="s">
        <v>468</v>
      </c>
      <c r="C143" s="23" t="s">
        <v>300</v>
      </c>
      <c r="D143" s="23">
        <v>25</v>
      </c>
      <c r="E143" s="23">
        <v>32</v>
      </c>
      <c r="F143" s="29"/>
      <c r="G143" s="24">
        <f>D143+E143+F143</f>
        <v>57</v>
      </c>
      <c r="H143" s="24" t="str">
        <f t="shared" si="55"/>
        <v>SC</v>
      </c>
      <c r="I143" s="23">
        <v>29</v>
      </c>
      <c r="J143" s="23">
        <v>32</v>
      </c>
      <c r="K143" s="29"/>
      <c r="L143" s="24">
        <f t="shared" si="48"/>
        <v>61</v>
      </c>
      <c r="M143" s="24" t="str">
        <f t="shared" si="49"/>
        <v>FC</v>
      </c>
      <c r="N143" s="23">
        <v>29</v>
      </c>
      <c r="O143" s="23">
        <v>30</v>
      </c>
      <c r="P143" s="29"/>
      <c r="Q143" s="24">
        <f t="shared" si="50"/>
        <v>59</v>
      </c>
      <c r="R143" s="24" t="str">
        <f t="shared" si="56"/>
        <v>SC</v>
      </c>
      <c r="S143" s="23">
        <v>27</v>
      </c>
      <c r="T143" s="23">
        <v>40</v>
      </c>
      <c r="U143" s="30"/>
      <c r="V143" s="24">
        <f t="shared" si="51"/>
        <v>67</v>
      </c>
      <c r="W143" s="24" t="str">
        <f t="shared" si="57"/>
        <v>FC</v>
      </c>
      <c r="X143" s="23">
        <v>35</v>
      </c>
      <c r="Y143" s="23">
        <v>22</v>
      </c>
      <c r="Z143" s="29"/>
      <c r="AA143" s="24">
        <f t="shared" si="44"/>
        <v>57</v>
      </c>
      <c r="AB143" s="24" t="str">
        <f t="shared" si="58"/>
        <v>SC</v>
      </c>
      <c r="AC143" s="23">
        <v>31</v>
      </c>
      <c r="AD143" s="23">
        <v>50</v>
      </c>
      <c r="AE143" s="29"/>
      <c r="AF143" s="24">
        <f t="shared" si="45"/>
        <v>81</v>
      </c>
      <c r="AG143" s="24" t="str">
        <f t="shared" si="52"/>
        <v>FCD</v>
      </c>
      <c r="AH143" s="23">
        <v>37</v>
      </c>
      <c r="AI143" s="23">
        <v>51</v>
      </c>
      <c r="AJ143" s="26">
        <f t="shared" si="53"/>
        <v>88</v>
      </c>
      <c r="AK143" s="24" t="str">
        <f t="shared" si="54"/>
        <v>FCD</v>
      </c>
      <c r="AL143" s="23"/>
      <c r="AM143" s="27">
        <f t="shared" si="46"/>
        <v>470</v>
      </c>
      <c r="AN143" s="28" t="str">
        <f>IF(AND(G143&gt;=40,E143&gt;=21,L143&gt;=40,J143&gt;=21,O143&gt;=21,Q143&gt;=40,V143&gt;=40,T143&gt;=21,Y143&gt;=21,AA143&gt;=40,AF143&gt;=40,AJ143&gt;=40),"PASS","FAIL")</f>
        <v>PASS</v>
      </c>
      <c r="AO143" s="28" t="str">
        <f t="shared" si="47"/>
        <v>FC</v>
      </c>
      <c r="AP143" s="24"/>
    </row>
    <row r="144" spans="1:42" ht="20.25" customHeight="1" x14ac:dyDescent="0.2">
      <c r="A144" s="23" t="s">
        <v>301</v>
      </c>
      <c r="B144" s="23" t="s">
        <v>468</v>
      </c>
      <c r="C144" s="23" t="s">
        <v>302</v>
      </c>
      <c r="D144" s="23">
        <v>25</v>
      </c>
      <c r="E144" s="23">
        <v>22</v>
      </c>
      <c r="F144" s="29"/>
      <c r="G144" s="24">
        <f>D144+E144+F144</f>
        <v>47</v>
      </c>
      <c r="H144" s="24" t="str">
        <f t="shared" si="55"/>
        <v>PASS</v>
      </c>
      <c r="I144" s="23">
        <v>29</v>
      </c>
      <c r="J144" s="23">
        <v>22</v>
      </c>
      <c r="K144" s="29"/>
      <c r="L144" s="24">
        <f t="shared" si="48"/>
        <v>51</v>
      </c>
      <c r="M144" s="24" t="str">
        <f t="shared" si="49"/>
        <v>SC</v>
      </c>
      <c r="N144" s="23">
        <v>20</v>
      </c>
      <c r="O144" s="23">
        <v>23</v>
      </c>
      <c r="P144" s="29"/>
      <c r="Q144" s="24">
        <f t="shared" si="50"/>
        <v>43</v>
      </c>
      <c r="R144" s="24" t="str">
        <f t="shared" si="56"/>
        <v>PASS</v>
      </c>
      <c r="S144" s="23">
        <v>21</v>
      </c>
      <c r="T144" s="23">
        <v>21</v>
      </c>
      <c r="U144" s="30"/>
      <c r="V144" s="24">
        <f t="shared" si="51"/>
        <v>42</v>
      </c>
      <c r="W144" s="24" t="str">
        <f t="shared" si="57"/>
        <v>PASS</v>
      </c>
      <c r="X144" s="23">
        <v>19</v>
      </c>
      <c r="Y144" s="23">
        <v>12</v>
      </c>
      <c r="Z144" s="29"/>
      <c r="AA144" s="24">
        <f t="shared" si="44"/>
        <v>31</v>
      </c>
      <c r="AB144" s="24" t="str">
        <f t="shared" si="58"/>
        <v>FAIL</v>
      </c>
      <c r="AC144" s="23">
        <v>39</v>
      </c>
      <c r="AD144" s="23">
        <v>41</v>
      </c>
      <c r="AE144" s="29"/>
      <c r="AF144" s="24">
        <f t="shared" si="45"/>
        <v>80</v>
      </c>
      <c r="AG144" s="24" t="str">
        <f t="shared" si="52"/>
        <v>FCD</v>
      </c>
      <c r="AH144" s="23">
        <v>34</v>
      </c>
      <c r="AI144" s="23">
        <v>34</v>
      </c>
      <c r="AJ144" s="26">
        <f t="shared" si="53"/>
        <v>68</v>
      </c>
      <c r="AK144" s="24" t="str">
        <f t="shared" si="54"/>
        <v>FC</v>
      </c>
      <c r="AL144" s="23"/>
      <c r="AM144" s="27">
        <f t="shared" si="46"/>
        <v>362</v>
      </c>
      <c r="AN144" s="28" t="str">
        <f>IF(AND(G144&gt;=40,E144&gt;=21,L144&gt;=40,J144&gt;=21,O144&gt;=21,Q144&gt;=40,V144&gt;=40,T144&gt;=21,Y144&gt;=21,AA144&gt;=40,AF144&gt;=40,AJ144&gt;=40),"PASS","FAIL")</f>
        <v>FAIL</v>
      </c>
      <c r="AO144" s="91" t="str">
        <f t="shared" si="47"/>
        <v>FAIL</v>
      </c>
      <c r="AP144" s="24"/>
    </row>
    <row r="145" spans="1:42" ht="20.25" customHeight="1" x14ac:dyDescent="0.2">
      <c r="A145" s="23" t="s">
        <v>303</v>
      </c>
      <c r="B145" s="23" t="s">
        <v>468</v>
      </c>
      <c r="C145" s="23" t="s">
        <v>304</v>
      </c>
      <c r="D145" s="23">
        <v>19</v>
      </c>
      <c r="E145" s="23">
        <v>21</v>
      </c>
      <c r="F145" s="29"/>
      <c r="G145" s="24">
        <f>D145+E145+F145</f>
        <v>40</v>
      </c>
      <c r="H145" s="24" t="str">
        <f t="shared" si="55"/>
        <v>PASS</v>
      </c>
      <c r="I145" s="23">
        <v>25</v>
      </c>
      <c r="J145" s="29">
        <v>23</v>
      </c>
      <c r="L145" s="24">
        <f t="shared" si="48"/>
        <v>48</v>
      </c>
      <c r="M145" s="24" t="str">
        <f t="shared" si="49"/>
        <v>PASS</v>
      </c>
      <c r="N145" s="23">
        <v>30</v>
      </c>
      <c r="O145" s="23">
        <v>26</v>
      </c>
      <c r="P145" s="29"/>
      <c r="Q145" s="24">
        <f t="shared" si="50"/>
        <v>56</v>
      </c>
      <c r="R145" s="24" t="str">
        <f t="shared" si="56"/>
        <v>SC</v>
      </c>
      <c r="S145" s="23">
        <v>27</v>
      </c>
      <c r="T145" s="23">
        <v>39</v>
      </c>
      <c r="U145" s="30"/>
      <c r="V145" s="24">
        <f t="shared" si="51"/>
        <v>66</v>
      </c>
      <c r="W145" s="24" t="str">
        <f t="shared" si="57"/>
        <v>FC</v>
      </c>
      <c r="X145" s="23">
        <v>35</v>
      </c>
      <c r="Y145" s="23">
        <v>21</v>
      </c>
      <c r="Z145" s="29"/>
      <c r="AA145" s="24">
        <f t="shared" si="44"/>
        <v>56</v>
      </c>
      <c r="AB145" s="24" t="str">
        <f t="shared" si="58"/>
        <v>SC</v>
      </c>
      <c r="AC145" s="23">
        <v>34</v>
      </c>
      <c r="AD145" s="23">
        <v>37</v>
      </c>
      <c r="AE145" s="29"/>
      <c r="AF145" s="24">
        <f t="shared" si="45"/>
        <v>71</v>
      </c>
      <c r="AG145" s="24" t="str">
        <f t="shared" si="52"/>
        <v>FCD</v>
      </c>
      <c r="AH145" s="23">
        <v>33</v>
      </c>
      <c r="AI145" s="23">
        <v>44</v>
      </c>
      <c r="AJ145" s="26">
        <f t="shared" si="53"/>
        <v>77</v>
      </c>
      <c r="AK145" s="24" t="str">
        <f t="shared" si="54"/>
        <v>FCD</v>
      </c>
      <c r="AL145" s="23"/>
      <c r="AM145" s="27">
        <f t="shared" si="46"/>
        <v>414</v>
      </c>
      <c r="AN145" s="28" t="str">
        <f>IF(AND(G145&gt;=40,E145&gt;=21,L145&gt;=40,J145&gt;=21,O145&gt;=21,Q145&gt;=40,V145&gt;=40,T145&gt;=21,Y145&gt;=21,AA145&gt;=40,AF145&gt;=40,AJ145&gt;=40),"PASS","FAIL")</f>
        <v>PASS</v>
      </c>
      <c r="AO145" s="28" t="str">
        <f t="shared" si="47"/>
        <v>FC</v>
      </c>
      <c r="AP145" s="24"/>
    </row>
    <row r="146" spans="1:42" ht="20.25" customHeight="1" x14ac:dyDescent="0.2">
      <c r="A146" s="23" t="s">
        <v>305</v>
      </c>
      <c r="B146" s="23" t="s">
        <v>468</v>
      </c>
      <c r="C146" s="23" t="s">
        <v>306</v>
      </c>
      <c r="D146" s="23">
        <v>39</v>
      </c>
      <c r="E146" s="23">
        <v>54</v>
      </c>
      <c r="F146" s="29"/>
      <c r="G146" s="24">
        <f>D146+E146+F146</f>
        <v>93</v>
      </c>
      <c r="H146" s="24" t="str">
        <f t="shared" si="55"/>
        <v>FCD</v>
      </c>
      <c r="I146" s="23">
        <v>37</v>
      </c>
      <c r="J146" s="29">
        <v>48</v>
      </c>
      <c r="L146" s="24">
        <f t="shared" si="48"/>
        <v>85</v>
      </c>
      <c r="M146" s="24" t="str">
        <f t="shared" si="49"/>
        <v>FCD</v>
      </c>
      <c r="N146" s="23">
        <v>40</v>
      </c>
      <c r="O146" s="23">
        <v>38</v>
      </c>
      <c r="P146" s="29"/>
      <c r="Q146" s="24">
        <f t="shared" si="50"/>
        <v>78</v>
      </c>
      <c r="R146" s="24" t="str">
        <f t="shared" si="56"/>
        <v>FCD</v>
      </c>
      <c r="S146" s="23">
        <v>34</v>
      </c>
      <c r="T146" s="23">
        <v>39</v>
      </c>
      <c r="U146" s="30"/>
      <c r="V146" s="24">
        <f t="shared" si="51"/>
        <v>73</v>
      </c>
      <c r="W146" s="24" t="str">
        <f t="shared" si="57"/>
        <v>FCD</v>
      </c>
      <c r="X146" s="23">
        <v>39</v>
      </c>
      <c r="Y146" s="23">
        <v>37</v>
      </c>
      <c r="Z146" s="29"/>
      <c r="AA146" s="24">
        <f t="shared" si="44"/>
        <v>76</v>
      </c>
      <c r="AB146" s="24" t="str">
        <f t="shared" si="58"/>
        <v>FCD</v>
      </c>
      <c r="AC146" s="23">
        <v>34</v>
      </c>
      <c r="AD146" s="23">
        <v>53</v>
      </c>
      <c r="AE146" s="29"/>
      <c r="AF146" s="24">
        <f t="shared" si="45"/>
        <v>87</v>
      </c>
      <c r="AG146" s="24" t="str">
        <f t="shared" si="52"/>
        <v>FCD</v>
      </c>
      <c r="AH146" s="23">
        <v>39</v>
      </c>
      <c r="AI146" s="23">
        <v>58</v>
      </c>
      <c r="AJ146" s="26">
        <f t="shared" si="53"/>
        <v>97</v>
      </c>
      <c r="AK146" s="24" t="str">
        <f t="shared" si="54"/>
        <v>FCD</v>
      </c>
      <c r="AL146" s="23"/>
      <c r="AM146" s="27">
        <f t="shared" si="46"/>
        <v>589</v>
      </c>
      <c r="AN146" s="28" t="str">
        <f>IF(AND(G146&gt;=40,E146&gt;=21,L146&gt;=40,J146&gt;=21,O146&gt;=21,Q146&gt;=40,V146&gt;=40,T146&gt;=21,Y146&gt;=21,AA146&gt;=40,AF146&gt;=40,AJ146&gt;=40),"PASS","FAIL")</f>
        <v>PASS</v>
      </c>
      <c r="AO146" s="28" t="str">
        <f t="shared" si="47"/>
        <v>FCD</v>
      </c>
      <c r="AP146" s="24"/>
    </row>
    <row r="147" spans="1:42" ht="20.25" customHeight="1" x14ac:dyDescent="0.2">
      <c r="A147" s="23" t="s">
        <v>307</v>
      </c>
      <c r="B147" s="23" t="s">
        <v>468</v>
      </c>
      <c r="C147" s="23" t="s">
        <v>308</v>
      </c>
      <c r="D147" s="23">
        <v>40</v>
      </c>
      <c r="E147" s="23">
        <v>48</v>
      </c>
      <c r="F147" s="29"/>
      <c r="G147" s="24">
        <f>D147+E147+F147</f>
        <v>88</v>
      </c>
      <c r="H147" s="24" t="str">
        <f t="shared" si="55"/>
        <v>FCD</v>
      </c>
      <c r="I147" s="23">
        <v>38</v>
      </c>
      <c r="J147" s="29">
        <v>41</v>
      </c>
      <c r="L147" s="24">
        <f t="shared" si="48"/>
        <v>79</v>
      </c>
      <c r="M147" s="24" t="str">
        <f t="shared" si="49"/>
        <v>FCD</v>
      </c>
      <c r="N147" s="23">
        <v>36</v>
      </c>
      <c r="O147" s="23">
        <v>38</v>
      </c>
      <c r="P147" s="29"/>
      <c r="Q147" s="24">
        <f t="shared" si="50"/>
        <v>74</v>
      </c>
      <c r="R147" s="24" t="str">
        <f t="shared" si="56"/>
        <v>FCD</v>
      </c>
      <c r="S147" s="23">
        <v>30</v>
      </c>
      <c r="T147" s="23">
        <v>38</v>
      </c>
      <c r="U147" s="30"/>
      <c r="V147" s="24">
        <f t="shared" si="51"/>
        <v>68</v>
      </c>
      <c r="W147" s="24" t="str">
        <f t="shared" si="57"/>
        <v>FC</v>
      </c>
      <c r="X147" s="23">
        <v>35</v>
      </c>
      <c r="Y147" s="23">
        <v>32</v>
      </c>
      <c r="Z147" s="29"/>
      <c r="AA147" s="24">
        <f t="shared" si="44"/>
        <v>67</v>
      </c>
      <c r="AB147" s="24" t="str">
        <f t="shared" si="58"/>
        <v>FC</v>
      </c>
      <c r="AC147" s="23">
        <v>30</v>
      </c>
      <c r="AD147" s="23">
        <v>39</v>
      </c>
      <c r="AE147" s="29"/>
      <c r="AF147" s="24">
        <f t="shared" si="45"/>
        <v>69</v>
      </c>
      <c r="AG147" s="24" t="str">
        <f t="shared" si="52"/>
        <v>FC</v>
      </c>
      <c r="AH147" s="23">
        <v>36</v>
      </c>
      <c r="AI147" s="23">
        <v>38</v>
      </c>
      <c r="AJ147" s="26">
        <f t="shared" si="53"/>
        <v>74</v>
      </c>
      <c r="AK147" s="24" t="str">
        <f t="shared" si="54"/>
        <v>FCD</v>
      </c>
      <c r="AL147" s="23"/>
      <c r="AM147" s="27">
        <f t="shared" si="46"/>
        <v>519</v>
      </c>
      <c r="AN147" s="28" t="str">
        <f>IF(AND(G147&gt;=40,E147&gt;=21,L147&gt;=40,J147&gt;=21,O147&gt;=21,Q147&gt;=40,V147&gt;=40,T147&gt;=21,Y147&gt;=21,AA147&gt;=40,AF147&gt;=40,AJ147&gt;=40),"PASS","FAIL")</f>
        <v>PASS</v>
      </c>
      <c r="AO147" s="28" t="str">
        <f t="shared" si="47"/>
        <v>FC</v>
      </c>
      <c r="AP147" s="24"/>
    </row>
    <row r="148" spans="1:42" ht="20.25" customHeight="1" x14ac:dyDescent="0.2">
      <c r="A148" s="23" t="s">
        <v>309</v>
      </c>
      <c r="B148" s="23" t="s">
        <v>468</v>
      </c>
      <c r="C148" s="23" t="s">
        <v>310</v>
      </c>
      <c r="D148" s="23">
        <v>20</v>
      </c>
      <c r="E148" s="23">
        <v>26</v>
      </c>
      <c r="F148" s="29"/>
      <c r="G148" s="24">
        <f>D148+E148+F148</f>
        <v>46</v>
      </c>
      <c r="H148" s="24" t="str">
        <f t="shared" si="55"/>
        <v>PASS</v>
      </c>
      <c r="I148" s="23">
        <v>25</v>
      </c>
      <c r="J148" s="29">
        <v>26</v>
      </c>
      <c r="L148" s="24">
        <f t="shared" si="48"/>
        <v>51</v>
      </c>
      <c r="M148" s="24" t="str">
        <f t="shared" si="49"/>
        <v>SC</v>
      </c>
      <c r="N148" s="23">
        <v>26</v>
      </c>
      <c r="O148" s="23">
        <v>30</v>
      </c>
      <c r="P148" s="29"/>
      <c r="Q148" s="24">
        <f t="shared" si="50"/>
        <v>56</v>
      </c>
      <c r="R148" s="24" t="str">
        <f t="shared" si="56"/>
        <v>SC</v>
      </c>
      <c r="S148" s="23">
        <v>33</v>
      </c>
      <c r="T148" s="23">
        <v>41</v>
      </c>
      <c r="U148" s="30"/>
      <c r="V148" s="24">
        <f t="shared" si="51"/>
        <v>74</v>
      </c>
      <c r="W148" s="24" t="str">
        <f t="shared" si="57"/>
        <v>FCD</v>
      </c>
      <c r="X148" s="23">
        <v>35</v>
      </c>
      <c r="Y148" s="23">
        <v>21</v>
      </c>
      <c r="Z148" s="29"/>
      <c r="AA148" s="24">
        <f t="shared" si="44"/>
        <v>56</v>
      </c>
      <c r="AB148" s="24" t="str">
        <f t="shared" si="58"/>
        <v>SC</v>
      </c>
      <c r="AC148" s="23">
        <v>35</v>
      </c>
      <c r="AD148" s="23">
        <v>49</v>
      </c>
      <c r="AE148" s="29"/>
      <c r="AF148" s="24">
        <f t="shared" si="45"/>
        <v>84</v>
      </c>
      <c r="AG148" s="24" t="str">
        <f t="shared" si="52"/>
        <v>FCD</v>
      </c>
      <c r="AH148" s="23">
        <v>38</v>
      </c>
      <c r="AI148" s="23">
        <v>51</v>
      </c>
      <c r="AJ148" s="26">
        <f t="shared" si="53"/>
        <v>89</v>
      </c>
      <c r="AK148" s="24" t="str">
        <f t="shared" si="54"/>
        <v>FCD</v>
      </c>
      <c r="AL148" s="23"/>
      <c r="AM148" s="27">
        <f t="shared" si="46"/>
        <v>456</v>
      </c>
      <c r="AN148" s="28" t="str">
        <f>IF(AND(G148&gt;=40,E148&gt;=21,L148&gt;=40,J148&gt;=21,O148&gt;=21,Q148&gt;=40,V148&gt;=40,T148&gt;=21,Y148&gt;=21,AA148&gt;=40,AF148&gt;=40,AJ148&gt;=40),"PASS","FAIL")</f>
        <v>PASS</v>
      </c>
      <c r="AO148" s="28" t="str">
        <f t="shared" si="47"/>
        <v>FC</v>
      </c>
      <c r="AP148" s="24"/>
    </row>
    <row r="149" spans="1:42" ht="20.25" customHeight="1" x14ac:dyDescent="0.2">
      <c r="A149" s="23" t="s">
        <v>311</v>
      </c>
      <c r="B149" s="23" t="s">
        <v>468</v>
      </c>
      <c r="C149" s="23" t="s">
        <v>312</v>
      </c>
      <c r="D149" s="23">
        <v>40</v>
      </c>
      <c r="E149" s="23">
        <v>57</v>
      </c>
      <c r="F149" s="29"/>
      <c r="G149" s="24">
        <f>D149+E149+F149</f>
        <v>97</v>
      </c>
      <c r="H149" s="24" t="str">
        <f t="shared" si="55"/>
        <v>FCD</v>
      </c>
      <c r="I149" s="23">
        <v>36</v>
      </c>
      <c r="J149" s="29">
        <v>45</v>
      </c>
      <c r="L149" s="24">
        <f t="shared" si="48"/>
        <v>81</v>
      </c>
      <c r="M149" s="24" t="str">
        <f t="shared" si="49"/>
        <v>FCD</v>
      </c>
      <c r="N149" s="23">
        <v>40</v>
      </c>
      <c r="O149" s="23">
        <v>38</v>
      </c>
      <c r="P149" s="29"/>
      <c r="Q149" s="24">
        <f t="shared" si="50"/>
        <v>78</v>
      </c>
      <c r="R149" s="24" t="str">
        <f t="shared" si="56"/>
        <v>FCD</v>
      </c>
      <c r="S149" s="23">
        <v>38</v>
      </c>
      <c r="T149" s="23">
        <v>42</v>
      </c>
      <c r="U149" s="30"/>
      <c r="V149" s="24">
        <f t="shared" si="51"/>
        <v>80</v>
      </c>
      <c r="W149" s="24" t="str">
        <f t="shared" si="57"/>
        <v>FCD</v>
      </c>
      <c r="X149" s="23">
        <v>40</v>
      </c>
      <c r="Y149" s="23">
        <v>51</v>
      </c>
      <c r="Z149" s="29"/>
      <c r="AA149" s="24">
        <f t="shared" si="44"/>
        <v>91</v>
      </c>
      <c r="AB149" s="24" t="str">
        <f t="shared" si="58"/>
        <v>FCD</v>
      </c>
      <c r="AC149" s="23">
        <v>37</v>
      </c>
      <c r="AD149" s="23">
        <v>51</v>
      </c>
      <c r="AE149" s="29"/>
      <c r="AF149" s="24">
        <f t="shared" si="45"/>
        <v>88</v>
      </c>
      <c r="AG149" s="24" t="str">
        <f t="shared" si="52"/>
        <v>FCD</v>
      </c>
      <c r="AH149" s="23">
        <v>39</v>
      </c>
      <c r="AI149" s="23">
        <v>54</v>
      </c>
      <c r="AJ149" s="26">
        <f t="shared" si="53"/>
        <v>93</v>
      </c>
      <c r="AK149" s="24" t="str">
        <f t="shared" si="54"/>
        <v>FCD</v>
      </c>
      <c r="AL149" s="23"/>
      <c r="AM149" s="27">
        <f t="shared" si="46"/>
        <v>608</v>
      </c>
      <c r="AN149" s="28" t="str">
        <f>IF(AND(G149&gt;=40,E149&gt;=21,L149&gt;=40,J149&gt;=21,O149&gt;=21,Q149&gt;=40,V149&gt;=40,T149&gt;=21,Y149&gt;=21,AA149&gt;=40,AF149&gt;=40,AJ149&gt;=40),"PASS","FAIL")</f>
        <v>PASS</v>
      </c>
      <c r="AO149" s="28" t="str">
        <f t="shared" si="47"/>
        <v>FCD</v>
      </c>
      <c r="AP149" s="24"/>
    </row>
    <row r="150" spans="1:42" ht="20.25" customHeight="1" x14ac:dyDescent="0.2">
      <c r="A150" s="23" t="s">
        <v>313</v>
      </c>
      <c r="B150" s="23" t="s">
        <v>468</v>
      </c>
      <c r="C150" s="23" t="s">
        <v>314</v>
      </c>
      <c r="D150" s="23">
        <v>21</v>
      </c>
      <c r="E150" s="23">
        <v>23</v>
      </c>
      <c r="F150" s="29"/>
      <c r="G150" s="24">
        <f>D150+E150+F150</f>
        <v>44</v>
      </c>
      <c r="H150" s="24" t="str">
        <f t="shared" si="55"/>
        <v>PASS</v>
      </c>
      <c r="I150" s="23">
        <v>34</v>
      </c>
      <c r="J150" s="29">
        <v>27</v>
      </c>
      <c r="L150" s="24">
        <f t="shared" si="48"/>
        <v>61</v>
      </c>
      <c r="M150" s="24" t="str">
        <f t="shared" si="49"/>
        <v>FC</v>
      </c>
      <c r="N150" s="23">
        <v>34</v>
      </c>
      <c r="O150" s="23">
        <v>32</v>
      </c>
      <c r="P150" s="29"/>
      <c r="Q150" s="24">
        <f t="shared" si="50"/>
        <v>66</v>
      </c>
      <c r="R150" s="24" t="str">
        <f t="shared" si="56"/>
        <v>FC</v>
      </c>
      <c r="S150" s="23">
        <v>27</v>
      </c>
      <c r="T150" s="23">
        <v>34</v>
      </c>
      <c r="U150" s="30"/>
      <c r="V150" s="24">
        <f t="shared" si="51"/>
        <v>61</v>
      </c>
      <c r="W150" s="24" t="str">
        <f t="shared" si="57"/>
        <v>FC</v>
      </c>
      <c r="X150" s="23">
        <v>38</v>
      </c>
      <c r="Y150" s="23">
        <v>22</v>
      </c>
      <c r="Z150" s="29"/>
      <c r="AA150" s="24">
        <f t="shared" si="44"/>
        <v>60</v>
      </c>
      <c r="AB150" s="24" t="str">
        <f t="shared" si="58"/>
        <v>FC</v>
      </c>
      <c r="AC150" s="23">
        <v>36</v>
      </c>
      <c r="AD150" s="23">
        <v>48</v>
      </c>
      <c r="AE150" s="29"/>
      <c r="AF150" s="24">
        <f t="shared" si="45"/>
        <v>84</v>
      </c>
      <c r="AG150" s="24" t="str">
        <f t="shared" si="52"/>
        <v>FCD</v>
      </c>
      <c r="AH150" s="23">
        <v>34</v>
      </c>
      <c r="AI150" s="23">
        <v>40</v>
      </c>
      <c r="AJ150" s="26">
        <f t="shared" si="53"/>
        <v>74</v>
      </c>
      <c r="AK150" s="24" t="str">
        <f t="shared" si="54"/>
        <v>FCD</v>
      </c>
      <c r="AL150" s="23"/>
      <c r="AM150" s="27">
        <f t="shared" si="46"/>
        <v>450</v>
      </c>
      <c r="AN150" s="28" t="str">
        <f>IF(AND(G150&gt;=40,E150&gt;=21,L150&gt;=40,J150&gt;=21,O150&gt;=21,Q150&gt;=40,V150&gt;=40,T150&gt;=21,Y150&gt;=21,AA150&gt;=40,AF150&gt;=40,AJ150&gt;=40),"PASS","FAIL")</f>
        <v>PASS</v>
      </c>
      <c r="AO150" s="28" t="str">
        <f t="shared" si="47"/>
        <v>FC</v>
      </c>
      <c r="AP150" s="24"/>
    </row>
    <row r="151" spans="1:42" ht="20.25" customHeight="1" x14ac:dyDescent="0.2">
      <c r="A151" s="23" t="s">
        <v>315</v>
      </c>
      <c r="B151" s="23" t="s">
        <v>468</v>
      </c>
      <c r="C151" s="23" t="s">
        <v>316</v>
      </c>
      <c r="D151" s="23">
        <v>37</v>
      </c>
      <c r="E151" s="23">
        <v>56</v>
      </c>
      <c r="F151" s="29"/>
      <c r="G151" s="24">
        <f>D151+E151+F151</f>
        <v>93</v>
      </c>
      <c r="H151" s="24" t="str">
        <f t="shared" si="55"/>
        <v>FCD</v>
      </c>
      <c r="I151" s="23">
        <v>38</v>
      </c>
      <c r="J151" s="29">
        <v>50</v>
      </c>
      <c r="L151" s="24">
        <f t="shared" si="48"/>
        <v>88</v>
      </c>
      <c r="M151" s="24" t="str">
        <f t="shared" si="49"/>
        <v>FCD</v>
      </c>
      <c r="N151" s="23">
        <v>37</v>
      </c>
      <c r="O151" s="23">
        <v>49</v>
      </c>
      <c r="P151" s="29"/>
      <c r="Q151" s="24">
        <f t="shared" si="50"/>
        <v>86</v>
      </c>
      <c r="R151" s="24" t="str">
        <f t="shared" si="56"/>
        <v>FCD</v>
      </c>
      <c r="S151" s="23">
        <v>32</v>
      </c>
      <c r="T151" s="23">
        <v>42</v>
      </c>
      <c r="U151" s="30"/>
      <c r="V151" s="24">
        <f t="shared" si="51"/>
        <v>74</v>
      </c>
      <c r="W151" s="24" t="str">
        <f t="shared" si="57"/>
        <v>FCD</v>
      </c>
      <c r="X151" s="23">
        <v>35</v>
      </c>
      <c r="Y151" s="23">
        <v>45</v>
      </c>
      <c r="Z151" s="29"/>
      <c r="AA151" s="24">
        <f t="shared" si="44"/>
        <v>80</v>
      </c>
      <c r="AB151" s="24" t="str">
        <f t="shared" si="58"/>
        <v>FCD</v>
      </c>
      <c r="AC151" s="23">
        <v>36</v>
      </c>
      <c r="AD151" s="23">
        <v>49</v>
      </c>
      <c r="AE151" s="29"/>
      <c r="AF151" s="24">
        <f t="shared" si="45"/>
        <v>85</v>
      </c>
      <c r="AG151" s="24" t="str">
        <f t="shared" si="52"/>
        <v>FCD</v>
      </c>
      <c r="AH151" s="23">
        <v>38</v>
      </c>
      <c r="AI151" s="23">
        <v>59</v>
      </c>
      <c r="AJ151" s="26">
        <f t="shared" si="53"/>
        <v>97</v>
      </c>
      <c r="AK151" s="24" t="str">
        <f t="shared" si="54"/>
        <v>FCD</v>
      </c>
      <c r="AL151" s="23"/>
      <c r="AM151" s="27">
        <f t="shared" si="46"/>
        <v>603</v>
      </c>
      <c r="AN151" s="28" t="str">
        <f>IF(AND(G151&gt;=40,E151&gt;=21,L151&gt;=40,J151&gt;=21,O151&gt;=21,Q151&gt;=40,V151&gt;=40,T151&gt;=21,Y151&gt;=21,AA151&gt;=40,AF151&gt;=40,AJ151&gt;=40),"PASS","FAIL")</f>
        <v>PASS</v>
      </c>
      <c r="AO151" s="28" t="str">
        <f t="shared" si="47"/>
        <v>FCD</v>
      </c>
      <c r="AP151" s="24"/>
    </row>
    <row r="152" spans="1:42" ht="20.25" customHeight="1" x14ac:dyDescent="0.2">
      <c r="A152" s="23" t="s">
        <v>317</v>
      </c>
      <c r="B152" s="23" t="s">
        <v>468</v>
      </c>
      <c r="C152" s="23" t="s">
        <v>318</v>
      </c>
      <c r="D152" s="23">
        <v>40</v>
      </c>
      <c r="E152" s="23">
        <v>59</v>
      </c>
      <c r="F152" s="29"/>
      <c r="G152" s="24">
        <f>D152+E152+F152</f>
        <v>99</v>
      </c>
      <c r="H152" s="24" t="str">
        <f t="shared" si="55"/>
        <v>FCD</v>
      </c>
      <c r="I152" s="23">
        <v>38</v>
      </c>
      <c r="J152" s="29">
        <v>47</v>
      </c>
      <c r="L152" s="24">
        <f t="shared" si="48"/>
        <v>85</v>
      </c>
      <c r="M152" s="24" t="str">
        <f t="shared" si="49"/>
        <v>FCD</v>
      </c>
      <c r="N152" s="23">
        <v>40</v>
      </c>
      <c r="O152" s="23">
        <v>43</v>
      </c>
      <c r="P152" s="29"/>
      <c r="Q152" s="24">
        <f t="shared" si="50"/>
        <v>83</v>
      </c>
      <c r="R152" s="24" t="str">
        <f t="shared" si="56"/>
        <v>FCD</v>
      </c>
      <c r="S152" s="23">
        <v>32</v>
      </c>
      <c r="T152" s="23">
        <v>45</v>
      </c>
      <c r="U152" s="30"/>
      <c r="V152" s="24">
        <f t="shared" si="51"/>
        <v>77</v>
      </c>
      <c r="W152" s="24" t="str">
        <f t="shared" si="57"/>
        <v>FCD</v>
      </c>
      <c r="X152" s="23">
        <v>40</v>
      </c>
      <c r="Y152" s="23">
        <v>42</v>
      </c>
      <c r="Z152" s="29"/>
      <c r="AA152" s="24">
        <f t="shared" si="44"/>
        <v>82</v>
      </c>
      <c r="AB152" s="24" t="str">
        <f t="shared" si="58"/>
        <v>FCD</v>
      </c>
      <c r="AC152" s="23">
        <v>38</v>
      </c>
      <c r="AD152" s="23">
        <v>54</v>
      </c>
      <c r="AE152" s="29"/>
      <c r="AF152" s="24">
        <f t="shared" si="45"/>
        <v>92</v>
      </c>
      <c r="AG152" s="24" t="str">
        <f t="shared" si="52"/>
        <v>FCD</v>
      </c>
      <c r="AH152" s="23">
        <v>38</v>
      </c>
      <c r="AI152" s="23">
        <v>60</v>
      </c>
      <c r="AJ152" s="26">
        <f t="shared" si="53"/>
        <v>98</v>
      </c>
      <c r="AK152" s="24" t="str">
        <f t="shared" si="54"/>
        <v>FCD</v>
      </c>
      <c r="AL152" s="23"/>
      <c r="AM152" s="27">
        <f t="shared" si="46"/>
        <v>616</v>
      </c>
      <c r="AN152" s="28" t="str">
        <f>IF(AND(G152&gt;=40,E152&gt;=21,L152&gt;=40,J152&gt;=21,O152&gt;=21,Q152&gt;=40,V152&gt;=40,T152&gt;=21,Y152&gt;=21,AA152&gt;=40,AF152&gt;=40,AJ152&gt;=40),"PASS","FAIL")</f>
        <v>PASS</v>
      </c>
      <c r="AO152" s="28" t="str">
        <f t="shared" si="47"/>
        <v>FCD</v>
      </c>
      <c r="AP152" s="24"/>
    </row>
    <row r="153" spans="1:42" ht="20.25" customHeight="1" x14ac:dyDescent="0.2">
      <c r="A153" s="23" t="s">
        <v>319</v>
      </c>
      <c r="B153" s="23" t="s">
        <v>468</v>
      </c>
      <c r="C153" s="23" t="s">
        <v>320</v>
      </c>
      <c r="D153" s="23">
        <v>19</v>
      </c>
      <c r="E153" s="23">
        <v>21</v>
      </c>
      <c r="F153" s="29"/>
      <c r="G153" s="24">
        <f>D153+E153+F153</f>
        <v>40</v>
      </c>
      <c r="H153" s="24" t="str">
        <f t="shared" si="55"/>
        <v>PASS</v>
      </c>
      <c r="I153" s="23">
        <v>30</v>
      </c>
      <c r="J153" s="29">
        <v>29</v>
      </c>
      <c r="L153" s="24">
        <f t="shared" si="48"/>
        <v>59</v>
      </c>
      <c r="M153" s="24" t="str">
        <f t="shared" si="49"/>
        <v>SC</v>
      </c>
      <c r="N153" s="23">
        <v>19</v>
      </c>
      <c r="O153" s="23">
        <v>33</v>
      </c>
      <c r="P153" s="29"/>
      <c r="Q153" s="24">
        <f t="shared" si="50"/>
        <v>52</v>
      </c>
      <c r="R153" s="24" t="str">
        <f t="shared" si="56"/>
        <v>SC</v>
      </c>
      <c r="S153" s="23">
        <v>29</v>
      </c>
      <c r="T153" s="23">
        <v>42</v>
      </c>
      <c r="U153" s="30"/>
      <c r="V153" s="24">
        <f t="shared" si="51"/>
        <v>71</v>
      </c>
      <c r="W153" s="24" t="str">
        <f t="shared" si="57"/>
        <v>FCD</v>
      </c>
      <c r="X153" s="23">
        <v>24</v>
      </c>
      <c r="Y153" s="23">
        <v>32</v>
      </c>
      <c r="Z153" s="29"/>
      <c r="AA153" s="24">
        <f t="shared" si="44"/>
        <v>56</v>
      </c>
      <c r="AB153" s="24" t="str">
        <f t="shared" si="58"/>
        <v>SC</v>
      </c>
      <c r="AC153" s="23">
        <v>39</v>
      </c>
      <c r="AD153" s="23">
        <v>47</v>
      </c>
      <c r="AE153" s="29"/>
      <c r="AF153" s="24">
        <f t="shared" si="45"/>
        <v>86</v>
      </c>
      <c r="AG153" s="24" t="str">
        <f t="shared" si="52"/>
        <v>FCD</v>
      </c>
      <c r="AH153" s="23">
        <v>36</v>
      </c>
      <c r="AI153" s="23">
        <v>52</v>
      </c>
      <c r="AJ153" s="26">
        <f t="shared" si="53"/>
        <v>88</v>
      </c>
      <c r="AK153" s="24" t="str">
        <f t="shared" si="54"/>
        <v>FCD</v>
      </c>
      <c r="AL153" s="23"/>
      <c r="AM153" s="27">
        <f t="shared" si="46"/>
        <v>452</v>
      </c>
      <c r="AN153" s="28" t="str">
        <f>IF(AND(G153&gt;=40,E153&gt;=21,L153&gt;=40,J153&gt;=21,O153&gt;=21,Q153&gt;=40,V153&gt;=40,T153&gt;=21,Y153&gt;=21,AA153&gt;=40,AF153&gt;=40,AJ153&gt;=40),"PASS","FAIL")</f>
        <v>PASS</v>
      </c>
      <c r="AO153" s="28" t="str">
        <f t="shared" si="47"/>
        <v>FC</v>
      </c>
      <c r="AP153" s="24"/>
    </row>
    <row r="154" spans="1:42" ht="20.25" customHeight="1" x14ac:dyDescent="0.2">
      <c r="A154" s="23" t="s">
        <v>321</v>
      </c>
      <c r="B154" s="23" t="s">
        <v>468</v>
      </c>
      <c r="C154" s="23" t="s">
        <v>322</v>
      </c>
      <c r="D154" s="23">
        <v>20</v>
      </c>
      <c r="E154" s="23">
        <v>23</v>
      </c>
      <c r="F154" s="29"/>
      <c r="G154" s="24">
        <f>D154+E154+F154</f>
        <v>43</v>
      </c>
      <c r="H154" s="24" t="str">
        <f t="shared" si="55"/>
        <v>PASS</v>
      </c>
      <c r="I154" s="23">
        <v>31</v>
      </c>
      <c r="J154" s="29">
        <v>36</v>
      </c>
      <c r="L154" s="24">
        <f t="shared" si="48"/>
        <v>67</v>
      </c>
      <c r="M154" s="24" t="str">
        <f t="shared" si="49"/>
        <v>FC</v>
      </c>
      <c r="N154" s="23">
        <v>29</v>
      </c>
      <c r="O154" s="23">
        <v>34</v>
      </c>
      <c r="P154" s="29"/>
      <c r="Q154" s="24">
        <f t="shared" si="50"/>
        <v>63</v>
      </c>
      <c r="R154" s="24" t="str">
        <f t="shared" si="56"/>
        <v>FC</v>
      </c>
      <c r="S154" s="23">
        <v>29</v>
      </c>
      <c r="T154" s="23">
        <v>41</v>
      </c>
      <c r="U154" s="30"/>
      <c r="V154" s="24">
        <f t="shared" si="51"/>
        <v>70</v>
      </c>
      <c r="W154" s="24" t="str">
        <f t="shared" si="57"/>
        <v>FCD</v>
      </c>
      <c r="X154" s="23">
        <v>20</v>
      </c>
      <c r="Y154" s="23">
        <v>25</v>
      </c>
      <c r="Z154" s="29"/>
      <c r="AA154" s="24">
        <f t="shared" si="44"/>
        <v>45</v>
      </c>
      <c r="AB154" s="24" t="str">
        <f t="shared" si="58"/>
        <v>PASS</v>
      </c>
      <c r="AC154" s="23">
        <v>30</v>
      </c>
      <c r="AD154" s="23">
        <v>44</v>
      </c>
      <c r="AE154" s="29"/>
      <c r="AF154" s="24">
        <f t="shared" si="45"/>
        <v>74</v>
      </c>
      <c r="AG154" s="24" t="str">
        <f t="shared" si="52"/>
        <v>FCD</v>
      </c>
      <c r="AH154" s="23">
        <v>36</v>
      </c>
      <c r="AI154" s="23">
        <v>52</v>
      </c>
      <c r="AJ154" s="26">
        <f t="shared" si="53"/>
        <v>88</v>
      </c>
      <c r="AK154" s="24" t="str">
        <f t="shared" si="54"/>
        <v>FCD</v>
      </c>
      <c r="AL154" s="23"/>
      <c r="AM154" s="27">
        <f t="shared" si="46"/>
        <v>450</v>
      </c>
      <c r="AN154" s="28" t="str">
        <f>IF(AND(G154&gt;=40,E154&gt;=21,L154&gt;=40,J154&gt;=21,O154&gt;=21,Q154&gt;=40,V154&gt;=40,T154&gt;=21,Y154&gt;=21,AA154&gt;=40,AF154&gt;=40,AJ154&gt;=40),"PASS","FAIL")</f>
        <v>PASS</v>
      </c>
      <c r="AO154" s="28" t="str">
        <f t="shared" si="47"/>
        <v>FC</v>
      </c>
      <c r="AP154" s="24"/>
    </row>
    <row r="155" spans="1:42" ht="20.25" customHeight="1" x14ac:dyDescent="0.2">
      <c r="A155" s="23" t="s">
        <v>323</v>
      </c>
      <c r="B155" s="23" t="s">
        <v>468</v>
      </c>
      <c r="C155" s="23" t="s">
        <v>324</v>
      </c>
      <c r="D155" s="23">
        <v>36</v>
      </c>
      <c r="E155" s="23">
        <v>47</v>
      </c>
      <c r="F155" s="29"/>
      <c r="G155" s="24">
        <f>D155+E155+F155</f>
        <v>83</v>
      </c>
      <c r="H155" s="24" t="str">
        <f t="shared" si="55"/>
        <v>FCD</v>
      </c>
      <c r="I155" s="23">
        <v>38</v>
      </c>
      <c r="J155" s="29">
        <v>51</v>
      </c>
      <c r="L155" s="24">
        <f t="shared" si="48"/>
        <v>89</v>
      </c>
      <c r="M155" s="24" t="str">
        <f t="shared" si="49"/>
        <v>FCD</v>
      </c>
      <c r="N155" s="23">
        <v>38</v>
      </c>
      <c r="O155" s="23">
        <v>33</v>
      </c>
      <c r="P155" s="29"/>
      <c r="Q155" s="24">
        <f t="shared" si="50"/>
        <v>71</v>
      </c>
      <c r="R155" s="24" t="str">
        <f t="shared" si="56"/>
        <v>FCD</v>
      </c>
      <c r="S155" s="23">
        <v>34</v>
      </c>
      <c r="T155" s="23">
        <v>44</v>
      </c>
      <c r="U155" s="30"/>
      <c r="V155" s="24">
        <f t="shared" si="51"/>
        <v>78</v>
      </c>
      <c r="W155" s="24" t="str">
        <f t="shared" si="57"/>
        <v>FCD</v>
      </c>
      <c r="X155" s="23">
        <v>39</v>
      </c>
      <c r="Y155" s="23">
        <v>33</v>
      </c>
      <c r="Z155" s="29"/>
      <c r="AA155" s="24">
        <f t="shared" si="44"/>
        <v>72</v>
      </c>
      <c r="AB155" s="24" t="str">
        <f t="shared" si="58"/>
        <v>FCD</v>
      </c>
      <c r="AC155" s="23">
        <v>38</v>
      </c>
      <c r="AD155" s="23">
        <v>54</v>
      </c>
      <c r="AE155" s="29"/>
      <c r="AF155" s="24">
        <f t="shared" si="45"/>
        <v>92</v>
      </c>
      <c r="AG155" s="24" t="str">
        <f t="shared" si="52"/>
        <v>FCD</v>
      </c>
      <c r="AH155" s="23">
        <v>39</v>
      </c>
      <c r="AI155" s="23">
        <v>59</v>
      </c>
      <c r="AJ155" s="26">
        <f t="shared" si="53"/>
        <v>98</v>
      </c>
      <c r="AK155" s="24" t="str">
        <f t="shared" si="54"/>
        <v>FCD</v>
      </c>
      <c r="AL155" s="23"/>
      <c r="AM155" s="27">
        <f t="shared" si="46"/>
        <v>583</v>
      </c>
      <c r="AN155" s="28" t="str">
        <f>IF(AND(G155&gt;=40,E155&gt;=21,L155&gt;=40,J155&gt;=21,O155&gt;=21,Q155&gt;=40,V155&gt;=40,T155&gt;=21,Y155&gt;=21,AA155&gt;=40,AF155&gt;=40,AJ155&gt;=40),"PASS","FAIL")</f>
        <v>PASS</v>
      </c>
      <c r="AO155" s="28" t="str">
        <f t="shared" si="47"/>
        <v>FCD</v>
      </c>
      <c r="AP155" s="24"/>
    </row>
    <row r="156" spans="1:42" ht="20.25" customHeight="1" x14ac:dyDescent="0.2">
      <c r="A156" s="23" t="s">
        <v>325</v>
      </c>
      <c r="B156" s="23" t="s">
        <v>468</v>
      </c>
      <c r="C156" s="23" t="s">
        <v>326</v>
      </c>
      <c r="D156" s="23">
        <v>35</v>
      </c>
      <c r="E156" s="23">
        <v>51</v>
      </c>
      <c r="F156" s="29"/>
      <c r="G156" s="24">
        <f>D156+E156+F156</f>
        <v>86</v>
      </c>
      <c r="H156" s="24" t="str">
        <f t="shared" si="55"/>
        <v>FCD</v>
      </c>
      <c r="I156" s="23">
        <v>34</v>
      </c>
      <c r="J156" s="29">
        <v>51</v>
      </c>
      <c r="L156" s="24">
        <f t="shared" si="48"/>
        <v>85</v>
      </c>
      <c r="M156" s="24" t="str">
        <f t="shared" si="49"/>
        <v>FCD</v>
      </c>
      <c r="N156" s="23">
        <v>37</v>
      </c>
      <c r="O156" s="23">
        <v>48</v>
      </c>
      <c r="P156" s="29"/>
      <c r="Q156" s="24">
        <f t="shared" si="50"/>
        <v>85</v>
      </c>
      <c r="R156" s="24" t="str">
        <f t="shared" si="56"/>
        <v>FCD</v>
      </c>
      <c r="S156" s="23">
        <v>33</v>
      </c>
      <c r="T156" s="23">
        <v>43</v>
      </c>
      <c r="U156" s="30"/>
      <c r="V156" s="24">
        <f t="shared" si="51"/>
        <v>76</v>
      </c>
      <c r="W156" s="24" t="str">
        <f t="shared" si="57"/>
        <v>FCD</v>
      </c>
      <c r="X156" s="23">
        <v>30</v>
      </c>
      <c r="Y156" s="23">
        <v>30</v>
      </c>
      <c r="Z156" s="29"/>
      <c r="AA156" s="24">
        <f t="shared" si="44"/>
        <v>60</v>
      </c>
      <c r="AB156" s="24" t="str">
        <f t="shared" si="58"/>
        <v>FC</v>
      </c>
      <c r="AC156" s="23">
        <v>36</v>
      </c>
      <c r="AD156" s="23">
        <v>51</v>
      </c>
      <c r="AE156" s="29"/>
      <c r="AF156" s="24">
        <f t="shared" si="45"/>
        <v>87</v>
      </c>
      <c r="AG156" s="24" t="str">
        <f t="shared" si="52"/>
        <v>FCD</v>
      </c>
      <c r="AH156" s="23">
        <v>38</v>
      </c>
      <c r="AI156" s="23">
        <v>58</v>
      </c>
      <c r="AJ156" s="26">
        <f t="shared" si="53"/>
        <v>96</v>
      </c>
      <c r="AK156" s="24" t="str">
        <f t="shared" si="54"/>
        <v>FCD</v>
      </c>
      <c r="AL156" s="23"/>
      <c r="AM156" s="27">
        <f t="shared" si="46"/>
        <v>575</v>
      </c>
      <c r="AN156" s="28" t="str">
        <f>IF(AND(G156&gt;=40,E156&gt;=21,L156&gt;=40,J156&gt;=21,O156&gt;=21,Q156&gt;=40,V156&gt;=40,T156&gt;=21,Y156&gt;=21,AA156&gt;=40,AF156&gt;=40,AJ156&gt;=40),"PASS","FAIL")</f>
        <v>PASS</v>
      </c>
      <c r="AO156" s="28" t="str">
        <f t="shared" si="47"/>
        <v>FCD</v>
      </c>
      <c r="AP156" s="24"/>
    </row>
    <row r="157" spans="1:42" ht="20.25" customHeight="1" x14ac:dyDescent="0.2">
      <c r="A157" s="23" t="s">
        <v>327</v>
      </c>
      <c r="B157" s="23" t="s">
        <v>468</v>
      </c>
      <c r="C157" s="23" t="s">
        <v>328</v>
      </c>
      <c r="D157" s="23">
        <v>19</v>
      </c>
      <c r="E157" s="23">
        <v>23</v>
      </c>
      <c r="F157" s="29"/>
      <c r="G157" s="24">
        <f>D157+E157+F157</f>
        <v>42</v>
      </c>
      <c r="H157" s="24" t="str">
        <f t="shared" si="55"/>
        <v>PASS</v>
      </c>
      <c r="I157" s="23">
        <v>31</v>
      </c>
      <c r="J157" s="29">
        <v>27</v>
      </c>
      <c r="L157" s="24">
        <f t="shared" si="48"/>
        <v>58</v>
      </c>
      <c r="M157" s="24" t="str">
        <f t="shared" si="49"/>
        <v>SC</v>
      </c>
      <c r="N157" s="23">
        <v>26</v>
      </c>
      <c r="O157" s="23">
        <v>31</v>
      </c>
      <c r="P157" s="29"/>
      <c r="Q157" s="24">
        <f t="shared" si="50"/>
        <v>57</v>
      </c>
      <c r="R157" s="24" t="str">
        <f t="shared" si="56"/>
        <v>SC</v>
      </c>
      <c r="S157" s="23">
        <v>28</v>
      </c>
      <c r="T157" s="23">
        <v>32</v>
      </c>
      <c r="U157" s="30"/>
      <c r="V157" s="24">
        <f t="shared" si="51"/>
        <v>60</v>
      </c>
      <c r="W157" s="24" t="str">
        <f t="shared" si="57"/>
        <v>FC</v>
      </c>
      <c r="X157" s="23">
        <v>35</v>
      </c>
      <c r="Y157" s="23">
        <v>21</v>
      </c>
      <c r="Z157" s="29"/>
      <c r="AA157" s="24">
        <f t="shared" si="44"/>
        <v>56</v>
      </c>
      <c r="AB157" s="24" t="str">
        <f t="shared" si="58"/>
        <v>SC</v>
      </c>
      <c r="AC157" s="23">
        <v>35</v>
      </c>
      <c r="AD157" s="23">
        <v>50</v>
      </c>
      <c r="AE157" s="29"/>
      <c r="AF157" s="24">
        <f t="shared" si="45"/>
        <v>85</v>
      </c>
      <c r="AG157" s="24" t="str">
        <f t="shared" si="52"/>
        <v>FCD</v>
      </c>
      <c r="AH157" s="23">
        <v>39</v>
      </c>
      <c r="AI157" s="23">
        <v>43</v>
      </c>
      <c r="AJ157" s="26">
        <f t="shared" si="53"/>
        <v>82</v>
      </c>
      <c r="AK157" s="24" t="str">
        <f t="shared" si="54"/>
        <v>FCD</v>
      </c>
      <c r="AL157" s="23"/>
      <c r="AM157" s="27">
        <f t="shared" si="46"/>
        <v>440</v>
      </c>
      <c r="AN157" s="28" t="str">
        <f>IF(AND(G157&gt;=40,E157&gt;=21,L157&gt;=40,J157&gt;=21,O157&gt;=21,Q157&gt;=40,V157&gt;=40,T157&gt;=21,Y157&gt;=21,AA157&gt;=40,AF157&gt;=40,AJ157&gt;=40),"PASS","FAIL")</f>
        <v>PASS</v>
      </c>
      <c r="AO157" s="28" t="str">
        <f t="shared" si="47"/>
        <v>FC</v>
      </c>
      <c r="AP157" s="24"/>
    </row>
    <row r="158" spans="1:42" ht="20.25" customHeight="1" x14ac:dyDescent="0.2">
      <c r="A158" s="23" t="s">
        <v>329</v>
      </c>
      <c r="B158" s="23" t="s">
        <v>468</v>
      </c>
      <c r="C158" s="23" t="s">
        <v>330</v>
      </c>
      <c r="D158" s="23">
        <v>36</v>
      </c>
      <c r="E158" s="23">
        <v>47</v>
      </c>
      <c r="F158" s="29"/>
      <c r="G158" s="24">
        <f>D158+E158+F158</f>
        <v>83</v>
      </c>
      <c r="H158" s="24" t="str">
        <f t="shared" si="55"/>
        <v>FCD</v>
      </c>
      <c r="I158" s="23">
        <v>33</v>
      </c>
      <c r="J158" s="23">
        <v>40</v>
      </c>
      <c r="K158" s="29" t="s">
        <v>453</v>
      </c>
      <c r="L158" s="24">
        <v>73</v>
      </c>
      <c r="M158" s="24" t="str">
        <f t="shared" si="49"/>
        <v>FCD</v>
      </c>
      <c r="N158" s="23">
        <v>30</v>
      </c>
      <c r="O158" s="23">
        <v>29</v>
      </c>
      <c r="P158" s="29"/>
      <c r="Q158" s="24">
        <f t="shared" si="50"/>
        <v>59</v>
      </c>
      <c r="R158" s="24" t="str">
        <f t="shared" si="56"/>
        <v>SC</v>
      </c>
      <c r="S158" s="23">
        <v>26</v>
      </c>
      <c r="T158" s="23">
        <v>43</v>
      </c>
      <c r="U158" s="30"/>
      <c r="V158" s="24">
        <f t="shared" si="51"/>
        <v>69</v>
      </c>
      <c r="W158" s="24" t="str">
        <f t="shared" si="57"/>
        <v>FC</v>
      </c>
      <c r="X158" s="23">
        <v>38</v>
      </c>
      <c r="Y158" s="23">
        <v>34</v>
      </c>
      <c r="Z158" s="29"/>
      <c r="AA158" s="24">
        <f t="shared" si="44"/>
        <v>72</v>
      </c>
      <c r="AB158" s="24" t="str">
        <f t="shared" si="58"/>
        <v>FCD</v>
      </c>
      <c r="AC158" s="23">
        <v>35</v>
      </c>
      <c r="AD158" s="23">
        <v>47</v>
      </c>
      <c r="AE158" s="29"/>
      <c r="AF158" s="24">
        <f t="shared" si="45"/>
        <v>82</v>
      </c>
      <c r="AG158" s="24" t="str">
        <f t="shared" si="52"/>
        <v>FCD</v>
      </c>
      <c r="AH158" s="23">
        <v>39</v>
      </c>
      <c r="AI158" s="23">
        <v>57</v>
      </c>
      <c r="AJ158" s="26">
        <f t="shared" si="53"/>
        <v>96</v>
      </c>
      <c r="AK158" s="24" t="str">
        <f t="shared" si="54"/>
        <v>FCD</v>
      </c>
      <c r="AL158" s="23"/>
      <c r="AM158" s="27">
        <f t="shared" si="46"/>
        <v>534</v>
      </c>
      <c r="AN158" s="28" t="str">
        <f>IF(AND(G158&gt;=40,E158&gt;=21,L158&gt;=40,J158&gt;=21,O158&gt;=21,Q158&gt;=40,V158&gt;=40,T158&gt;=21,Y158&gt;=21,AA158&gt;=40,AF158&gt;=40,AJ158&gt;=40),"PASS","FAIL")</f>
        <v>PASS</v>
      </c>
      <c r="AO158" s="28" t="str">
        <f t="shared" si="47"/>
        <v>FC</v>
      </c>
      <c r="AP158" s="24"/>
    </row>
    <row r="159" spans="1:42" ht="20.25" customHeight="1" x14ac:dyDescent="0.2">
      <c r="A159" s="23" t="s">
        <v>331</v>
      </c>
      <c r="B159" s="23" t="s">
        <v>468</v>
      </c>
      <c r="C159" s="23" t="s">
        <v>332</v>
      </c>
      <c r="D159" s="23">
        <v>35</v>
      </c>
      <c r="E159" s="23">
        <v>30</v>
      </c>
      <c r="F159" s="29"/>
      <c r="G159" s="24">
        <f>D159+E159+F159</f>
        <v>65</v>
      </c>
      <c r="H159" s="24" t="str">
        <f t="shared" si="55"/>
        <v>FC</v>
      </c>
      <c r="I159" s="23">
        <v>31</v>
      </c>
      <c r="J159" s="23">
        <v>35</v>
      </c>
      <c r="K159" s="29"/>
      <c r="L159" s="24">
        <f t="shared" si="48"/>
        <v>66</v>
      </c>
      <c r="M159" s="24" t="str">
        <f t="shared" si="49"/>
        <v>FC</v>
      </c>
      <c r="N159" s="23">
        <v>38</v>
      </c>
      <c r="O159" s="23">
        <v>32</v>
      </c>
      <c r="P159" s="29"/>
      <c r="Q159" s="24">
        <f t="shared" si="50"/>
        <v>70</v>
      </c>
      <c r="R159" s="24" t="str">
        <f t="shared" si="56"/>
        <v>FCD</v>
      </c>
      <c r="S159" s="23">
        <v>31</v>
      </c>
      <c r="T159" s="23">
        <v>37</v>
      </c>
      <c r="U159" s="30"/>
      <c r="V159" s="24">
        <f t="shared" si="51"/>
        <v>68</v>
      </c>
      <c r="W159" s="24" t="str">
        <f t="shared" si="57"/>
        <v>FC</v>
      </c>
      <c r="X159" s="23">
        <v>30</v>
      </c>
      <c r="Y159" s="23">
        <v>21</v>
      </c>
      <c r="Z159" s="29"/>
      <c r="AA159" s="24">
        <f t="shared" si="44"/>
        <v>51</v>
      </c>
      <c r="AB159" s="24" t="str">
        <f t="shared" si="58"/>
        <v>SC</v>
      </c>
      <c r="AC159" s="23">
        <v>32</v>
      </c>
      <c r="AD159" s="23">
        <v>38</v>
      </c>
      <c r="AE159" s="29"/>
      <c r="AF159" s="24">
        <f t="shared" si="45"/>
        <v>70</v>
      </c>
      <c r="AG159" s="24" t="str">
        <f t="shared" si="52"/>
        <v>FCD</v>
      </c>
      <c r="AH159" s="23">
        <v>33</v>
      </c>
      <c r="AI159" s="23">
        <v>58</v>
      </c>
      <c r="AJ159" s="26">
        <f t="shared" si="53"/>
        <v>91</v>
      </c>
      <c r="AK159" s="24" t="str">
        <f t="shared" si="54"/>
        <v>FCD</v>
      </c>
      <c r="AL159" s="23"/>
      <c r="AM159" s="27">
        <f t="shared" si="46"/>
        <v>481</v>
      </c>
      <c r="AN159" s="28" t="str">
        <f>IF(AND(G159&gt;=40,E159&gt;=21,L159&gt;=40,J159&gt;=21,O159&gt;=21,Q159&gt;=40,V159&gt;=40,T159&gt;=21,Y159&gt;=21,AA159&gt;=40,AF159&gt;=40,AJ159&gt;=40),"PASS","FAIL")</f>
        <v>PASS</v>
      </c>
      <c r="AO159" s="28" t="str">
        <f t="shared" si="47"/>
        <v>FC</v>
      </c>
      <c r="AP159" s="24"/>
    </row>
    <row r="160" spans="1:42" ht="20.25" customHeight="1" x14ac:dyDescent="0.2">
      <c r="A160" s="23" t="s">
        <v>333</v>
      </c>
      <c r="B160" s="23" t="s">
        <v>468</v>
      </c>
      <c r="C160" s="23" t="s">
        <v>334</v>
      </c>
      <c r="D160" s="23">
        <v>39</v>
      </c>
      <c r="E160" s="23">
        <v>59</v>
      </c>
      <c r="F160" s="29"/>
      <c r="G160" s="24">
        <f>D160+E160+F160</f>
        <v>98</v>
      </c>
      <c r="H160" s="24" t="str">
        <f t="shared" si="55"/>
        <v>FCD</v>
      </c>
      <c r="I160" s="23">
        <v>39</v>
      </c>
      <c r="J160" s="23">
        <v>50</v>
      </c>
      <c r="K160" s="29"/>
      <c r="L160" s="24">
        <f t="shared" si="48"/>
        <v>89</v>
      </c>
      <c r="M160" s="24" t="str">
        <f t="shared" si="49"/>
        <v>FCD</v>
      </c>
      <c r="N160" s="23">
        <v>36</v>
      </c>
      <c r="O160" s="23">
        <v>44</v>
      </c>
      <c r="P160" s="29"/>
      <c r="Q160" s="24">
        <f t="shared" si="50"/>
        <v>80</v>
      </c>
      <c r="R160" s="24" t="str">
        <f t="shared" si="56"/>
        <v>FCD</v>
      </c>
      <c r="S160" s="23">
        <v>36</v>
      </c>
      <c r="T160" s="23">
        <v>41</v>
      </c>
      <c r="U160" s="30"/>
      <c r="V160" s="24">
        <f t="shared" si="51"/>
        <v>77</v>
      </c>
      <c r="W160" s="24" t="str">
        <f t="shared" si="57"/>
        <v>FCD</v>
      </c>
      <c r="X160" s="23">
        <v>40</v>
      </c>
      <c r="Y160" s="23">
        <v>47</v>
      </c>
      <c r="Z160" s="29"/>
      <c r="AA160" s="24">
        <f t="shared" si="44"/>
        <v>87</v>
      </c>
      <c r="AB160" s="24" t="str">
        <f t="shared" si="58"/>
        <v>FCD</v>
      </c>
      <c r="AC160" s="23">
        <v>36</v>
      </c>
      <c r="AD160" s="23">
        <v>52</v>
      </c>
      <c r="AE160" s="29"/>
      <c r="AF160" s="24">
        <f t="shared" si="45"/>
        <v>88</v>
      </c>
      <c r="AG160" s="24" t="str">
        <f t="shared" si="52"/>
        <v>FCD</v>
      </c>
      <c r="AH160" s="23">
        <v>38</v>
      </c>
      <c r="AI160" s="23">
        <v>60</v>
      </c>
      <c r="AJ160" s="26">
        <f t="shared" si="53"/>
        <v>98</v>
      </c>
      <c r="AK160" s="24" t="str">
        <f t="shared" si="54"/>
        <v>FCD</v>
      </c>
      <c r="AL160" s="23"/>
      <c r="AM160" s="27">
        <f t="shared" si="46"/>
        <v>617</v>
      </c>
      <c r="AN160" s="28" t="str">
        <f>IF(AND(G160&gt;=40,E160&gt;=21,L160&gt;=40,J160&gt;=21,O160&gt;=21,Q160&gt;=40,V160&gt;=40,T160&gt;=21,Y160&gt;=21,AA160&gt;=40,AF160&gt;=40,AJ160&gt;=40),"PASS","FAIL")</f>
        <v>PASS</v>
      </c>
      <c r="AO160" s="28" t="str">
        <f t="shared" si="47"/>
        <v>FCD</v>
      </c>
      <c r="AP160" s="24"/>
    </row>
    <row r="161" spans="1:42" ht="20.25" customHeight="1" x14ac:dyDescent="0.2">
      <c r="A161" s="23" t="s">
        <v>335</v>
      </c>
      <c r="B161" s="23" t="s">
        <v>468</v>
      </c>
      <c r="C161" s="23" t="s">
        <v>336</v>
      </c>
      <c r="D161" s="23">
        <v>37</v>
      </c>
      <c r="E161" s="23">
        <v>57</v>
      </c>
      <c r="F161" s="29"/>
      <c r="G161" s="24">
        <f>D161+E161+F161</f>
        <v>94</v>
      </c>
      <c r="H161" s="24" t="str">
        <f t="shared" si="55"/>
        <v>FCD</v>
      </c>
      <c r="I161" s="23">
        <v>40</v>
      </c>
      <c r="J161" s="23">
        <v>45</v>
      </c>
      <c r="K161" s="29"/>
      <c r="L161" s="24">
        <f t="shared" si="48"/>
        <v>85</v>
      </c>
      <c r="M161" s="24" t="str">
        <f t="shared" si="49"/>
        <v>FCD</v>
      </c>
      <c r="N161" s="23">
        <v>39</v>
      </c>
      <c r="O161" s="23">
        <v>50</v>
      </c>
      <c r="P161" s="29"/>
      <c r="Q161" s="24">
        <f t="shared" si="50"/>
        <v>89</v>
      </c>
      <c r="R161" s="24" t="str">
        <f t="shared" si="56"/>
        <v>FCD</v>
      </c>
      <c r="S161" s="23">
        <v>36</v>
      </c>
      <c r="T161" s="23">
        <v>37</v>
      </c>
      <c r="U161" s="30"/>
      <c r="V161" s="24">
        <f t="shared" si="51"/>
        <v>73</v>
      </c>
      <c r="W161" s="24" t="str">
        <f t="shared" si="57"/>
        <v>FCD</v>
      </c>
      <c r="X161" s="23">
        <v>35</v>
      </c>
      <c r="Y161" s="23">
        <v>50</v>
      </c>
      <c r="Z161" s="29"/>
      <c r="AA161" s="24">
        <f t="shared" si="44"/>
        <v>85</v>
      </c>
      <c r="AB161" s="24" t="str">
        <f t="shared" si="58"/>
        <v>FCD</v>
      </c>
      <c r="AC161" s="23">
        <v>34</v>
      </c>
      <c r="AD161" s="23">
        <v>50</v>
      </c>
      <c r="AE161" s="29"/>
      <c r="AF161" s="24">
        <f t="shared" si="45"/>
        <v>84</v>
      </c>
      <c r="AG161" s="24" t="str">
        <f t="shared" si="52"/>
        <v>FCD</v>
      </c>
      <c r="AH161" s="23">
        <v>38</v>
      </c>
      <c r="AI161" s="23">
        <v>51</v>
      </c>
      <c r="AJ161" s="26">
        <f t="shared" si="53"/>
        <v>89</v>
      </c>
      <c r="AK161" s="24" t="str">
        <f t="shared" si="54"/>
        <v>FCD</v>
      </c>
      <c r="AL161" s="23"/>
      <c r="AM161" s="27">
        <f t="shared" si="46"/>
        <v>599</v>
      </c>
      <c r="AN161" s="28" t="str">
        <f>IF(AND(G161&gt;=40,E161&gt;=21,L161&gt;=40,J161&gt;=21,O161&gt;=21,Q161&gt;=40,V161&gt;=40,T161&gt;=21,Y161&gt;=21,AA161&gt;=40,AF161&gt;=40,AJ161&gt;=40),"PASS","FAIL")</f>
        <v>PASS</v>
      </c>
      <c r="AO161" s="28" t="str">
        <f t="shared" si="47"/>
        <v>FCD</v>
      </c>
      <c r="AP161" s="24"/>
    </row>
    <row r="162" spans="1:42" ht="20.25" customHeight="1" x14ac:dyDescent="0.2">
      <c r="A162" s="23" t="s">
        <v>337</v>
      </c>
      <c r="B162" s="23" t="s">
        <v>468</v>
      </c>
      <c r="C162" s="23" t="s">
        <v>338</v>
      </c>
      <c r="D162" s="23">
        <v>40</v>
      </c>
      <c r="E162" s="23">
        <v>48</v>
      </c>
      <c r="F162" s="29"/>
      <c r="G162" s="24">
        <f>D162+E162+F162</f>
        <v>88</v>
      </c>
      <c r="H162" s="24" t="str">
        <f t="shared" si="55"/>
        <v>FCD</v>
      </c>
      <c r="I162" s="23">
        <v>35</v>
      </c>
      <c r="J162" s="23">
        <v>53</v>
      </c>
      <c r="K162" s="29"/>
      <c r="L162" s="24">
        <f t="shared" si="48"/>
        <v>88</v>
      </c>
      <c r="M162" s="24" t="str">
        <f t="shared" si="49"/>
        <v>FCD</v>
      </c>
      <c r="N162" s="23">
        <v>38</v>
      </c>
      <c r="O162" s="23">
        <v>30</v>
      </c>
      <c r="P162" s="29"/>
      <c r="Q162" s="24">
        <f t="shared" si="50"/>
        <v>68</v>
      </c>
      <c r="R162" s="24" t="str">
        <f t="shared" si="56"/>
        <v>FC</v>
      </c>
      <c r="S162" s="23">
        <v>33</v>
      </c>
      <c r="T162" s="23">
        <v>47</v>
      </c>
      <c r="U162" s="30"/>
      <c r="V162" s="24">
        <f t="shared" si="51"/>
        <v>80</v>
      </c>
      <c r="W162" s="24" t="str">
        <f t="shared" si="57"/>
        <v>FCD</v>
      </c>
      <c r="X162" s="23">
        <v>38</v>
      </c>
      <c r="Y162" s="23">
        <v>41</v>
      </c>
      <c r="Z162" s="29"/>
      <c r="AA162" s="24">
        <f t="shared" si="44"/>
        <v>79</v>
      </c>
      <c r="AB162" s="24" t="str">
        <f t="shared" si="58"/>
        <v>FCD</v>
      </c>
      <c r="AC162" s="23">
        <v>36</v>
      </c>
      <c r="AD162" s="23">
        <v>41</v>
      </c>
      <c r="AE162" s="29"/>
      <c r="AF162" s="24">
        <f t="shared" si="45"/>
        <v>77</v>
      </c>
      <c r="AG162" s="24" t="str">
        <f t="shared" si="52"/>
        <v>FCD</v>
      </c>
      <c r="AH162" s="23">
        <v>38</v>
      </c>
      <c r="AI162" s="23">
        <v>48</v>
      </c>
      <c r="AJ162" s="26">
        <f t="shared" si="53"/>
        <v>86</v>
      </c>
      <c r="AK162" s="24" t="str">
        <f t="shared" si="54"/>
        <v>FCD</v>
      </c>
      <c r="AL162" s="23"/>
      <c r="AM162" s="27">
        <f t="shared" ref="AM162:AM187" si="59">SUM(G162,L162,Q162,V162,AA162,AF162,AJ162)</f>
        <v>566</v>
      </c>
      <c r="AN162" s="28" t="str">
        <f>IF(AND(G162&gt;=40,E162&gt;=21,L162&gt;=40,J162&gt;=21,O162&gt;=21,Q162&gt;=40,V162&gt;=40,T162&gt;=21,Y162&gt;=21,AA162&gt;=40,AF162&gt;=40,AJ162&gt;=40),"PASS","FAIL")</f>
        <v>PASS</v>
      </c>
      <c r="AO162" s="28" t="str">
        <f t="shared" ref="AO162:AO187" si="60">IF(AND(AM162&gt;=560,AN162="PASS"),"FCD",IF(AND(AM162&gt;=400,AN162="PASS"),"FC",IF(AND(AM162&lt;=400,AN162="PASS"),"SC","FAIL")))</f>
        <v>FCD</v>
      </c>
      <c r="AP162" s="24"/>
    </row>
    <row r="163" spans="1:42" ht="20.25" customHeight="1" x14ac:dyDescent="0.2">
      <c r="A163" s="23" t="s">
        <v>339</v>
      </c>
      <c r="B163" s="23" t="s">
        <v>468</v>
      </c>
      <c r="C163" s="23" t="s">
        <v>340</v>
      </c>
      <c r="D163" s="23">
        <v>34</v>
      </c>
      <c r="E163" s="23">
        <v>29</v>
      </c>
      <c r="F163" s="29"/>
      <c r="G163" s="24">
        <f>D163+E163+F163</f>
        <v>63</v>
      </c>
      <c r="H163" s="24" t="str">
        <f t="shared" si="55"/>
        <v>FC</v>
      </c>
      <c r="I163" s="23">
        <v>38</v>
      </c>
      <c r="J163" s="23">
        <v>50</v>
      </c>
      <c r="K163" s="29"/>
      <c r="L163" s="24">
        <f t="shared" si="48"/>
        <v>88</v>
      </c>
      <c r="M163" s="24" t="str">
        <f t="shared" si="49"/>
        <v>FCD</v>
      </c>
      <c r="N163" s="23">
        <v>36</v>
      </c>
      <c r="O163" s="23">
        <v>46</v>
      </c>
      <c r="P163" s="29"/>
      <c r="Q163" s="24">
        <f t="shared" si="50"/>
        <v>82</v>
      </c>
      <c r="R163" s="24" t="str">
        <f t="shared" si="56"/>
        <v>FCD</v>
      </c>
      <c r="S163" s="23">
        <v>31</v>
      </c>
      <c r="T163" s="23">
        <v>41</v>
      </c>
      <c r="U163" s="30"/>
      <c r="V163" s="24">
        <f t="shared" si="51"/>
        <v>72</v>
      </c>
      <c r="W163" s="24" t="str">
        <f t="shared" si="57"/>
        <v>FCD</v>
      </c>
      <c r="X163" s="23">
        <v>38</v>
      </c>
      <c r="Y163" s="23">
        <v>47</v>
      </c>
      <c r="Z163" s="29"/>
      <c r="AA163" s="24">
        <f t="shared" si="44"/>
        <v>85</v>
      </c>
      <c r="AB163" s="24" t="str">
        <f t="shared" si="58"/>
        <v>FCD</v>
      </c>
      <c r="AC163" s="23">
        <v>38</v>
      </c>
      <c r="AD163" s="23">
        <v>53</v>
      </c>
      <c r="AE163" s="29"/>
      <c r="AF163" s="24">
        <f t="shared" si="45"/>
        <v>91</v>
      </c>
      <c r="AG163" s="24" t="str">
        <f t="shared" si="52"/>
        <v>FCD</v>
      </c>
      <c r="AH163" s="23">
        <v>39</v>
      </c>
      <c r="AI163" s="23">
        <v>55</v>
      </c>
      <c r="AJ163" s="26">
        <f t="shared" si="53"/>
        <v>94</v>
      </c>
      <c r="AK163" s="24" t="str">
        <f t="shared" si="54"/>
        <v>FCD</v>
      </c>
      <c r="AL163" s="23"/>
      <c r="AM163" s="27">
        <f t="shared" si="59"/>
        <v>575</v>
      </c>
      <c r="AN163" s="28" t="str">
        <f>IF(AND(G163&gt;=40,E163&gt;=21,L163&gt;=40,J163&gt;=21,O163&gt;=21,Q163&gt;=40,V163&gt;=40,T163&gt;=21,Y163&gt;=21,AA163&gt;=40,AF163&gt;=40,AJ163&gt;=40),"PASS","FAIL")</f>
        <v>PASS</v>
      </c>
      <c r="AO163" s="28" t="str">
        <f t="shared" si="60"/>
        <v>FCD</v>
      </c>
      <c r="AP163" s="24"/>
    </row>
    <row r="164" spans="1:42" ht="20.25" customHeight="1" x14ac:dyDescent="0.2">
      <c r="A164" s="23" t="s">
        <v>341</v>
      </c>
      <c r="B164" s="23" t="s">
        <v>468</v>
      </c>
      <c r="C164" s="23" t="s">
        <v>342</v>
      </c>
      <c r="D164" s="23">
        <v>39</v>
      </c>
      <c r="E164" s="23">
        <v>59</v>
      </c>
      <c r="F164" s="29"/>
      <c r="G164" s="24">
        <f>D164+E164+F164</f>
        <v>98</v>
      </c>
      <c r="H164" s="24" t="str">
        <f t="shared" si="55"/>
        <v>FCD</v>
      </c>
      <c r="I164" s="23">
        <v>39</v>
      </c>
      <c r="J164" s="23">
        <v>45</v>
      </c>
      <c r="K164" s="29"/>
      <c r="L164" s="24">
        <f t="shared" si="48"/>
        <v>84</v>
      </c>
      <c r="M164" s="24" t="str">
        <f t="shared" si="49"/>
        <v>FCD</v>
      </c>
      <c r="N164" s="23">
        <v>39</v>
      </c>
      <c r="O164" s="23">
        <v>32</v>
      </c>
      <c r="P164" s="29"/>
      <c r="Q164" s="24">
        <f t="shared" si="50"/>
        <v>71</v>
      </c>
      <c r="R164" s="24" t="str">
        <f t="shared" si="56"/>
        <v>FCD</v>
      </c>
      <c r="S164" s="23">
        <v>36</v>
      </c>
      <c r="T164" s="23">
        <v>46</v>
      </c>
      <c r="U164" s="30"/>
      <c r="V164" s="24">
        <f t="shared" si="51"/>
        <v>82</v>
      </c>
      <c r="W164" s="24" t="str">
        <f t="shared" si="57"/>
        <v>FCD</v>
      </c>
      <c r="X164" s="23">
        <v>38</v>
      </c>
      <c r="Y164" s="23">
        <v>47</v>
      </c>
      <c r="Z164" s="29"/>
      <c r="AA164" s="24">
        <f t="shared" si="44"/>
        <v>85</v>
      </c>
      <c r="AB164" s="24" t="str">
        <f t="shared" si="58"/>
        <v>FCD</v>
      </c>
      <c r="AC164" s="23">
        <v>38</v>
      </c>
      <c r="AD164" s="23">
        <v>51</v>
      </c>
      <c r="AE164" s="29"/>
      <c r="AF164" s="24">
        <f t="shared" si="45"/>
        <v>89</v>
      </c>
      <c r="AG164" s="24" t="str">
        <f t="shared" si="52"/>
        <v>FCD</v>
      </c>
      <c r="AH164" s="23">
        <v>39</v>
      </c>
      <c r="AI164" s="23">
        <v>57</v>
      </c>
      <c r="AJ164" s="26">
        <f t="shared" si="53"/>
        <v>96</v>
      </c>
      <c r="AK164" s="24" t="str">
        <f t="shared" si="54"/>
        <v>FCD</v>
      </c>
      <c r="AL164" s="23"/>
      <c r="AM164" s="27">
        <f t="shared" si="59"/>
        <v>605</v>
      </c>
      <c r="AN164" s="28" t="str">
        <f>IF(AND(G164&gt;=40,E164&gt;=21,L164&gt;=40,J164&gt;=21,O164&gt;=21,Q164&gt;=40,V164&gt;=40,T164&gt;=21,Y164&gt;=21,AA164&gt;=40,AF164&gt;=40,AJ164&gt;=40),"PASS","FAIL")</f>
        <v>PASS</v>
      </c>
      <c r="AO164" s="28" t="str">
        <f t="shared" si="60"/>
        <v>FCD</v>
      </c>
      <c r="AP164" s="24"/>
    </row>
    <row r="165" spans="1:42" ht="20.25" customHeight="1" x14ac:dyDescent="0.2">
      <c r="A165" s="23" t="s">
        <v>343</v>
      </c>
      <c r="B165" s="23" t="s">
        <v>468</v>
      </c>
      <c r="C165" s="23" t="s">
        <v>344</v>
      </c>
      <c r="D165" s="23">
        <v>34</v>
      </c>
      <c r="E165" s="23">
        <v>38</v>
      </c>
      <c r="F165" s="29"/>
      <c r="G165" s="24">
        <f>D165+E165+F165</f>
        <v>72</v>
      </c>
      <c r="H165" s="24" t="str">
        <f t="shared" si="55"/>
        <v>FCD</v>
      </c>
      <c r="I165" s="23">
        <v>35</v>
      </c>
      <c r="J165" s="23">
        <v>46</v>
      </c>
      <c r="K165" s="29"/>
      <c r="L165" s="24">
        <f t="shared" si="48"/>
        <v>81</v>
      </c>
      <c r="M165" s="24" t="str">
        <f t="shared" si="49"/>
        <v>FCD</v>
      </c>
      <c r="N165" s="23">
        <v>36</v>
      </c>
      <c r="O165" s="23">
        <v>30</v>
      </c>
      <c r="P165" s="29"/>
      <c r="Q165" s="24">
        <f t="shared" si="50"/>
        <v>66</v>
      </c>
      <c r="R165" s="24" t="str">
        <f t="shared" si="56"/>
        <v>FC</v>
      </c>
      <c r="S165" s="23">
        <v>28</v>
      </c>
      <c r="T165" s="23">
        <v>38</v>
      </c>
      <c r="U165" s="30"/>
      <c r="V165" s="24">
        <f t="shared" si="51"/>
        <v>66</v>
      </c>
      <c r="W165" s="24" t="str">
        <f t="shared" si="57"/>
        <v>FC</v>
      </c>
      <c r="X165" s="23">
        <v>38</v>
      </c>
      <c r="Y165" s="23">
        <v>36</v>
      </c>
      <c r="Z165" s="29"/>
      <c r="AA165" s="24">
        <f t="shared" si="44"/>
        <v>74</v>
      </c>
      <c r="AB165" s="24" t="str">
        <f t="shared" si="58"/>
        <v>FCD</v>
      </c>
      <c r="AC165" s="23">
        <v>35</v>
      </c>
      <c r="AD165" s="23">
        <v>48</v>
      </c>
      <c r="AE165" s="29"/>
      <c r="AF165" s="24">
        <f t="shared" si="45"/>
        <v>83</v>
      </c>
      <c r="AG165" s="24" t="str">
        <f t="shared" si="52"/>
        <v>FCD</v>
      </c>
      <c r="AH165" s="23">
        <v>38</v>
      </c>
      <c r="AI165" s="23">
        <v>58</v>
      </c>
      <c r="AJ165" s="26">
        <f t="shared" si="53"/>
        <v>96</v>
      </c>
      <c r="AK165" s="24" t="str">
        <f t="shared" si="54"/>
        <v>FCD</v>
      </c>
      <c r="AL165" s="23"/>
      <c r="AM165" s="27">
        <f t="shared" si="59"/>
        <v>538</v>
      </c>
      <c r="AN165" s="28" t="str">
        <f>IF(AND(G165&gt;=40,E165&gt;=21,L165&gt;=40,J165&gt;=21,O165&gt;=21,Q165&gt;=40,V165&gt;=40,T165&gt;=21,Y165&gt;=21,AA165&gt;=40,AF165&gt;=40,AJ165&gt;=40),"PASS","FAIL")</f>
        <v>PASS</v>
      </c>
      <c r="AO165" s="28" t="str">
        <f t="shared" si="60"/>
        <v>FC</v>
      </c>
      <c r="AP165" s="24"/>
    </row>
    <row r="166" spans="1:42" ht="20.25" customHeight="1" x14ac:dyDescent="0.2">
      <c r="A166" s="23" t="s">
        <v>345</v>
      </c>
      <c r="B166" s="23" t="s">
        <v>468</v>
      </c>
      <c r="C166" s="23" t="s">
        <v>346</v>
      </c>
      <c r="D166" s="23">
        <v>21</v>
      </c>
      <c r="E166" s="23">
        <v>11</v>
      </c>
      <c r="F166" s="29"/>
      <c r="G166" s="24">
        <f>D166+E166+F166</f>
        <v>32</v>
      </c>
      <c r="H166" s="24" t="str">
        <f t="shared" si="55"/>
        <v>FAIL</v>
      </c>
      <c r="I166" s="23">
        <v>26</v>
      </c>
      <c r="J166" s="23">
        <v>3</v>
      </c>
      <c r="K166" s="29"/>
      <c r="L166" s="24">
        <f t="shared" si="48"/>
        <v>29</v>
      </c>
      <c r="M166" s="24" t="str">
        <f t="shared" si="49"/>
        <v>FAIL</v>
      </c>
      <c r="N166" s="23">
        <v>27</v>
      </c>
      <c r="O166" s="23">
        <v>15</v>
      </c>
      <c r="P166" s="29"/>
      <c r="Q166" s="24">
        <f>N166+O166+P166</f>
        <v>42</v>
      </c>
      <c r="R166" s="24" t="str">
        <f t="shared" si="56"/>
        <v>PASS</v>
      </c>
      <c r="S166" s="23">
        <v>25</v>
      </c>
      <c r="T166" s="23">
        <v>21</v>
      </c>
      <c r="U166" s="30"/>
      <c r="V166" s="24">
        <f t="shared" si="51"/>
        <v>46</v>
      </c>
      <c r="W166" s="24" t="str">
        <f t="shared" si="57"/>
        <v>PASS</v>
      </c>
      <c r="X166" s="23">
        <v>25</v>
      </c>
      <c r="Y166" s="23">
        <v>6</v>
      </c>
      <c r="Z166" s="29"/>
      <c r="AA166" s="24">
        <f t="shared" si="44"/>
        <v>31</v>
      </c>
      <c r="AB166" s="24" t="str">
        <f t="shared" si="58"/>
        <v>FAIL</v>
      </c>
      <c r="AC166" s="23">
        <v>33</v>
      </c>
      <c r="AD166" s="23">
        <v>44</v>
      </c>
      <c r="AE166" s="29"/>
      <c r="AF166" s="24">
        <f t="shared" si="45"/>
        <v>77</v>
      </c>
      <c r="AG166" s="24" t="str">
        <f t="shared" si="52"/>
        <v>FCD</v>
      </c>
      <c r="AH166" s="23">
        <v>34</v>
      </c>
      <c r="AI166" s="23">
        <v>47</v>
      </c>
      <c r="AJ166" s="26">
        <f t="shared" si="53"/>
        <v>81</v>
      </c>
      <c r="AK166" s="24" t="str">
        <f t="shared" si="54"/>
        <v>FCD</v>
      </c>
      <c r="AL166" s="23"/>
      <c r="AM166" s="27">
        <f t="shared" si="59"/>
        <v>338</v>
      </c>
      <c r="AN166" s="28" t="str">
        <f>IF(AND(G166&gt;=40,E166&gt;=21,L166&gt;=40,J166&gt;=21,O166&gt;=21,Q166&gt;=40,V166&gt;=40,T166&gt;=21,Y166&gt;=21,AA166&gt;=40,AF166&gt;=40,AJ166&gt;=40),"PASS","FAIL")</f>
        <v>FAIL</v>
      </c>
      <c r="AO166" s="91" t="str">
        <f t="shared" si="60"/>
        <v>FAIL</v>
      </c>
      <c r="AP166" s="24"/>
    </row>
    <row r="167" spans="1:42" ht="20.25" customHeight="1" x14ac:dyDescent="0.2">
      <c r="A167" s="23" t="s">
        <v>347</v>
      </c>
      <c r="B167" s="23" t="s">
        <v>468</v>
      </c>
      <c r="C167" s="23" t="s">
        <v>348</v>
      </c>
      <c r="D167" s="23">
        <v>40</v>
      </c>
      <c r="E167" s="23">
        <v>56</v>
      </c>
      <c r="F167" s="29"/>
      <c r="G167" s="24">
        <f>D167+E167+F167</f>
        <v>96</v>
      </c>
      <c r="H167" s="24" t="str">
        <f t="shared" si="55"/>
        <v>FCD</v>
      </c>
      <c r="I167" s="23">
        <v>39</v>
      </c>
      <c r="J167" s="23">
        <v>45</v>
      </c>
      <c r="K167" s="29"/>
      <c r="L167" s="24">
        <f t="shared" si="48"/>
        <v>84</v>
      </c>
      <c r="M167" s="24" t="str">
        <f t="shared" si="49"/>
        <v>FCD</v>
      </c>
      <c r="N167" s="23">
        <v>40</v>
      </c>
      <c r="O167" s="23">
        <v>53</v>
      </c>
      <c r="P167" s="29"/>
      <c r="Q167" s="24">
        <f>N167+O167+P167</f>
        <v>93</v>
      </c>
      <c r="R167" s="24" t="str">
        <f t="shared" si="56"/>
        <v>FCD</v>
      </c>
      <c r="S167" s="23">
        <v>35</v>
      </c>
      <c r="T167" s="23">
        <v>42</v>
      </c>
      <c r="U167" s="30"/>
      <c r="V167" s="24">
        <f t="shared" si="51"/>
        <v>77</v>
      </c>
      <c r="W167" s="24" t="str">
        <f t="shared" si="57"/>
        <v>FCD</v>
      </c>
      <c r="X167" s="23">
        <v>40</v>
      </c>
      <c r="Y167" s="23">
        <v>42</v>
      </c>
      <c r="Z167" s="29"/>
      <c r="AA167" s="24">
        <f>X167+Y167+Z167</f>
        <v>82</v>
      </c>
      <c r="AB167" s="24" t="str">
        <f t="shared" si="58"/>
        <v>FCD</v>
      </c>
      <c r="AC167" s="23">
        <v>35</v>
      </c>
      <c r="AD167" s="23">
        <v>47</v>
      </c>
      <c r="AE167" s="29"/>
      <c r="AF167" s="24">
        <f t="shared" si="45"/>
        <v>82</v>
      </c>
      <c r="AG167" s="24" t="str">
        <f t="shared" si="52"/>
        <v>FCD</v>
      </c>
      <c r="AH167" s="23">
        <v>40</v>
      </c>
      <c r="AI167" s="23">
        <v>59</v>
      </c>
      <c r="AJ167" s="26">
        <f t="shared" si="53"/>
        <v>99</v>
      </c>
      <c r="AK167" s="24" t="str">
        <f t="shared" si="54"/>
        <v>FCD</v>
      </c>
      <c r="AL167" s="23"/>
      <c r="AM167" s="27">
        <f t="shared" si="59"/>
        <v>613</v>
      </c>
      <c r="AN167" s="28" t="str">
        <f>IF(AND(G167&gt;=40,E167&gt;=21,L167&gt;=40,J167&gt;=21,O167&gt;=21,Q167&gt;=40,V167&gt;=40,T167&gt;=21,Y167&gt;=21,AA167&gt;=40,AF167&gt;=40,AJ167&gt;=40),"PASS","FAIL")</f>
        <v>PASS</v>
      </c>
      <c r="AO167" s="28" t="str">
        <f t="shared" si="60"/>
        <v>FCD</v>
      </c>
      <c r="AP167" s="24"/>
    </row>
    <row r="168" spans="1:42" ht="20.25" customHeight="1" x14ac:dyDescent="0.2">
      <c r="A168" s="23" t="s">
        <v>349</v>
      </c>
      <c r="B168" s="23" t="s">
        <v>468</v>
      </c>
      <c r="C168" s="23" t="s">
        <v>350</v>
      </c>
      <c r="D168" s="23">
        <v>35</v>
      </c>
      <c r="E168" s="23">
        <v>44</v>
      </c>
      <c r="F168" s="29"/>
      <c r="G168" s="24">
        <f>D168+E168+F168</f>
        <v>79</v>
      </c>
      <c r="H168" s="24" t="str">
        <f t="shared" si="55"/>
        <v>FCD</v>
      </c>
      <c r="I168" s="23">
        <v>32</v>
      </c>
      <c r="J168" s="23">
        <v>29</v>
      </c>
      <c r="K168" s="29"/>
      <c r="L168" s="24">
        <f t="shared" si="48"/>
        <v>61</v>
      </c>
      <c r="M168" s="24" t="str">
        <f t="shared" si="49"/>
        <v>FC</v>
      </c>
      <c r="N168" s="23">
        <v>34</v>
      </c>
      <c r="O168" s="23">
        <v>35</v>
      </c>
      <c r="P168" s="29"/>
      <c r="Q168" s="24">
        <f>N168+O168+P168</f>
        <v>69</v>
      </c>
      <c r="R168" s="24" t="str">
        <f t="shared" si="56"/>
        <v>FC</v>
      </c>
      <c r="S168" s="23">
        <v>21</v>
      </c>
      <c r="T168" s="23">
        <v>36</v>
      </c>
      <c r="U168" s="30"/>
      <c r="V168" s="24">
        <f t="shared" si="51"/>
        <v>57</v>
      </c>
      <c r="W168" s="24" t="str">
        <f t="shared" si="57"/>
        <v>SC</v>
      </c>
      <c r="X168" s="23">
        <v>24</v>
      </c>
      <c r="Y168" s="23">
        <v>22</v>
      </c>
      <c r="Z168" s="29"/>
      <c r="AA168" s="24">
        <f>X168+Y168+Z168</f>
        <v>46</v>
      </c>
      <c r="AB168" s="24" t="str">
        <f t="shared" si="58"/>
        <v>PASS</v>
      </c>
      <c r="AC168" s="23">
        <v>39</v>
      </c>
      <c r="AD168" s="23">
        <v>49</v>
      </c>
      <c r="AE168" s="29"/>
      <c r="AF168" s="24">
        <f t="shared" si="45"/>
        <v>88</v>
      </c>
      <c r="AG168" s="24" t="str">
        <f t="shared" si="52"/>
        <v>FCD</v>
      </c>
      <c r="AH168" s="23">
        <v>37</v>
      </c>
      <c r="AI168" s="23">
        <v>53</v>
      </c>
      <c r="AJ168" s="26">
        <f t="shared" si="53"/>
        <v>90</v>
      </c>
      <c r="AK168" s="24" t="str">
        <f t="shared" si="54"/>
        <v>FCD</v>
      </c>
      <c r="AL168" s="23"/>
      <c r="AM168" s="27">
        <f t="shared" si="59"/>
        <v>490</v>
      </c>
      <c r="AN168" s="28" t="str">
        <f>IF(AND(G168&gt;=40,E168&gt;=21,L168&gt;=40,J168&gt;=21,O168&gt;=21,Q168&gt;=40,V168&gt;=40,T168&gt;=21,Y168&gt;=21,AA168&gt;=40,AF168&gt;=40,AJ168&gt;=40),"PASS","FAIL")</f>
        <v>PASS</v>
      </c>
      <c r="AO168" s="28" t="str">
        <f t="shared" si="60"/>
        <v>FC</v>
      </c>
      <c r="AP168" s="24"/>
    </row>
    <row r="169" spans="1:42" ht="20.25" customHeight="1" x14ac:dyDescent="0.2">
      <c r="A169" s="23" t="s">
        <v>351</v>
      </c>
      <c r="B169" s="23" t="s">
        <v>468</v>
      </c>
      <c r="C169" s="23" t="s">
        <v>352</v>
      </c>
      <c r="D169" s="23">
        <v>21</v>
      </c>
      <c r="E169" s="23">
        <v>21</v>
      </c>
      <c r="F169" s="29"/>
      <c r="G169" s="24">
        <f>D169+E169+F169</f>
        <v>42</v>
      </c>
      <c r="H169" s="24" t="str">
        <f t="shared" ref="H169:H187" si="61">IF(G169&gt;=70,"FCD",IF(G169&gt;=60,"FC",IF(G169&gt;=50,"SC",IF(G169&gt;=40,"PASS",IF(G169&lt;40,"FAIL")))))</f>
        <v>PASS</v>
      </c>
      <c r="I169" s="23">
        <v>21</v>
      </c>
      <c r="J169" s="23">
        <v>21</v>
      </c>
      <c r="K169" s="29"/>
      <c r="L169" s="24">
        <f t="shared" si="48"/>
        <v>42</v>
      </c>
      <c r="M169" s="24" t="str">
        <f t="shared" si="49"/>
        <v>PASS</v>
      </c>
      <c r="N169" s="23">
        <v>26</v>
      </c>
      <c r="O169" s="23">
        <v>13</v>
      </c>
      <c r="P169" s="29"/>
      <c r="Q169" s="24">
        <f>N169+O169+P169</f>
        <v>39</v>
      </c>
      <c r="R169" s="24" t="str">
        <f t="shared" si="56"/>
        <v>FAIL</v>
      </c>
      <c r="S169" s="23">
        <v>13</v>
      </c>
      <c r="T169" s="23">
        <v>28</v>
      </c>
      <c r="U169" s="30"/>
      <c r="V169" s="24">
        <f t="shared" si="51"/>
        <v>41</v>
      </c>
      <c r="W169" s="24" t="str">
        <f t="shared" si="57"/>
        <v>PASS</v>
      </c>
      <c r="X169" s="23">
        <v>30</v>
      </c>
      <c r="Y169" s="23">
        <v>21</v>
      </c>
      <c r="Z169" s="29"/>
      <c r="AA169" s="24">
        <f>X169+Y169+Z169</f>
        <v>51</v>
      </c>
      <c r="AB169" s="24" t="str">
        <f t="shared" si="58"/>
        <v>SC</v>
      </c>
      <c r="AC169" s="23">
        <v>32</v>
      </c>
      <c r="AD169" s="23">
        <v>51</v>
      </c>
      <c r="AE169" s="29"/>
      <c r="AF169" s="24">
        <f t="shared" ref="AF169:AF187" si="62">AC169+AD169+AE169</f>
        <v>83</v>
      </c>
      <c r="AG169" s="24" t="str">
        <f t="shared" si="52"/>
        <v>FCD</v>
      </c>
      <c r="AH169" s="23">
        <v>37</v>
      </c>
      <c r="AI169" s="23">
        <v>47</v>
      </c>
      <c r="AJ169" s="26">
        <f t="shared" ref="AJ169:AJ187" si="63">AH169+AI169</f>
        <v>84</v>
      </c>
      <c r="AK169" s="24" t="str">
        <f t="shared" si="54"/>
        <v>FCD</v>
      </c>
      <c r="AL169" s="23"/>
      <c r="AM169" s="27">
        <f t="shared" si="59"/>
        <v>382</v>
      </c>
      <c r="AN169" s="28" t="str">
        <f>IF(AND(G169&gt;=40,E169&gt;=21,L169&gt;=40,J169&gt;=21,O169&gt;=21,Q169&gt;=40,V169&gt;=40,T169&gt;=21,Y169&gt;=21,AA169&gt;=40,AF169&gt;=40,AJ169&gt;=40),"PASS","FAIL")</f>
        <v>FAIL</v>
      </c>
      <c r="AO169" s="91" t="str">
        <f t="shared" si="60"/>
        <v>FAIL</v>
      </c>
      <c r="AP169" s="24"/>
    </row>
    <row r="170" spans="1:42" ht="20.25" customHeight="1" x14ac:dyDescent="0.2">
      <c r="A170" s="23" t="s">
        <v>353</v>
      </c>
      <c r="B170" s="23" t="s">
        <v>468</v>
      </c>
      <c r="C170" s="23" t="s">
        <v>354</v>
      </c>
      <c r="D170" s="23">
        <v>32</v>
      </c>
      <c r="E170" s="23">
        <v>46</v>
      </c>
      <c r="F170" s="29"/>
      <c r="G170" s="24">
        <f>D170+E170+F170</f>
        <v>78</v>
      </c>
      <c r="H170" s="24" t="str">
        <f t="shared" si="61"/>
        <v>FCD</v>
      </c>
      <c r="I170" s="23">
        <v>36</v>
      </c>
      <c r="J170" s="23">
        <v>37</v>
      </c>
      <c r="K170" s="29"/>
      <c r="L170" s="24">
        <f t="shared" si="48"/>
        <v>73</v>
      </c>
      <c r="M170" s="24" t="str">
        <f t="shared" si="49"/>
        <v>FCD</v>
      </c>
      <c r="N170" s="23">
        <v>36</v>
      </c>
      <c r="O170" s="23">
        <v>47</v>
      </c>
      <c r="P170" s="29"/>
      <c r="Q170" s="24">
        <f t="shared" ref="Q170:Q187" si="64">N170+O170+P170</f>
        <v>83</v>
      </c>
      <c r="R170" s="24" t="str">
        <f t="shared" ref="R170:R187" si="65">IF(Q170&gt;=70,"FCD",IF(Q170&gt;=60,"FC",IF(Q170&gt;=50,"SC",IF(Q170&gt;=40,"PASS",IF(Q170&lt;40,"FAIL")))))</f>
        <v>FCD</v>
      </c>
      <c r="S170" s="23">
        <v>33</v>
      </c>
      <c r="T170" s="23">
        <v>43</v>
      </c>
      <c r="U170" s="30"/>
      <c r="V170" s="24">
        <f t="shared" ref="V170:V187" si="66">S170+T170+U170</f>
        <v>76</v>
      </c>
      <c r="W170" s="24" t="str">
        <f t="shared" ref="W170:W187" si="67">IF(V170&gt;=70,"FCD",IF(V170&gt;=60,"FC",IF(V170&gt;=50,"SC",IF(V170&gt;=40,"PASS",IF(V170&lt;40,"FAIL")))))</f>
        <v>FCD</v>
      </c>
      <c r="X170" s="23">
        <v>37</v>
      </c>
      <c r="Y170" s="23">
        <v>50</v>
      </c>
      <c r="Z170" s="29"/>
      <c r="AA170" s="24">
        <f t="shared" ref="AA170:AA187" si="68">X170+Y170+Z170</f>
        <v>87</v>
      </c>
      <c r="AB170" s="24" t="str">
        <f t="shared" ref="AB170:AB187" si="69">IF(AA170&gt;=70,"FCD",IF(AA170&gt;=60,"FC",IF(AA170&gt;=50,"SC",IF(AA170&gt;=40,"PASS",IF(AA170&lt;40,"FAIL")))))</f>
        <v>FCD</v>
      </c>
      <c r="AC170" s="23">
        <v>39</v>
      </c>
      <c r="AD170" s="23">
        <v>54</v>
      </c>
      <c r="AE170" s="29"/>
      <c r="AF170" s="24">
        <f t="shared" si="62"/>
        <v>93</v>
      </c>
      <c r="AG170" s="24" t="str">
        <f t="shared" si="52"/>
        <v>FCD</v>
      </c>
      <c r="AH170" s="23">
        <v>39</v>
      </c>
      <c r="AI170" s="23">
        <v>54</v>
      </c>
      <c r="AJ170" s="26">
        <f t="shared" si="63"/>
        <v>93</v>
      </c>
      <c r="AK170" s="24" t="str">
        <f t="shared" si="54"/>
        <v>FCD</v>
      </c>
      <c r="AL170" s="23"/>
      <c r="AM170" s="27">
        <f t="shared" si="59"/>
        <v>583</v>
      </c>
      <c r="AN170" s="28" t="str">
        <f>IF(AND(G170&gt;=40,E170&gt;=21,L170&gt;=40,J170&gt;=21,O170&gt;=21,Q170&gt;=40,V170&gt;=40,T170&gt;=21,Y170&gt;=21,AA170&gt;=40,AF170&gt;=40,AJ170&gt;=40),"PASS","FAIL")</f>
        <v>PASS</v>
      </c>
      <c r="AO170" s="28" t="str">
        <f t="shared" si="60"/>
        <v>FCD</v>
      </c>
      <c r="AP170" s="24"/>
    </row>
    <row r="171" spans="1:42" ht="20.25" customHeight="1" x14ac:dyDescent="0.2">
      <c r="A171" s="23" t="s">
        <v>355</v>
      </c>
      <c r="B171" s="23" t="s">
        <v>468</v>
      </c>
      <c r="C171" s="23" t="s">
        <v>356</v>
      </c>
      <c r="D171" s="23">
        <v>39</v>
      </c>
      <c r="E171" s="23">
        <v>55</v>
      </c>
      <c r="F171" s="29"/>
      <c r="G171" s="24">
        <f>D171+E171+F171</f>
        <v>94</v>
      </c>
      <c r="H171" s="24" t="str">
        <f t="shared" si="61"/>
        <v>FCD</v>
      </c>
      <c r="I171" s="23">
        <v>39</v>
      </c>
      <c r="J171" s="23">
        <v>52</v>
      </c>
      <c r="K171" s="29"/>
      <c r="L171" s="24">
        <f t="shared" si="48"/>
        <v>91</v>
      </c>
      <c r="M171" s="24" t="str">
        <f t="shared" si="49"/>
        <v>FCD</v>
      </c>
      <c r="N171" s="23">
        <v>40</v>
      </c>
      <c r="O171" s="23">
        <v>50</v>
      </c>
      <c r="P171" s="29"/>
      <c r="Q171" s="24">
        <f t="shared" si="64"/>
        <v>90</v>
      </c>
      <c r="R171" s="24" t="str">
        <f t="shared" si="65"/>
        <v>FCD</v>
      </c>
      <c r="S171" s="23">
        <v>37</v>
      </c>
      <c r="T171" s="23">
        <v>42</v>
      </c>
      <c r="U171" s="30"/>
      <c r="V171" s="24">
        <f t="shared" si="66"/>
        <v>79</v>
      </c>
      <c r="W171" s="24" t="str">
        <f t="shared" si="67"/>
        <v>FCD</v>
      </c>
      <c r="X171" s="23">
        <v>37</v>
      </c>
      <c r="Y171" s="23">
        <v>40</v>
      </c>
      <c r="Z171" s="29"/>
      <c r="AA171" s="24">
        <f t="shared" si="68"/>
        <v>77</v>
      </c>
      <c r="AB171" s="24" t="str">
        <f t="shared" si="69"/>
        <v>FCD</v>
      </c>
      <c r="AC171" s="23">
        <v>39</v>
      </c>
      <c r="AD171" s="23">
        <v>51</v>
      </c>
      <c r="AE171" s="29"/>
      <c r="AF171" s="24">
        <f t="shared" si="62"/>
        <v>90</v>
      </c>
      <c r="AG171" s="24" t="str">
        <f t="shared" si="52"/>
        <v>FCD</v>
      </c>
      <c r="AH171" s="23">
        <v>40</v>
      </c>
      <c r="AI171" s="23">
        <v>59</v>
      </c>
      <c r="AJ171" s="26">
        <f t="shared" si="63"/>
        <v>99</v>
      </c>
      <c r="AK171" s="24" t="str">
        <f t="shared" si="54"/>
        <v>FCD</v>
      </c>
      <c r="AL171" s="23"/>
      <c r="AM171" s="27">
        <f t="shared" si="59"/>
        <v>620</v>
      </c>
      <c r="AN171" s="28" t="str">
        <f>IF(AND(G171&gt;=40,E171&gt;=21,L171&gt;=40,J171&gt;=21,O171&gt;=21,Q171&gt;=40,V171&gt;=40,T171&gt;=21,Y171&gt;=21,AA171&gt;=40,AF171&gt;=40,AJ171&gt;=40),"PASS","FAIL")</f>
        <v>PASS</v>
      </c>
      <c r="AO171" s="28" t="str">
        <f t="shared" si="60"/>
        <v>FCD</v>
      </c>
      <c r="AP171" s="24"/>
    </row>
    <row r="172" spans="1:42" ht="20.25" customHeight="1" x14ac:dyDescent="0.2">
      <c r="A172" s="23" t="s">
        <v>357</v>
      </c>
      <c r="B172" s="23" t="s">
        <v>468</v>
      </c>
      <c r="C172" s="23" t="s">
        <v>358</v>
      </c>
      <c r="D172" s="23">
        <v>40</v>
      </c>
      <c r="E172" s="23">
        <v>56</v>
      </c>
      <c r="F172" s="29"/>
      <c r="G172" s="24">
        <f>D172+E172+F172</f>
        <v>96</v>
      </c>
      <c r="H172" s="24" t="str">
        <f t="shared" si="61"/>
        <v>FCD</v>
      </c>
      <c r="I172" s="23">
        <v>40</v>
      </c>
      <c r="J172" s="23">
        <v>57</v>
      </c>
      <c r="K172" s="29"/>
      <c r="L172" s="24">
        <f t="shared" si="48"/>
        <v>97</v>
      </c>
      <c r="M172" s="24" t="str">
        <f t="shared" si="49"/>
        <v>FCD</v>
      </c>
      <c r="N172" s="23">
        <v>40</v>
      </c>
      <c r="O172" s="23">
        <v>53</v>
      </c>
      <c r="P172" s="29"/>
      <c r="Q172" s="24">
        <f t="shared" si="64"/>
        <v>93</v>
      </c>
      <c r="R172" s="24" t="str">
        <f t="shared" si="65"/>
        <v>FCD</v>
      </c>
      <c r="S172" s="23">
        <v>39</v>
      </c>
      <c r="T172" s="23">
        <v>53</v>
      </c>
      <c r="U172" s="30"/>
      <c r="V172" s="24">
        <f t="shared" si="66"/>
        <v>92</v>
      </c>
      <c r="W172" s="24" t="str">
        <f t="shared" si="67"/>
        <v>FCD</v>
      </c>
      <c r="X172" s="23">
        <v>35</v>
      </c>
      <c r="Y172" s="23">
        <v>56</v>
      </c>
      <c r="Z172" s="29"/>
      <c r="AA172" s="24">
        <f t="shared" si="68"/>
        <v>91</v>
      </c>
      <c r="AB172" s="24" t="str">
        <f t="shared" si="69"/>
        <v>FCD</v>
      </c>
      <c r="AC172" s="23">
        <v>39</v>
      </c>
      <c r="AD172" s="23">
        <v>51</v>
      </c>
      <c r="AE172" s="29"/>
      <c r="AF172" s="24">
        <f t="shared" si="62"/>
        <v>90</v>
      </c>
      <c r="AG172" s="24" t="str">
        <f t="shared" si="52"/>
        <v>FCD</v>
      </c>
      <c r="AH172" s="23">
        <v>40</v>
      </c>
      <c r="AI172" s="23">
        <v>59</v>
      </c>
      <c r="AJ172" s="26">
        <f t="shared" si="63"/>
        <v>99</v>
      </c>
      <c r="AK172" s="24" t="str">
        <f t="shared" si="54"/>
        <v>FCD</v>
      </c>
      <c r="AL172" s="23"/>
      <c r="AM172" s="27">
        <f t="shared" si="59"/>
        <v>658</v>
      </c>
      <c r="AN172" s="28" t="str">
        <f>IF(AND(G172&gt;=40,E172&gt;=21,L172&gt;=40,J172&gt;=21,O172&gt;=21,Q172&gt;=40,V172&gt;=40,T172&gt;=21,Y172&gt;=21,AA172&gt;=40,AF172&gt;=40,AJ172&gt;=40),"PASS","FAIL")</f>
        <v>PASS</v>
      </c>
      <c r="AO172" s="28" t="str">
        <f t="shared" si="60"/>
        <v>FCD</v>
      </c>
      <c r="AP172" s="24"/>
    </row>
    <row r="173" spans="1:42" ht="20.25" customHeight="1" x14ac:dyDescent="0.2">
      <c r="A173" s="23" t="s">
        <v>359</v>
      </c>
      <c r="B173" s="23" t="s">
        <v>468</v>
      </c>
      <c r="C173" s="23" t="s">
        <v>360</v>
      </c>
      <c r="D173" s="23">
        <v>38</v>
      </c>
      <c r="E173" s="23">
        <v>35</v>
      </c>
      <c r="F173" s="29"/>
      <c r="G173" s="24">
        <f>D173+E173+F173</f>
        <v>73</v>
      </c>
      <c r="H173" s="24" t="str">
        <f t="shared" si="61"/>
        <v>FCD</v>
      </c>
      <c r="I173" s="23">
        <v>33</v>
      </c>
      <c r="J173" s="23">
        <v>35</v>
      </c>
      <c r="K173" s="29"/>
      <c r="L173" s="24">
        <f t="shared" si="48"/>
        <v>68</v>
      </c>
      <c r="M173" s="24" t="str">
        <f t="shared" si="49"/>
        <v>FC</v>
      </c>
      <c r="N173" s="23">
        <v>30</v>
      </c>
      <c r="O173" s="23">
        <v>29</v>
      </c>
      <c r="P173" s="29"/>
      <c r="Q173" s="24">
        <f t="shared" si="64"/>
        <v>59</v>
      </c>
      <c r="R173" s="24" t="str">
        <f t="shared" si="65"/>
        <v>SC</v>
      </c>
      <c r="S173" s="23">
        <v>29</v>
      </c>
      <c r="T173" s="23">
        <v>30</v>
      </c>
      <c r="U173" s="30"/>
      <c r="V173" s="24">
        <f t="shared" si="66"/>
        <v>59</v>
      </c>
      <c r="W173" s="24" t="str">
        <f t="shared" si="67"/>
        <v>SC</v>
      </c>
      <c r="X173" s="23">
        <v>38</v>
      </c>
      <c r="Y173" s="23">
        <v>29</v>
      </c>
      <c r="Z173" s="29"/>
      <c r="AA173" s="24">
        <f t="shared" si="68"/>
        <v>67</v>
      </c>
      <c r="AB173" s="24" t="str">
        <f t="shared" si="69"/>
        <v>FC</v>
      </c>
      <c r="AC173" s="23">
        <v>39</v>
      </c>
      <c r="AD173" s="23">
        <v>45</v>
      </c>
      <c r="AE173" s="29"/>
      <c r="AF173" s="24">
        <f t="shared" si="62"/>
        <v>84</v>
      </c>
      <c r="AG173" s="24" t="str">
        <f t="shared" si="52"/>
        <v>FCD</v>
      </c>
      <c r="AH173" s="23">
        <v>39</v>
      </c>
      <c r="AI173" s="23">
        <v>58</v>
      </c>
      <c r="AJ173" s="26">
        <f t="shared" si="63"/>
        <v>97</v>
      </c>
      <c r="AK173" s="24" t="str">
        <f t="shared" si="54"/>
        <v>FCD</v>
      </c>
      <c r="AL173" s="23"/>
      <c r="AM173" s="27">
        <f t="shared" si="59"/>
        <v>507</v>
      </c>
      <c r="AN173" s="28" t="str">
        <f>IF(AND(G173&gt;=40,E173&gt;=21,L173&gt;=40,J173&gt;=21,O173&gt;=21,Q173&gt;=40,V173&gt;=40,T173&gt;=21,Y173&gt;=21,AA173&gt;=40,AF173&gt;=40,AJ173&gt;=40),"PASS","FAIL")</f>
        <v>PASS</v>
      </c>
      <c r="AO173" s="28" t="str">
        <f t="shared" si="60"/>
        <v>FC</v>
      </c>
      <c r="AP173" s="24"/>
    </row>
    <row r="174" spans="1:42" ht="20.25" customHeight="1" x14ac:dyDescent="0.2">
      <c r="A174" s="23" t="s">
        <v>361</v>
      </c>
      <c r="B174" s="23" t="s">
        <v>468</v>
      </c>
      <c r="C174" s="23" t="s">
        <v>362</v>
      </c>
      <c r="D174" s="23">
        <v>40</v>
      </c>
      <c r="E174" s="23">
        <v>55</v>
      </c>
      <c r="F174" s="29"/>
      <c r="G174" s="24">
        <f>D174+E174+F174</f>
        <v>95</v>
      </c>
      <c r="H174" s="24" t="str">
        <f t="shared" si="61"/>
        <v>FCD</v>
      </c>
      <c r="I174" s="23">
        <v>40</v>
      </c>
      <c r="J174" s="23">
        <v>55</v>
      </c>
      <c r="K174" s="29"/>
      <c r="L174" s="24">
        <f t="shared" si="48"/>
        <v>95</v>
      </c>
      <c r="M174" s="24" t="str">
        <f t="shared" si="49"/>
        <v>FCD</v>
      </c>
      <c r="N174" s="23">
        <v>37</v>
      </c>
      <c r="O174" s="23">
        <v>50</v>
      </c>
      <c r="P174" s="29"/>
      <c r="Q174" s="24">
        <f t="shared" si="64"/>
        <v>87</v>
      </c>
      <c r="R174" s="24" t="str">
        <f t="shared" si="65"/>
        <v>FCD</v>
      </c>
      <c r="S174" s="23">
        <v>33</v>
      </c>
      <c r="T174" s="23">
        <v>55</v>
      </c>
      <c r="U174" s="30"/>
      <c r="V174" s="24">
        <f t="shared" si="66"/>
        <v>88</v>
      </c>
      <c r="W174" s="24" t="str">
        <f t="shared" si="67"/>
        <v>FCD</v>
      </c>
      <c r="X174" s="23">
        <v>40</v>
      </c>
      <c r="Y174" s="23">
        <v>35</v>
      </c>
      <c r="Z174" s="29"/>
      <c r="AA174" s="24">
        <f t="shared" si="68"/>
        <v>75</v>
      </c>
      <c r="AB174" s="24" t="str">
        <f t="shared" si="69"/>
        <v>FCD</v>
      </c>
      <c r="AC174" s="23">
        <v>34</v>
      </c>
      <c r="AD174" s="23">
        <v>52</v>
      </c>
      <c r="AE174" s="29"/>
      <c r="AF174" s="24">
        <f t="shared" si="62"/>
        <v>86</v>
      </c>
      <c r="AG174" s="24" t="str">
        <f t="shared" si="52"/>
        <v>FCD</v>
      </c>
      <c r="AH174" s="23">
        <v>37</v>
      </c>
      <c r="AI174" s="23">
        <v>57</v>
      </c>
      <c r="AJ174" s="26">
        <f t="shared" si="63"/>
        <v>94</v>
      </c>
      <c r="AK174" s="24" t="str">
        <f t="shared" si="54"/>
        <v>FCD</v>
      </c>
      <c r="AL174" s="23"/>
      <c r="AM174" s="27">
        <f t="shared" si="59"/>
        <v>620</v>
      </c>
      <c r="AN174" s="28" t="str">
        <f>IF(AND(G174&gt;=40,E174&gt;=21,L174&gt;=40,J174&gt;=21,O174&gt;=21,Q174&gt;=40,V174&gt;=40,T174&gt;=21,Y174&gt;=21,AA174&gt;=40,AF174&gt;=40,AJ174&gt;=40),"PASS","FAIL")</f>
        <v>PASS</v>
      </c>
      <c r="AO174" s="28" t="str">
        <f t="shared" si="60"/>
        <v>FCD</v>
      </c>
      <c r="AP174" s="24"/>
    </row>
    <row r="175" spans="1:42" ht="20.25" customHeight="1" x14ac:dyDescent="0.2">
      <c r="A175" s="23" t="s">
        <v>363</v>
      </c>
      <c r="B175" s="23" t="s">
        <v>468</v>
      </c>
      <c r="C175" s="23" t="s">
        <v>364</v>
      </c>
      <c r="D175" s="23">
        <v>40</v>
      </c>
      <c r="E175" s="23">
        <v>59</v>
      </c>
      <c r="F175" s="29"/>
      <c r="G175" s="24">
        <f>D175+E175+F175</f>
        <v>99</v>
      </c>
      <c r="H175" s="24" t="str">
        <f t="shared" si="61"/>
        <v>FCD</v>
      </c>
      <c r="I175" s="23">
        <v>40</v>
      </c>
      <c r="J175" s="23">
        <v>56</v>
      </c>
      <c r="K175" s="29"/>
      <c r="L175" s="24">
        <f t="shared" si="48"/>
        <v>96</v>
      </c>
      <c r="M175" s="24" t="str">
        <f t="shared" si="49"/>
        <v>FCD</v>
      </c>
      <c r="N175" s="23">
        <v>35</v>
      </c>
      <c r="O175" s="23">
        <v>30</v>
      </c>
      <c r="P175" s="29"/>
      <c r="Q175" s="24">
        <f t="shared" si="64"/>
        <v>65</v>
      </c>
      <c r="R175" s="24" t="str">
        <f t="shared" si="65"/>
        <v>FC</v>
      </c>
      <c r="S175" s="23">
        <v>34</v>
      </c>
      <c r="T175" s="23">
        <v>39</v>
      </c>
      <c r="U175" s="30"/>
      <c r="V175" s="24">
        <f t="shared" si="66"/>
        <v>73</v>
      </c>
      <c r="W175" s="24" t="str">
        <f t="shared" si="67"/>
        <v>FCD</v>
      </c>
      <c r="X175" s="23">
        <v>39</v>
      </c>
      <c r="Y175" s="23">
        <v>39</v>
      </c>
      <c r="Z175" s="29"/>
      <c r="AA175" s="24">
        <f t="shared" si="68"/>
        <v>78</v>
      </c>
      <c r="AB175" s="24" t="str">
        <f t="shared" si="69"/>
        <v>FCD</v>
      </c>
      <c r="AC175" s="23">
        <v>38</v>
      </c>
      <c r="AD175" s="23">
        <v>54</v>
      </c>
      <c r="AE175" s="29"/>
      <c r="AF175" s="24">
        <f t="shared" si="62"/>
        <v>92</v>
      </c>
      <c r="AG175" s="24" t="str">
        <f t="shared" si="52"/>
        <v>FCD</v>
      </c>
      <c r="AH175" s="23">
        <v>39</v>
      </c>
      <c r="AI175" s="23">
        <v>47</v>
      </c>
      <c r="AJ175" s="26">
        <f t="shared" si="63"/>
        <v>86</v>
      </c>
      <c r="AK175" s="24" t="str">
        <f t="shared" si="54"/>
        <v>FCD</v>
      </c>
      <c r="AL175" s="23"/>
      <c r="AM175" s="27">
        <f t="shared" si="59"/>
        <v>589</v>
      </c>
      <c r="AN175" s="28" t="str">
        <f>IF(AND(G175&gt;=40,E175&gt;=21,L175&gt;=40,J175&gt;=21,O175&gt;=21,Q175&gt;=40,V175&gt;=40,T175&gt;=21,Y175&gt;=21,AA175&gt;=40,AF175&gt;=40,AJ175&gt;=40),"PASS","FAIL")</f>
        <v>PASS</v>
      </c>
      <c r="AO175" s="28" t="str">
        <f t="shared" si="60"/>
        <v>FCD</v>
      </c>
      <c r="AP175" s="24"/>
    </row>
    <row r="176" spans="1:42" ht="20.25" customHeight="1" x14ac:dyDescent="0.2">
      <c r="A176" s="23" t="s">
        <v>365</v>
      </c>
      <c r="B176" s="23" t="s">
        <v>468</v>
      </c>
      <c r="C176" s="23" t="s">
        <v>366</v>
      </c>
      <c r="D176" s="23">
        <v>40</v>
      </c>
      <c r="E176" s="23">
        <v>60</v>
      </c>
      <c r="F176" s="29"/>
      <c r="G176" s="24">
        <f>D176+E176+F176</f>
        <v>100</v>
      </c>
      <c r="H176" s="24" t="str">
        <f t="shared" si="61"/>
        <v>FCD</v>
      </c>
      <c r="I176" s="23">
        <v>40</v>
      </c>
      <c r="J176" s="23">
        <v>59</v>
      </c>
      <c r="K176" s="29"/>
      <c r="L176" s="24">
        <f t="shared" si="48"/>
        <v>99</v>
      </c>
      <c r="M176" s="24" t="str">
        <f t="shared" si="49"/>
        <v>FCD</v>
      </c>
      <c r="N176" s="23">
        <v>40</v>
      </c>
      <c r="O176" s="23">
        <v>49</v>
      </c>
      <c r="P176" s="29"/>
      <c r="Q176" s="24">
        <f t="shared" si="64"/>
        <v>89</v>
      </c>
      <c r="R176" s="24" t="str">
        <f t="shared" si="65"/>
        <v>FCD</v>
      </c>
      <c r="S176" s="23">
        <v>35</v>
      </c>
      <c r="T176" s="23">
        <v>54</v>
      </c>
      <c r="U176" s="30"/>
      <c r="V176" s="24">
        <f t="shared" si="66"/>
        <v>89</v>
      </c>
      <c r="W176" s="24" t="str">
        <f t="shared" si="67"/>
        <v>FCD</v>
      </c>
      <c r="X176" s="23">
        <v>38</v>
      </c>
      <c r="Y176" s="23">
        <v>53</v>
      </c>
      <c r="Z176" s="29"/>
      <c r="AA176" s="24">
        <f t="shared" si="68"/>
        <v>91</v>
      </c>
      <c r="AB176" s="24" t="str">
        <f t="shared" si="69"/>
        <v>FCD</v>
      </c>
      <c r="AC176" s="23">
        <v>38</v>
      </c>
      <c r="AD176" s="23">
        <v>44</v>
      </c>
      <c r="AE176" s="29"/>
      <c r="AF176" s="24">
        <f t="shared" si="62"/>
        <v>82</v>
      </c>
      <c r="AG176" s="24" t="str">
        <f t="shared" si="52"/>
        <v>FCD</v>
      </c>
      <c r="AH176" s="23">
        <v>40</v>
      </c>
      <c r="AI176" s="23">
        <v>59</v>
      </c>
      <c r="AJ176" s="26">
        <f t="shared" si="63"/>
        <v>99</v>
      </c>
      <c r="AK176" s="24" t="str">
        <f t="shared" si="54"/>
        <v>FCD</v>
      </c>
      <c r="AL176" s="23"/>
      <c r="AM176" s="27">
        <f t="shared" si="59"/>
        <v>649</v>
      </c>
      <c r="AN176" s="28" t="str">
        <f>IF(AND(G176&gt;=40,E176&gt;=21,L176&gt;=40,J176&gt;=21,O176&gt;=21,Q176&gt;=40,V176&gt;=40,T176&gt;=21,Y176&gt;=21,AA176&gt;=40,AF176&gt;=40,AJ176&gt;=40),"PASS","FAIL")</f>
        <v>PASS</v>
      </c>
      <c r="AO176" s="28" t="str">
        <f t="shared" si="60"/>
        <v>FCD</v>
      </c>
      <c r="AP176" s="24"/>
    </row>
    <row r="177" spans="1:44" ht="20.25" customHeight="1" x14ac:dyDescent="0.2">
      <c r="A177" s="23" t="s">
        <v>367</v>
      </c>
      <c r="B177" s="23" t="s">
        <v>468</v>
      </c>
      <c r="C177" s="23" t="s">
        <v>368</v>
      </c>
      <c r="D177" s="23">
        <v>35</v>
      </c>
      <c r="E177" s="23">
        <v>32</v>
      </c>
      <c r="F177" s="29"/>
      <c r="G177" s="24">
        <f>D177+E177+F177</f>
        <v>67</v>
      </c>
      <c r="H177" s="24" t="str">
        <f t="shared" si="61"/>
        <v>FC</v>
      </c>
      <c r="I177" s="23">
        <v>31</v>
      </c>
      <c r="J177" s="23">
        <v>40</v>
      </c>
      <c r="K177" s="29"/>
      <c r="L177" s="24">
        <f t="shared" si="48"/>
        <v>71</v>
      </c>
      <c r="M177" s="24" t="str">
        <f t="shared" si="49"/>
        <v>FCD</v>
      </c>
      <c r="N177" s="23">
        <v>19</v>
      </c>
      <c r="O177" s="23">
        <v>38</v>
      </c>
      <c r="P177" s="29"/>
      <c r="Q177" s="24">
        <f t="shared" si="64"/>
        <v>57</v>
      </c>
      <c r="R177" s="24" t="str">
        <f t="shared" si="65"/>
        <v>SC</v>
      </c>
      <c r="S177" s="23">
        <v>33</v>
      </c>
      <c r="T177" s="23">
        <v>50</v>
      </c>
      <c r="U177" s="30"/>
      <c r="V177" s="24">
        <f t="shared" si="66"/>
        <v>83</v>
      </c>
      <c r="W177" s="24" t="str">
        <f t="shared" si="67"/>
        <v>FCD</v>
      </c>
      <c r="X177" s="23">
        <v>30</v>
      </c>
      <c r="Y177" s="23">
        <v>30</v>
      </c>
      <c r="Z177" s="29"/>
      <c r="AA177" s="24">
        <f t="shared" si="68"/>
        <v>60</v>
      </c>
      <c r="AB177" s="24" t="str">
        <f t="shared" si="69"/>
        <v>FC</v>
      </c>
      <c r="AC177" s="23">
        <v>33</v>
      </c>
      <c r="AD177" s="23">
        <v>51</v>
      </c>
      <c r="AE177" s="29"/>
      <c r="AF177" s="24">
        <f t="shared" si="62"/>
        <v>84</v>
      </c>
      <c r="AG177" s="24" t="str">
        <f t="shared" si="52"/>
        <v>FCD</v>
      </c>
      <c r="AH177" s="23">
        <v>38</v>
      </c>
      <c r="AI177" s="23">
        <v>49</v>
      </c>
      <c r="AJ177" s="26">
        <f t="shared" si="63"/>
        <v>87</v>
      </c>
      <c r="AK177" s="24" t="str">
        <f t="shared" si="54"/>
        <v>FCD</v>
      </c>
      <c r="AL177" s="23"/>
      <c r="AM177" s="27">
        <f t="shared" si="59"/>
        <v>509</v>
      </c>
      <c r="AN177" s="28" t="str">
        <f>IF(AND(G177&gt;=40,E177&gt;=21,L177&gt;=40,J177&gt;=21,O177&gt;=21,Q177&gt;=40,V177&gt;=40,T177&gt;=21,Y177&gt;=21,AA177&gt;=40,AF177&gt;=40,AJ177&gt;=40),"PASS","FAIL")</f>
        <v>PASS</v>
      </c>
      <c r="AO177" s="28" t="str">
        <f t="shared" si="60"/>
        <v>FC</v>
      </c>
      <c r="AP177" s="24"/>
    </row>
    <row r="178" spans="1:44" ht="20.25" customHeight="1" x14ac:dyDescent="0.2">
      <c r="A178" s="23" t="s">
        <v>369</v>
      </c>
      <c r="B178" s="23" t="s">
        <v>468</v>
      </c>
      <c r="C178" s="23" t="s">
        <v>370</v>
      </c>
      <c r="D178" s="23">
        <v>40</v>
      </c>
      <c r="E178" s="23">
        <v>59</v>
      </c>
      <c r="F178" s="29"/>
      <c r="G178" s="24">
        <f>D178+E178+F178</f>
        <v>99</v>
      </c>
      <c r="H178" s="24" t="str">
        <f t="shared" si="61"/>
        <v>FCD</v>
      </c>
      <c r="I178" s="23">
        <v>39</v>
      </c>
      <c r="J178" s="23">
        <v>51</v>
      </c>
      <c r="K178" s="29"/>
      <c r="L178" s="24">
        <f t="shared" si="48"/>
        <v>90</v>
      </c>
      <c r="M178" s="24" t="str">
        <f t="shared" si="49"/>
        <v>FCD</v>
      </c>
      <c r="N178" s="23">
        <v>40</v>
      </c>
      <c r="O178" s="23">
        <v>41</v>
      </c>
      <c r="P178" s="29"/>
      <c r="Q178" s="24">
        <f t="shared" si="64"/>
        <v>81</v>
      </c>
      <c r="R178" s="24" t="str">
        <f t="shared" si="65"/>
        <v>FCD</v>
      </c>
      <c r="S178" s="23">
        <v>35</v>
      </c>
      <c r="T178" s="23">
        <v>39</v>
      </c>
      <c r="U178" s="30"/>
      <c r="V178" s="24">
        <f t="shared" si="66"/>
        <v>74</v>
      </c>
      <c r="W178" s="24" t="str">
        <f t="shared" si="67"/>
        <v>FCD</v>
      </c>
      <c r="X178" s="23">
        <v>40</v>
      </c>
      <c r="Y178" s="23">
        <v>51</v>
      </c>
      <c r="Z178" s="29"/>
      <c r="AA178" s="24">
        <f t="shared" si="68"/>
        <v>91</v>
      </c>
      <c r="AB178" s="24" t="str">
        <f t="shared" si="69"/>
        <v>FCD</v>
      </c>
      <c r="AC178" s="23">
        <v>36</v>
      </c>
      <c r="AD178" s="23">
        <v>47</v>
      </c>
      <c r="AE178" s="29"/>
      <c r="AF178" s="24">
        <f t="shared" si="62"/>
        <v>83</v>
      </c>
      <c r="AG178" s="24" t="str">
        <f t="shared" si="52"/>
        <v>FCD</v>
      </c>
      <c r="AH178" s="23">
        <v>39</v>
      </c>
      <c r="AI178" s="23">
        <v>59</v>
      </c>
      <c r="AJ178" s="26">
        <f t="shared" si="63"/>
        <v>98</v>
      </c>
      <c r="AK178" s="24" t="str">
        <f t="shared" si="54"/>
        <v>FCD</v>
      </c>
      <c r="AL178" s="23"/>
      <c r="AM178" s="27">
        <f t="shared" si="59"/>
        <v>616</v>
      </c>
      <c r="AN178" s="28" t="str">
        <f>IF(AND(G178&gt;=40,E178&gt;=21,L178&gt;=40,J178&gt;=21,O178&gt;=21,Q178&gt;=40,V178&gt;=40,T178&gt;=21,Y178&gt;=21,AA178&gt;=40,AF178&gt;=40,AJ178&gt;=40),"PASS","FAIL")</f>
        <v>PASS</v>
      </c>
      <c r="AO178" s="28" t="str">
        <f t="shared" si="60"/>
        <v>FCD</v>
      </c>
      <c r="AP178" s="24"/>
    </row>
    <row r="179" spans="1:44" ht="20.25" customHeight="1" x14ac:dyDescent="0.2">
      <c r="A179" s="23" t="s">
        <v>371</v>
      </c>
      <c r="B179" s="23" t="s">
        <v>468</v>
      </c>
      <c r="C179" s="23" t="s">
        <v>372</v>
      </c>
      <c r="D179" s="23">
        <v>40</v>
      </c>
      <c r="E179" s="23">
        <v>55</v>
      </c>
      <c r="F179" s="29"/>
      <c r="G179" s="24">
        <f>D179+E179+F179</f>
        <v>95</v>
      </c>
      <c r="H179" s="24" t="str">
        <f t="shared" si="61"/>
        <v>FCD</v>
      </c>
      <c r="I179" s="23">
        <v>40</v>
      </c>
      <c r="J179" s="23">
        <v>52</v>
      </c>
      <c r="K179" s="29"/>
      <c r="L179" s="24">
        <f t="shared" si="48"/>
        <v>92</v>
      </c>
      <c r="M179" s="24" t="str">
        <f t="shared" si="49"/>
        <v>FCD</v>
      </c>
      <c r="N179" s="23">
        <v>40</v>
      </c>
      <c r="O179" s="23">
        <v>50</v>
      </c>
      <c r="P179" s="29"/>
      <c r="Q179" s="24">
        <f t="shared" si="64"/>
        <v>90</v>
      </c>
      <c r="R179" s="24" t="str">
        <f t="shared" si="65"/>
        <v>FCD</v>
      </c>
      <c r="S179" s="23">
        <v>32</v>
      </c>
      <c r="T179" s="23">
        <v>42</v>
      </c>
      <c r="U179" s="30"/>
      <c r="V179" s="24">
        <f t="shared" si="66"/>
        <v>74</v>
      </c>
      <c r="W179" s="24" t="str">
        <f t="shared" si="67"/>
        <v>FCD</v>
      </c>
      <c r="X179" s="23">
        <v>40</v>
      </c>
      <c r="Y179" s="23">
        <v>48</v>
      </c>
      <c r="Z179" s="29"/>
      <c r="AA179" s="24">
        <f t="shared" si="68"/>
        <v>88</v>
      </c>
      <c r="AB179" s="24" t="str">
        <f t="shared" si="69"/>
        <v>FCD</v>
      </c>
      <c r="AC179" s="23">
        <v>39</v>
      </c>
      <c r="AD179" s="23">
        <v>54</v>
      </c>
      <c r="AE179" s="29"/>
      <c r="AF179" s="24">
        <f t="shared" si="62"/>
        <v>93</v>
      </c>
      <c r="AG179" s="24" t="str">
        <f t="shared" si="52"/>
        <v>FCD</v>
      </c>
      <c r="AH179" s="23">
        <v>39</v>
      </c>
      <c r="AI179" s="23">
        <v>57</v>
      </c>
      <c r="AJ179" s="26">
        <f t="shared" si="63"/>
        <v>96</v>
      </c>
      <c r="AK179" s="24" t="str">
        <f t="shared" si="54"/>
        <v>FCD</v>
      </c>
      <c r="AL179" s="23"/>
      <c r="AM179" s="27">
        <f t="shared" si="59"/>
        <v>628</v>
      </c>
      <c r="AN179" s="28" t="str">
        <f>IF(AND(G179&gt;=40,E179&gt;=21,L179&gt;=40,J179&gt;=21,O179&gt;=21,Q179&gt;=40,V179&gt;=40,T179&gt;=21,Y179&gt;=21,AA179&gt;=40,AF179&gt;=40,AJ179&gt;=40),"PASS","FAIL")</f>
        <v>PASS</v>
      </c>
      <c r="AO179" s="28" t="str">
        <f t="shared" si="60"/>
        <v>FCD</v>
      </c>
      <c r="AP179" s="24"/>
    </row>
    <row r="180" spans="1:44" ht="20.25" customHeight="1" x14ac:dyDescent="0.2">
      <c r="A180" s="23" t="s">
        <v>373</v>
      </c>
      <c r="B180" s="23" t="s">
        <v>468</v>
      </c>
      <c r="C180" s="23" t="s">
        <v>374</v>
      </c>
      <c r="D180" s="23">
        <v>33</v>
      </c>
      <c r="E180" s="23">
        <v>43</v>
      </c>
      <c r="F180" s="29"/>
      <c r="G180" s="24">
        <f>D180+E180+F180</f>
        <v>76</v>
      </c>
      <c r="H180" s="24" t="str">
        <f t="shared" si="61"/>
        <v>FCD</v>
      </c>
      <c r="I180" s="23">
        <v>34</v>
      </c>
      <c r="J180" s="23">
        <v>41</v>
      </c>
      <c r="K180" s="29"/>
      <c r="L180" s="24">
        <f t="shared" si="48"/>
        <v>75</v>
      </c>
      <c r="M180" s="24" t="str">
        <f t="shared" si="49"/>
        <v>FCD</v>
      </c>
      <c r="N180" s="23">
        <v>34</v>
      </c>
      <c r="O180" s="23">
        <v>38</v>
      </c>
      <c r="P180" s="29"/>
      <c r="Q180" s="24">
        <f t="shared" si="64"/>
        <v>72</v>
      </c>
      <c r="R180" s="24" t="str">
        <f t="shared" si="65"/>
        <v>FCD</v>
      </c>
      <c r="S180" s="23">
        <v>29</v>
      </c>
      <c r="T180" s="23">
        <v>47</v>
      </c>
      <c r="U180" s="30"/>
      <c r="V180" s="24">
        <f t="shared" si="66"/>
        <v>76</v>
      </c>
      <c r="W180" s="24" t="str">
        <f t="shared" si="67"/>
        <v>FCD</v>
      </c>
      <c r="X180" s="23">
        <v>38</v>
      </c>
      <c r="Y180" s="23">
        <v>28</v>
      </c>
      <c r="Z180" s="29"/>
      <c r="AA180" s="24">
        <f t="shared" si="68"/>
        <v>66</v>
      </c>
      <c r="AB180" s="24" t="str">
        <f t="shared" si="69"/>
        <v>FC</v>
      </c>
      <c r="AC180" s="23">
        <v>35</v>
      </c>
      <c r="AD180" s="23">
        <v>44</v>
      </c>
      <c r="AE180" s="29"/>
      <c r="AF180" s="24">
        <f t="shared" si="62"/>
        <v>79</v>
      </c>
      <c r="AG180" s="24" t="str">
        <f t="shared" si="52"/>
        <v>FCD</v>
      </c>
      <c r="AH180" s="23">
        <v>38</v>
      </c>
      <c r="AI180" s="23">
        <v>56</v>
      </c>
      <c r="AJ180" s="26">
        <f t="shared" si="63"/>
        <v>94</v>
      </c>
      <c r="AK180" s="24" t="str">
        <f t="shared" si="54"/>
        <v>FCD</v>
      </c>
      <c r="AL180" s="23"/>
      <c r="AM180" s="27">
        <f t="shared" si="59"/>
        <v>538</v>
      </c>
      <c r="AN180" s="28" t="str">
        <f>IF(AND(G180&gt;=40,E180&gt;=21,L180&gt;=40,J180&gt;=21,O180&gt;=21,Q180&gt;=40,V180&gt;=40,T180&gt;=21,Y180&gt;=21,AA180&gt;=40,AF180&gt;=40,AJ180&gt;=40),"PASS","FAIL")</f>
        <v>PASS</v>
      </c>
      <c r="AO180" s="28" t="str">
        <f t="shared" si="60"/>
        <v>FC</v>
      </c>
      <c r="AP180" s="24"/>
    </row>
    <row r="181" spans="1:44" ht="20.25" customHeight="1" x14ac:dyDescent="0.2">
      <c r="A181" s="23" t="s">
        <v>375</v>
      </c>
      <c r="B181" s="23" t="s">
        <v>468</v>
      </c>
      <c r="C181" s="23" t="s">
        <v>376</v>
      </c>
      <c r="D181" s="23">
        <v>39</v>
      </c>
      <c r="E181" s="23">
        <v>45</v>
      </c>
      <c r="F181" s="29"/>
      <c r="G181" s="24">
        <f>D181+E181+F181</f>
        <v>84</v>
      </c>
      <c r="H181" s="24" t="str">
        <f t="shared" si="61"/>
        <v>FCD</v>
      </c>
      <c r="I181" s="23">
        <v>35</v>
      </c>
      <c r="J181" s="23">
        <v>52</v>
      </c>
      <c r="K181" s="29"/>
      <c r="L181" s="24">
        <f t="shared" si="48"/>
        <v>87</v>
      </c>
      <c r="M181" s="24" t="str">
        <f t="shared" si="49"/>
        <v>FCD</v>
      </c>
      <c r="N181" s="23">
        <v>36</v>
      </c>
      <c r="O181" s="23">
        <v>32</v>
      </c>
      <c r="P181" s="29"/>
      <c r="Q181" s="24">
        <f t="shared" si="64"/>
        <v>68</v>
      </c>
      <c r="R181" s="24" t="str">
        <f t="shared" si="65"/>
        <v>FC</v>
      </c>
      <c r="S181" s="23">
        <v>30</v>
      </c>
      <c r="T181" s="23">
        <v>35</v>
      </c>
      <c r="U181" s="30"/>
      <c r="V181" s="24">
        <f t="shared" si="66"/>
        <v>65</v>
      </c>
      <c r="W181" s="24" t="str">
        <f t="shared" si="67"/>
        <v>FC</v>
      </c>
      <c r="X181" s="23">
        <v>38</v>
      </c>
      <c r="Y181" s="23">
        <v>22</v>
      </c>
      <c r="Z181" s="29"/>
      <c r="AA181" s="24">
        <f t="shared" si="68"/>
        <v>60</v>
      </c>
      <c r="AB181" s="24" t="str">
        <f t="shared" si="69"/>
        <v>FC</v>
      </c>
      <c r="AC181" s="23">
        <v>39</v>
      </c>
      <c r="AD181" s="23">
        <v>48</v>
      </c>
      <c r="AE181" s="29"/>
      <c r="AF181" s="24">
        <f t="shared" si="62"/>
        <v>87</v>
      </c>
      <c r="AG181" s="24" t="str">
        <f t="shared" si="52"/>
        <v>FCD</v>
      </c>
      <c r="AH181" s="23">
        <v>36</v>
      </c>
      <c r="AI181" s="23">
        <v>54</v>
      </c>
      <c r="AJ181" s="26">
        <f t="shared" si="63"/>
        <v>90</v>
      </c>
      <c r="AK181" s="24" t="str">
        <f t="shared" si="54"/>
        <v>FCD</v>
      </c>
      <c r="AL181" s="23"/>
      <c r="AM181" s="27">
        <f t="shared" si="59"/>
        <v>541</v>
      </c>
      <c r="AN181" s="28" t="str">
        <f>IF(AND(G181&gt;=40,E181&gt;=21,L181&gt;=40,J181&gt;=21,O181&gt;=21,Q181&gt;=40,V181&gt;=40,T181&gt;=21,Y181&gt;=21,AA181&gt;=40,AF181&gt;=40,AJ181&gt;=40),"PASS","FAIL")</f>
        <v>PASS</v>
      </c>
      <c r="AO181" s="28" t="str">
        <f t="shared" si="60"/>
        <v>FC</v>
      </c>
      <c r="AP181" s="24"/>
    </row>
    <row r="182" spans="1:44" ht="20.25" customHeight="1" x14ac:dyDescent="0.2">
      <c r="A182" s="23" t="s">
        <v>377</v>
      </c>
      <c r="B182" s="23" t="s">
        <v>468</v>
      </c>
      <c r="C182" s="23" t="s">
        <v>378</v>
      </c>
      <c r="D182" s="23">
        <v>40</v>
      </c>
      <c r="E182" s="23">
        <v>53</v>
      </c>
      <c r="F182" s="29"/>
      <c r="G182" s="24">
        <f>D182+E182+F182</f>
        <v>93</v>
      </c>
      <c r="H182" s="24" t="str">
        <f t="shared" si="61"/>
        <v>FCD</v>
      </c>
      <c r="I182" s="23">
        <v>40</v>
      </c>
      <c r="J182" s="23">
        <v>44</v>
      </c>
      <c r="K182" s="29"/>
      <c r="L182" s="24">
        <f t="shared" si="48"/>
        <v>84</v>
      </c>
      <c r="M182" s="24" t="str">
        <f t="shared" si="49"/>
        <v>FCD</v>
      </c>
      <c r="N182" s="23">
        <v>38</v>
      </c>
      <c r="O182" s="23">
        <v>32</v>
      </c>
      <c r="P182" s="29"/>
      <c r="Q182" s="24">
        <f t="shared" si="64"/>
        <v>70</v>
      </c>
      <c r="R182" s="24" t="str">
        <f t="shared" si="65"/>
        <v>FCD</v>
      </c>
      <c r="S182" s="23">
        <v>31</v>
      </c>
      <c r="T182" s="23">
        <v>36</v>
      </c>
      <c r="U182" s="30"/>
      <c r="V182" s="24">
        <f t="shared" si="66"/>
        <v>67</v>
      </c>
      <c r="W182" s="24" t="str">
        <f t="shared" si="67"/>
        <v>FC</v>
      </c>
      <c r="X182" s="23">
        <v>30</v>
      </c>
      <c r="Y182" s="23">
        <v>45</v>
      </c>
      <c r="Z182" s="29"/>
      <c r="AA182" s="24">
        <f t="shared" si="68"/>
        <v>75</v>
      </c>
      <c r="AB182" s="24" t="str">
        <f t="shared" si="69"/>
        <v>FCD</v>
      </c>
      <c r="AC182" s="23">
        <v>35</v>
      </c>
      <c r="AD182" s="23">
        <v>40</v>
      </c>
      <c r="AE182" s="29"/>
      <c r="AF182" s="24">
        <f t="shared" si="62"/>
        <v>75</v>
      </c>
      <c r="AG182" s="24" t="str">
        <f t="shared" si="52"/>
        <v>FCD</v>
      </c>
      <c r="AH182" s="23">
        <v>37</v>
      </c>
      <c r="AI182" s="23">
        <v>53</v>
      </c>
      <c r="AJ182" s="26">
        <f t="shared" si="63"/>
        <v>90</v>
      </c>
      <c r="AK182" s="24" t="str">
        <f t="shared" si="54"/>
        <v>FCD</v>
      </c>
      <c r="AL182" s="23"/>
      <c r="AM182" s="27">
        <f t="shared" si="59"/>
        <v>554</v>
      </c>
      <c r="AN182" s="28" t="str">
        <f>IF(AND(G182&gt;=40,E182&gt;=21,L182&gt;=40,J182&gt;=21,O182&gt;=21,Q182&gt;=40,V182&gt;=40,T182&gt;=21,Y182&gt;=21,AA182&gt;=40,AF182&gt;=40,AJ182&gt;=40),"PASS","FAIL")</f>
        <v>PASS</v>
      </c>
      <c r="AO182" s="28" t="str">
        <f t="shared" si="60"/>
        <v>FC</v>
      </c>
      <c r="AP182" s="24"/>
    </row>
    <row r="183" spans="1:44" ht="20.25" customHeight="1" x14ac:dyDescent="0.2">
      <c r="A183" s="23" t="s">
        <v>379</v>
      </c>
      <c r="B183" s="23" t="s">
        <v>468</v>
      </c>
      <c r="C183" s="23" t="s">
        <v>380</v>
      </c>
      <c r="D183" s="23">
        <v>37</v>
      </c>
      <c r="E183" s="23">
        <v>40</v>
      </c>
      <c r="F183" s="29"/>
      <c r="G183" s="24">
        <f>D183+E183+F183</f>
        <v>77</v>
      </c>
      <c r="H183" s="24" t="str">
        <f t="shared" si="61"/>
        <v>FCD</v>
      </c>
      <c r="I183" s="23">
        <v>32</v>
      </c>
      <c r="J183" s="23">
        <v>36</v>
      </c>
      <c r="K183" s="29"/>
      <c r="L183" s="24">
        <f t="shared" si="48"/>
        <v>68</v>
      </c>
      <c r="M183" s="24" t="str">
        <f t="shared" si="49"/>
        <v>FC</v>
      </c>
      <c r="N183" s="23">
        <v>36</v>
      </c>
      <c r="O183" s="23">
        <v>44</v>
      </c>
      <c r="P183" s="29"/>
      <c r="Q183" s="24">
        <f t="shared" si="64"/>
        <v>80</v>
      </c>
      <c r="R183" s="24" t="str">
        <f t="shared" si="65"/>
        <v>FCD</v>
      </c>
      <c r="S183" s="23">
        <v>30</v>
      </c>
      <c r="T183" s="23">
        <v>35</v>
      </c>
      <c r="U183" s="30"/>
      <c r="V183" s="24">
        <f t="shared" si="66"/>
        <v>65</v>
      </c>
      <c r="W183" s="24" t="str">
        <f t="shared" si="67"/>
        <v>FC</v>
      </c>
      <c r="X183" s="23">
        <v>30</v>
      </c>
      <c r="Y183" s="23">
        <v>32</v>
      </c>
      <c r="Z183" s="29"/>
      <c r="AA183" s="24">
        <f t="shared" si="68"/>
        <v>62</v>
      </c>
      <c r="AB183" s="24" t="str">
        <f t="shared" si="69"/>
        <v>FC</v>
      </c>
      <c r="AC183" s="23">
        <v>32</v>
      </c>
      <c r="AD183" s="23">
        <v>52</v>
      </c>
      <c r="AE183" s="29"/>
      <c r="AF183" s="24">
        <f t="shared" si="62"/>
        <v>84</v>
      </c>
      <c r="AG183" s="24" t="str">
        <f t="shared" si="52"/>
        <v>FCD</v>
      </c>
      <c r="AH183" s="23">
        <v>37</v>
      </c>
      <c r="AI183" s="23">
        <v>49</v>
      </c>
      <c r="AJ183" s="26">
        <f t="shared" si="63"/>
        <v>86</v>
      </c>
      <c r="AK183" s="24" t="str">
        <f t="shared" si="54"/>
        <v>FCD</v>
      </c>
      <c r="AL183" s="23"/>
      <c r="AM183" s="27">
        <f t="shared" si="59"/>
        <v>522</v>
      </c>
      <c r="AN183" s="28" t="str">
        <f>IF(AND(G183&gt;=40,E183&gt;=21,L183&gt;=40,J183&gt;=21,O183&gt;=21,Q183&gt;=40,V183&gt;=40,T183&gt;=21,Y183&gt;=21,AA183&gt;=40,AF183&gt;=40,AJ183&gt;=40),"PASS","FAIL")</f>
        <v>PASS</v>
      </c>
      <c r="AO183" s="28" t="str">
        <f t="shared" si="60"/>
        <v>FC</v>
      </c>
      <c r="AP183" s="24"/>
    </row>
    <row r="184" spans="1:44" ht="20.25" customHeight="1" x14ac:dyDescent="0.2">
      <c r="A184" s="23" t="s">
        <v>381</v>
      </c>
      <c r="B184" s="23" t="s">
        <v>468</v>
      </c>
      <c r="C184" s="23" t="s">
        <v>382</v>
      </c>
      <c r="D184" s="23">
        <v>40</v>
      </c>
      <c r="E184" s="23">
        <v>57</v>
      </c>
      <c r="F184" s="29"/>
      <c r="G184" s="24">
        <f>D184+E184+F184</f>
        <v>97</v>
      </c>
      <c r="H184" s="24" t="str">
        <f t="shared" si="61"/>
        <v>FCD</v>
      </c>
      <c r="I184" s="23">
        <v>36</v>
      </c>
      <c r="J184" s="23">
        <v>33</v>
      </c>
      <c r="K184" s="29"/>
      <c r="L184" s="24">
        <f t="shared" si="48"/>
        <v>69</v>
      </c>
      <c r="M184" s="24" t="str">
        <f t="shared" si="49"/>
        <v>FC</v>
      </c>
      <c r="N184" s="23">
        <v>36</v>
      </c>
      <c r="O184" s="23">
        <v>39</v>
      </c>
      <c r="P184" s="29"/>
      <c r="Q184" s="24">
        <f t="shared" si="64"/>
        <v>75</v>
      </c>
      <c r="R184" s="24" t="str">
        <f t="shared" si="65"/>
        <v>FCD</v>
      </c>
      <c r="S184" s="23">
        <v>25</v>
      </c>
      <c r="T184" s="23">
        <v>38</v>
      </c>
      <c r="U184" s="30"/>
      <c r="V184" s="24">
        <f t="shared" si="66"/>
        <v>63</v>
      </c>
      <c r="W184" s="24" t="str">
        <f t="shared" si="67"/>
        <v>FC</v>
      </c>
      <c r="X184" s="23">
        <v>30</v>
      </c>
      <c r="Y184" s="23">
        <v>29</v>
      </c>
      <c r="Z184" s="29"/>
      <c r="AA184" s="24">
        <f t="shared" si="68"/>
        <v>59</v>
      </c>
      <c r="AB184" s="24" t="str">
        <f t="shared" si="69"/>
        <v>SC</v>
      </c>
      <c r="AC184" s="23">
        <v>32</v>
      </c>
      <c r="AD184" s="23">
        <v>43</v>
      </c>
      <c r="AE184" s="29"/>
      <c r="AF184" s="24">
        <f t="shared" si="62"/>
        <v>75</v>
      </c>
      <c r="AG184" s="24" t="str">
        <f t="shared" si="52"/>
        <v>FCD</v>
      </c>
      <c r="AH184" s="23">
        <v>36</v>
      </c>
      <c r="AI184" s="23">
        <v>36</v>
      </c>
      <c r="AJ184" s="26">
        <f t="shared" si="63"/>
        <v>72</v>
      </c>
      <c r="AK184" s="24" t="str">
        <f t="shared" si="54"/>
        <v>FCD</v>
      </c>
      <c r="AL184" s="23"/>
      <c r="AM184" s="27">
        <f t="shared" si="59"/>
        <v>510</v>
      </c>
      <c r="AN184" s="28" t="str">
        <f>IF(AND(G184&gt;=40,E184&gt;=21,L184&gt;=40,J184&gt;=21,O184&gt;=21,Q184&gt;=40,V184&gt;=40,T184&gt;=21,Y184&gt;=21,AA184&gt;=40,AF184&gt;=40,AJ184&gt;=40),"PASS","FAIL")</f>
        <v>PASS</v>
      </c>
      <c r="AO184" s="28" t="str">
        <f t="shared" si="60"/>
        <v>FC</v>
      </c>
      <c r="AP184" s="24"/>
    </row>
    <row r="185" spans="1:44" ht="20.25" customHeight="1" x14ac:dyDescent="0.2">
      <c r="A185" s="23" t="s">
        <v>383</v>
      </c>
      <c r="B185" s="23" t="s">
        <v>468</v>
      </c>
      <c r="C185" s="23" t="s">
        <v>384</v>
      </c>
      <c r="D185" s="23">
        <v>34</v>
      </c>
      <c r="E185" s="23">
        <v>39</v>
      </c>
      <c r="F185" s="29"/>
      <c r="G185" s="24">
        <f>D185+E185+F185</f>
        <v>73</v>
      </c>
      <c r="H185" s="24" t="str">
        <f t="shared" si="61"/>
        <v>FCD</v>
      </c>
      <c r="I185" s="23">
        <v>32</v>
      </c>
      <c r="J185" s="23">
        <v>36</v>
      </c>
      <c r="K185" s="29"/>
      <c r="L185" s="24">
        <f t="shared" si="48"/>
        <v>68</v>
      </c>
      <c r="M185" s="24" t="str">
        <f t="shared" si="49"/>
        <v>FC</v>
      </c>
      <c r="N185" s="23">
        <v>35</v>
      </c>
      <c r="O185" s="23">
        <v>46</v>
      </c>
      <c r="P185" s="29"/>
      <c r="Q185" s="24">
        <f t="shared" si="64"/>
        <v>81</v>
      </c>
      <c r="R185" s="24" t="str">
        <f t="shared" si="65"/>
        <v>FCD</v>
      </c>
      <c r="S185" s="23">
        <v>31</v>
      </c>
      <c r="T185" s="23">
        <v>42</v>
      </c>
      <c r="U185" s="30"/>
      <c r="V185" s="24">
        <f t="shared" si="66"/>
        <v>73</v>
      </c>
      <c r="W185" s="24" t="str">
        <f t="shared" si="67"/>
        <v>FCD</v>
      </c>
      <c r="X185" s="23">
        <v>37</v>
      </c>
      <c r="Y185" s="23">
        <v>33</v>
      </c>
      <c r="Z185" s="29"/>
      <c r="AA185" s="24">
        <f t="shared" si="68"/>
        <v>70</v>
      </c>
      <c r="AB185" s="24" t="str">
        <f t="shared" si="69"/>
        <v>FCD</v>
      </c>
      <c r="AC185" s="23">
        <v>37</v>
      </c>
      <c r="AD185" s="23">
        <v>48</v>
      </c>
      <c r="AE185" s="29"/>
      <c r="AF185" s="24">
        <f t="shared" si="62"/>
        <v>85</v>
      </c>
      <c r="AG185" s="24" t="str">
        <f t="shared" si="52"/>
        <v>FCD</v>
      </c>
      <c r="AH185" s="23">
        <v>39</v>
      </c>
      <c r="AI185" s="23">
        <v>51</v>
      </c>
      <c r="AJ185" s="26">
        <f t="shared" si="63"/>
        <v>90</v>
      </c>
      <c r="AK185" s="24" t="str">
        <f t="shared" si="54"/>
        <v>FCD</v>
      </c>
      <c r="AL185" s="23"/>
      <c r="AM185" s="27">
        <f t="shared" si="59"/>
        <v>540</v>
      </c>
      <c r="AN185" s="28" t="str">
        <f>IF(AND(G185&gt;=40,E185&gt;=21,L185&gt;=40,J185&gt;=21,O185&gt;=21,Q185&gt;=40,V185&gt;=40,T185&gt;=21,Y185&gt;=21,AA185&gt;=40,AF185&gt;=40,AJ185&gt;=40),"PASS","FAIL")</f>
        <v>PASS</v>
      </c>
      <c r="AO185" s="28" t="str">
        <f t="shared" si="60"/>
        <v>FC</v>
      </c>
      <c r="AP185" s="24"/>
    </row>
    <row r="186" spans="1:44" ht="20.25" customHeight="1" x14ac:dyDescent="0.2">
      <c r="A186" s="23" t="s">
        <v>385</v>
      </c>
      <c r="B186" s="23" t="s">
        <v>468</v>
      </c>
      <c r="C186" s="23" t="s">
        <v>386</v>
      </c>
      <c r="D186" s="23">
        <v>31</v>
      </c>
      <c r="E186" s="23">
        <v>43</v>
      </c>
      <c r="F186" s="29"/>
      <c r="G186" s="24">
        <f>D186+E186+F186</f>
        <v>74</v>
      </c>
      <c r="H186" s="24" t="str">
        <f t="shared" si="61"/>
        <v>FCD</v>
      </c>
      <c r="I186" s="23">
        <v>32</v>
      </c>
      <c r="J186" s="23">
        <v>42</v>
      </c>
      <c r="K186" s="29"/>
      <c r="L186" s="24">
        <f t="shared" si="48"/>
        <v>74</v>
      </c>
      <c r="M186" s="24" t="str">
        <f t="shared" si="49"/>
        <v>FCD</v>
      </c>
      <c r="N186" s="23">
        <v>30</v>
      </c>
      <c r="O186" s="23">
        <v>43</v>
      </c>
      <c r="P186" s="29"/>
      <c r="Q186" s="24">
        <f t="shared" si="64"/>
        <v>73</v>
      </c>
      <c r="R186" s="24" t="str">
        <f t="shared" si="65"/>
        <v>FCD</v>
      </c>
      <c r="S186" s="23">
        <v>30</v>
      </c>
      <c r="T186" s="23">
        <v>45</v>
      </c>
      <c r="U186" s="30"/>
      <c r="V186" s="24">
        <f t="shared" si="66"/>
        <v>75</v>
      </c>
      <c r="W186" s="24" t="str">
        <f t="shared" si="67"/>
        <v>FCD</v>
      </c>
      <c r="X186" s="23">
        <v>24</v>
      </c>
      <c r="Y186" s="23">
        <v>38</v>
      </c>
      <c r="Z186" s="29"/>
      <c r="AA186" s="24">
        <f t="shared" si="68"/>
        <v>62</v>
      </c>
      <c r="AB186" s="24" t="str">
        <f t="shared" si="69"/>
        <v>FC</v>
      </c>
      <c r="AC186" s="23">
        <v>34</v>
      </c>
      <c r="AD186" s="23">
        <v>52</v>
      </c>
      <c r="AE186" s="29"/>
      <c r="AF186" s="24">
        <f t="shared" si="62"/>
        <v>86</v>
      </c>
      <c r="AG186" s="24" t="str">
        <f t="shared" si="52"/>
        <v>FCD</v>
      </c>
      <c r="AH186" s="23">
        <v>34</v>
      </c>
      <c r="AI186" s="23">
        <v>56</v>
      </c>
      <c r="AJ186" s="26">
        <f t="shared" si="63"/>
        <v>90</v>
      </c>
      <c r="AK186" s="24" t="str">
        <f t="shared" si="54"/>
        <v>FCD</v>
      </c>
      <c r="AL186" s="23"/>
      <c r="AM186" s="27">
        <f t="shared" si="59"/>
        <v>534</v>
      </c>
      <c r="AN186" s="28" t="str">
        <f>IF(AND(G186&gt;=40,E186&gt;=21,L186&gt;=40,J186&gt;=21,O186&gt;=21,Q186&gt;=40,V186&gt;=40,T186&gt;=21,Y186&gt;=21,AA186&gt;=40,AF186&gt;=40,AJ186&gt;=40),"PASS","FAIL")</f>
        <v>PASS</v>
      </c>
      <c r="AO186" s="28" t="str">
        <f t="shared" si="60"/>
        <v>FC</v>
      </c>
      <c r="AP186" s="24"/>
    </row>
    <row r="187" spans="1:44" ht="20.25" customHeight="1" x14ac:dyDescent="0.2">
      <c r="A187" s="23" t="s">
        <v>387</v>
      </c>
      <c r="B187" s="23" t="s">
        <v>468</v>
      </c>
      <c r="C187" s="23" t="s">
        <v>388</v>
      </c>
      <c r="D187" s="1">
        <v>36</v>
      </c>
      <c r="E187" s="1">
        <v>40</v>
      </c>
      <c r="F187" s="29"/>
      <c r="G187" s="24">
        <f>D187+E187+F187</f>
        <v>76</v>
      </c>
      <c r="H187" s="24" t="str">
        <f t="shared" si="61"/>
        <v>FCD</v>
      </c>
      <c r="I187" s="23">
        <v>36</v>
      </c>
      <c r="J187" s="23">
        <v>43</v>
      </c>
      <c r="K187" s="29"/>
      <c r="L187" s="24">
        <f t="shared" si="48"/>
        <v>79</v>
      </c>
      <c r="M187" s="24" t="str">
        <f t="shared" si="49"/>
        <v>FCD</v>
      </c>
      <c r="N187" s="23">
        <v>31</v>
      </c>
      <c r="O187" s="23">
        <v>35</v>
      </c>
      <c r="P187" s="29"/>
      <c r="Q187" s="24">
        <f t="shared" si="64"/>
        <v>66</v>
      </c>
      <c r="R187" s="24" t="str">
        <f t="shared" si="65"/>
        <v>FC</v>
      </c>
      <c r="S187" s="23">
        <v>27</v>
      </c>
      <c r="T187" s="23">
        <v>43</v>
      </c>
      <c r="U187" s="30"/>
      <c r="V187" s="24">
        <f t="shared" si="66"/>
        <v>70</v>
      </c>
      <c r="W187" s="24" t="str">
        <f t="shared" si="67"/>
        <v>FCD</v>
      </c>
      <c r="X187" s="23">
        <v>24</v>
      </c>
      <c r="Y187" s="23">
        <v>33</v>
      </c>
      <c r="Z187" s="29"/>
      <c r="AA187" s="24">
        <f t="shared" si="68"/>
        <v>57</v>
      </c>
      <c r="AB187" s="24" t="str">
        <f t="shared" si="69"/>
        <v>SC</v>
      </c>
      <c r="AC187" s="23">
        <v>38</v>
      </c>
      <c r="AD187" s="23">
        <v>47</v>
      </c>
      <c r="AE187" s="29"/>
      <c r="AF187" s="24">
        <f t="shared" si="62"/>
        <v>85</v>
      </c>
      <c r="AG187" s="24" t="str">
        <f t="shared" si="52"/>
        <v>FCD</v>
      </c>
      <c r="AH187" s="23">
        <v>38</v>
      </c>
      <c r="AI187" s="23">
        <v>45</v>
      </c>
      <c r="AJ187" s="26">
        <f t="shared" si="63"/>
        <v>83</v>
      </c>
      <c r="AK187" s="24" t="str">
        <f t="shared" si="54"/>
        <v>FCD</v>
      </c>
      <c r="AL187" s="23"/>
      <c r="AM187" s="27">
        <f t="shared" si="59"/>
        <v>516</v>
      </c>
      <c r="AN187" s="28" t="str">
        <f>IF(AND(G187&gt;=40,E187&gt;=21,L187&gt;=40,J187&gt;=21,O187&gt;=21,Q187&gt;=40,V187&gt;=40,T187&gt;=21,Y187&gt;=21,AA187&gt;=40,AF187&gt;=40,AJ187&gt;=40),"PASS","FAIL")</f>
        <v>PASS</v>
      </c>
      <c r="AO187" s="28" t="str">
        <f t="shared" si="60"/>
        <v>FC</v>
      </c>
      <c r="AP187" s="24"/>
    </row>
    <row r="188" spans="1:44" x14ac:dyDescent="0.2">
      <c r="A188" s="31" t="s">
        <v>466</v>
      </c>
      <c r="B188" s="31"/>
      <c r="H188" s="31"/>
      <c r="M188" s="31"/>
      <c r="R188" s="31"/>
      <c r="W188" s="31"/>
      <c r="AB188" s="31"/>
      <c r="AG188" s="31"/>
      <c r="AK188" s="31"/>
      <c r="AM188"/>
      <c r="AN188"/>
      <c r="AQ188" t="s">
        <v>398</v>
      </c>
      <c r="AR188" s="31"/>
    </row>
    <row r="189" spans="1:44" x14ac:dyDescent="0.2">
      <c r="AM189"/>
      <c r="AN189"/>
      <c r="AO189"/>
    </row>
  </sheetData>
  <conditionalFormatting sqref="K3:K144 J145:J157 Z3:Z54 F3:F8 K158:K187 Z71:Z187 F30:F187 U3:U187 P3:P187 AE3:AE187">
    <cfRule type="cellIs" dxfId="109" priority="2" operator="lessThan">
      <formula>35</formula>
    </cfRule>
  </conditionalFormatting>
  <conditionalFormatting sqref="K3:K144 Z3:Z54 F3:F8 J145:J167 K158:K187 Z71:Z187 F30:F187 U3:U187 P3:P187 AE3:AE187">
    <cfRule type="cellIs" dxfId="108" priority="3" operator="lessThan">
      <formula>35</formula>
    </cfRule>
  </conditionalFormatting>
  <conditionalFormatting sqref="K3:K144 J145:J157 Z3:Z54 F3:F8 K158:K187 Z71:Z187 AE3:AE187 F30:F187 U3:U187 P3:P187">
    <cfRule type="cellIs" dxfId="107" priority="4" operator="lessThan">
      <formula>20</formula>
    </cfRule>
  </conditionalFormatting>
  <conditionalFormatting sqref="F170:F187 F141:F144 Z141:Z187 P141:P187 U141:U187 AE141:AE187 K158:K187">
    <cfRule type="expression" dxfId="106" priority="5">
      <formula>NOT(ISERROR(SEARCH("A",Y313)))</formula>
    </cfRule>
  </conditionalFormatting>
  <conditionalFormatting sqref="S170:S187 X141:X187">
    <cfRule type="expression" dxfId="105" priority="6">
      <formula>NOT(ISERROR(SEARCH("A",AW312)))</formula>
    </cfRule>
  </conditionalFormatting>
  <conditionalFormatting sqref="F170:F187 F141:F144 Z141:Z187 P141:P187 U141:U187 AE141:AE187 K158:K187">
    <cfRule type="cellIs" dxfId="104" priority="7" operator="lessThan">
      <formula>35</formula>
    </cfRule>
    <cfRule type="expression" dxfId="103" priority="8">
      <formula>NOT(ISERROR(SEARCH("A",Y313)))</formula>
    </cfRule>
  </conditionalFormatting>
  <conditionalFormatting sqref="G3:G187 Q3:Q187 V3:V187 AA4:AA187 AF3:AF187 L3:L187">
    <cfRule type="cellIs" dxfId="102" priority="9" operator="lessThan">
      <formula>50</formula>
    </cfRule>
  </conditionalFormatting>
  <conditionalFormatting sqref="AJ3:AJ187">
    <cfRule type="cellIs" dxfId="101" priority="10" operator="lessThan">
      <formula>33</formula>
    </cfRule>
  </conditionalFormatting>
  <conditionalFormatting sqref="K4 Z3 U3 P3 F3 AE3 F130:F187">
    <cfRule type="expression" dxfId="100" priority="14">
      <formula>NOT(ISERROR(SEARCH("A",F3)))</formula>
    </cfRule>
  </conditionalFormatting>
  <conditionalFormatting sqref="K4 Z3 U3 P3 F3 AE3 F130:F187">
    <cfRule type="cellIs" dxfId="99" priority="15" operator="lessThan">
      <formula>35</formula>
    </cfRule>
    <cfRule type="expression" dxfId="98" priority="16">
      <formula>NOT(ISERROR(SEARCH("A",F3)))</formula>
    </cfRule>
  </conditionalFormatting>
  <conditionalFormatting sqref="F8">
    <cfRule type="expression" dxfId="97" priority="25">
      <formula>NOT(ISERROR(SEARCH("w",F8)))</formula>
    </cfRule>
  </conditionalFormatting>
  <conditionalFormatting sqref="F30:F91 K13:K91 Z71:Z91 P13:P91 AE13:AE91 U15:U91 Z14:Z54">
    <cfRule type="expression" dxfId="96" priority="64">
      <formula>NOT(ISERROR(SEARCH("A",Y188)))</formula>
    </cfRule>
  </conditionalFormatting>
  <conditionalFormatting sqref="F30:F91 K13:K91 Z71:Z91 P13:P91 AE13:AE91 U15:U91 Z14:Z54">
    <cfRule type="cellIs" dxfId="95" priority="82" operator="lessThan">
      <formula>35</formula>
    </cfRule>
    <cfRule type="expression" dxfId="94" priority="83">
      <formula>NOT(ISERROR(SEARCH("A",Y188)))</formula>
    </cfRule>
  </conditionalFormatting>
  <conditionalFormatting sqref="K92:K134 F92:F134 Z92:Z134 P92:P134 U92:U134 AE92:AE134">
    <cfRule type="expression" dxfId="93" priority="84">
      <formula>NOT(ISERROR(SEARCH("A",Y266)))</formula>
    </cfRule>
  </conditionalFormatting>
  <conditionalFormatting sqref="S92:S134 X92:X134">
    <cfRule type="expression" dxfId="92" priority="96">
      <formula>NOT(ISERROR(SEARCH("A",AW265)))</formula>
    </cfRule>
  </conditionalFormatting>
  <conditionalFormatting sqref="K92:K134 F92:F134 Z92:Z134 P92:P134 U92:U134 AE92:AE134">
    <cfRule type="cellIs" dxfId="91" priority="100" operator="lessThan">
      <formula>35</formula>
    </cfRule>
    <cfRule type="expression" dxfId="90" priority="101">
      <formula>NOT(ISERROR(SEARCH("A",Y266)))</formula>
    </cfRule>
  </conditionalFormatting>
  <conditionalFormatting sqref="K135:K140 F135:F140 Z135:Z140 P135:P140 U135:U140 AE135:AE140">
    <cfRule type="expression" dxfId="89" priority="102">
      <formula>NOT(ISERROR(SEARCH("A",Y308)))</formula>
    </cfRule>
  </conditionalFormatting>
  <conditionalFormatting sqref="S135:S140 X135:X140">
    <cfRule type="expression" dxfId="88" priority="114">
      <formula>NOT(ISERROR(SEARCH("A",AW307)))</formula>
    </cfRule>
  </conditionalFormatting>
  <conditionalFormatting sqref="K135:K140 F135:F140 Z135:Z140 P135:P140 U135:U140 AE135:AE140">
    <cfRule type="cellIs" dxfId="87" priority="118" operator="lessThan">
      <formula>35</formula>
    </cfRule>
    <cfRule type="expression" dxfId="86" priority="119">
      <formula>NOT(ISERROR(SEARCH("A",Y308)))</formula>
    </cfRule>
  </conditionalFormatting>
  <conditionalFormatting sqref="K141:K144">
    <cfRule type="expression" dxfId="85" priority="120">
      <formula>NOT(ISERROR(SEARCH("A",AD313)))</formula>
    </cfRule>
  </conditionalFormatting>
  <conditionalFormatting sqref="S141:S144">
    <cfRule type="expression" dxfId="84" priority="132">
      <formula>NOT(ISERROR(SEARCH("A",AW312)))</formula>
    </cfRule>
  </conditionalFormatting>
  <conditionalFormatting sqref="K141:K144">
    <cfRule type="cellIs" dxfId="83" priority="136" operator="lessThan">
      <formula>35</formula>
    </cfRule>
    <cfRule type="expression" dxfId="82" priority="137">
      <formula>NOT(ISERROR(SEARCH("A",AD313)))</formula>
    </cfRule>
  </conditionalFormatting>
  <conditionalFormatting sqref="J145:J157">
    <cfRule type="expression" dxfId="81" priority="173">
      <formula>NOT(ISERROR(SEARCH("A",AD317)))</formula>
    </cfRule>
  </conditionalFormatting>
  <conditionalFormatting sqref="J145:J157">
    <cfRule type="cellIs" dxfId="80" priority="176" operator="lessThan">
      <formula>35</formula>
    </cfRule>
    <cfRule type="expression" dxfId="79" priority="177">
      <formula>NOT(ISERROR(SEARCH("A",AD317)))</formula>
    </cfRule>
  </conditionalFormatting>
  <conditionalFormatting sqref="F145:F169">
    <cfRule type="expression" dxfId="78" priority="178">
      <formula>NOT(ISERROR(SEARCH("A",Y317)))</formula>
    </cfRule>
  </conditionalFormatting>
  <conditionalFormatting sqref="S145:S169">
    <cfRule type="expression" dxfId="77" priority="190">
      <formula>NOT(ISERROR(SEARCH("A",AW316)))</formula>
    </cfRule>
  </conditionalFormatting>
  <conditionalFormatting sqref="F145:F169">
    <cfRule type="cellIs" dxfId="76" priority="194" operator="lessThan">
      <formula>35</formula>
    </cfRule>
    <cfRule type="expression" dxfId="75" priority="195">
      <formula>NOT(ISERROR(SEARCH("A",Y317)))</formula>
    </cfRule>
  </conditionalFormatting>
  <conditionalFormatting sqref="U4:U14">
    <cfRule type="expression" dxfId="74" priority="263">
      <formula>NOT(ISERROR(SEARCH("A",#REF!)))</formula>
    </cfRule>
  </conditionalFormatting>
  <conditionalFormatting sqref="U4:U14">
    <cfRule type="cellIs" dxfId="73" priority="268" operator="lessThan">
      <formula>35</formula>
    </cfRule>
    <cfRule type="expression" dxfId="72" priority="269">
      <formula>NOT(ISERROR(SEARCH("A",#REF!)))</formula>
    </cfRule>
  </conditionalFormatting>
  <conditionalFormatting sqref="K3:K12 P4:P12 AE4:AE12 F4:F8">
    <cfRule type="expression" dxfId="71" priority="290">
      <formula>NOT(ISERROR(SEARCH("A",#REF!)))</formula>
    </cfRule>
  </conditionalFormatting>
  <conditionalFormatting sqref="S4:S13 X4:X13">
    <cfRule type="expression" dxfId="70" priority="300">
      <formula>NOT(ISERROR(SEARCH("A",#REF!)))</formula>
    </cfRule>
  </conditionalFormatting>
  <conditionalFormatting sqref="S14:S91 X14:X91">
    <cfRule type="expression" dxfId="69" priority="301">
      <formula>NOT(ISERROR(SEARCH("A",AW188)))</formula>
    </cfRule>
  </conditionalFormatting>
  <conditionalFormatting sqref="K3:K12 P4:P12 AE4:AE12 F4:F8">
    <cfRule type="cellIs" dxfId="68" priority="304" operator="lessThan">
      <formula>35</formula>
    </cfRule>
    <cfRule type="expression" dxfId="67" priority="305">
      <formula>NOT(ISERROR(SEARCH("A",#REF!)))</formula>
    </cfRule>
  </conditionalFormatting>
  <conditionalFormatting sqref="Z4:Z11">
    <cfRule type="expression" dxfId="66" priority="388">
      <formula>NOT(ISERROR(SEARCH("A",#REF!)))</formula>
    </cfRule>
  </conditionalFormatting>
  <conditionalFormatting sqref="Z12:Z13">
    <cfRule type="expression" dxfId="65" priority="389">
      <formula>NOT(ISERROR(SEARCH("A",AN188)))</formula>
    </cfRule>
  </conditionalFormatting>
  <conditionalFormatting sqref="Z4:Z11">
    <cfRule type="cellIs" dxfId="64" priority="390" operator="lessThan">
      <formula>35</formula>
    </cfRule>
    <cfRule type="expression" dxfId="63" priority="391">
      <formula>NOT(ISERROR(SEARCH("A",#REF!)))</formula>
    </cfRule>
  </conditionalFormatting>
  <conditionalFormatting sqref="Z12:Z13">
    <cfRule type="cellIs" dxfId="62" priority="392" operator="lessThan">
      <formula>35</formula>
    </cfRule>
    <cfRule type="expression" dxfId="61" priority="393">
      <formula>NOT(ISERROR(SEARCH("A",AN188)))</formula>
    </cfRule>
  </conditionalFormatting>
  <dataValidations count="2">
    <dataValidation type="whole" allowBlank="1" showErrorMessage="1" sqref="J1:K2 K3:K4 Z6 Z9:Z21 Z23:Z54 Z71:Z98 Z100:Z187" xr:uid="{00000000-0002-0000-0000-000000000000}">
      <formula1>0</formula1>
      <formula2>100</formula2>
    </dataValidation>
    <dataValidation type="whole" allowBlank="1" showErrorMessage="1" sqref="I1:I2" xr:uid="{00000000-0002-0000-0000-000001000000}">
      <formula1>0</formula1>
      <formula2>25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8"/>
  <sheetViews>
    <sheetView zoomScale="86" zoomScaleNormal="86" workbookViewId="0">
      <selection activeCell="C13" sqref="C13"/>
    </sheetView>
  </sheetViews>
  <sheetFormatPr baseColWidth="10" defaultColWidth="8.83203125" defaultRowHeight="15" x14ac:dyDescent="0.2"/>
  <cols>
    <col min="1" max="1" width="10.83203125" customWidth="1"/>
    <col min="2" max="2" width="17.1640625" customWidth="1"/>
    <col min="3" max="3" width="43.5" customWidth="1"/>
    <col min="4" max="1025" width="10.83203125" customWidth="1"/>
  </cols>
  <sheetData>
    <row r="2" spans="1:11" x14ac:dyDescent="0.2">
      <c r="A2" s="131" t="s">
        <v>399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11" x14ac:dyDescent="0.2">
      <c r="A3" s="131" t="s">
        <v>400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x14ac:dyDescent="0.2">
      <c r="A4" s="131" t="s">
        <v>401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</row>
    <row r="6" spans="1:11" ht="29.25" customHeight="1" x14ac:dyDescent="0.2">
      <c r="A6" s="37" t="s">
        <v>402</v>
      </c>
      <c r="B6" s="38" t="s">
        <v>403</v>
      </c>
      <c r="C6" s="39" t="s">
        <v>404</v>
      </c>
      <c r="D6" s="40" t="s">
        <v>16</v>
      </c>
      <c r="E6" s="41" t="s">
        <v>405</v>
      </c>
      <c r="F6" s="41" t="s">
        <v>406</v>
      </c>
      <c r="G6" s="41" t="s">
        <v>407</v>
      </c>
      <c r="H6" s="41" t="s">
        <v>408</v>
      </c>
      <c r="I6" s="41" t="s">
        <v>409</v>
      </c>
      <c r="J6" s="41" t="s">
        <v>410</v>
      </c>
      <c r="K6" s="41" t="s">
        <v>411</v>
      </c>
    </row>
    <row r="7" spans="1:11" ht="18" x14ac:dyDescent="0.2">
      <c r="A7" s="42">
        <v>1</v>
      </c>
      <c r="B7" s="43" t="s">
        <v>443</v>
      </c>
      <c r="C7" s="44" t="s">
        <v>412</v>
      </c>
      <c r="D7" s="45" t="e">
        <f>'2017_1SEM'!#REF!</f>
        <v>#REF!</v>
      </c>
      <c r="E7" s="45" t="e">
        <f>'2017_1SEM'!#REF!</f>
        <v>#REF!</v>
      </c>
      <c r="F7" s="45" t="e">
        <f>'2017_1SEM'!#REF!</f>
        <v>#REF!</v>
      </c>
      <c r="G7" s="45" t="e">
        <f>'2017_1SEM'!#REF!</f>
        <v>#REF!</v>
      </c>
      <c r="H7" s="45" t="e">
        <f>'2017_1SEM'!#REF!</f>
        <v>#REF!</v>
      </c>
      <c r="I7" s="45" t="e">
        <f>'2017_1SEM'!#REF!</f>
        <v>#REF!</v>
      </c>
      <c r="J7" s="45" t="e">
        <f>'2017_1SEM'!#REF!</f>
        <v>#REF!</v>
      </c>
      <c r="K7" s="45" t="e">
        <f>'2017_1SEM'!#REF!</f>
        <v>#REF!</v>
      </c>
    </row>
    <row r="8" spans="1:11" ht="18" x14ac:dyDescent="0.2">
      <c r="A8" s="42">
        <v>2</v>
      </c>
      <c r="B8" s="43" t="s">
        <v>445</v>
      </c>
      <c r="C8" s="44" t="s">
        <v>455</v>
      </c>
      <c r="D8" s="45" t="e">
        <f>'2017_1SEM'!#REF!</f>
        <v>#REF!</v>
      </c>
      <c r="E8" s="45" t="e">
        <f>'2017_1SEM'!#REF!</f>
        <v>#REF!</v>
      </c>
      <c r="F8" s="45" t="e">
        <f>'2017_1SEM'!#REF!</f>
        <v>#REF!</v>
      </c>
      <c r="G8" s="45" t="e">
        <f>'2017_1SEM'!#REF!</f>
        <v>#REF!</v>
      </c>
      <c r="H8" s="45" t="e">
        <f>'2017_1SEM'!#REF!</f>
        <v>#REF!</v>
      </c>
      <c r="I8" s="45" t="e">
        <f>'2017_1SEM'!#REF!</f>
        <v>#REF!</v>
      </c>
      <c r="J8" s="45" t="e">
        <f>'2017_1SEM'!#REF!</f>
        <v>#REF!</v>
      </c>
      <c r="K8" s="45" t="e">
        <f>'2017_1SEM'!#REF!</f>
        <v>#REF!</v>
      </c>
    </row>
    <row r="9" spans="1:11" ht="18" x14ac:dyDescent="0.2">
      <c r="A9" s="42">
        <v>3</v>
      </c>
      <c r="B9" s="43" t="s">
        <v>446</v>
      </c>
      <c r="C9" s="44" t="s">
        <v>7</v>
      </c>
      <c r="D9" s="45" t="e">
        <f>'2017_1SEM'!#REF!</f>
        <v>#REF!</v>
      </c>
      <c r="E9" s="45" t="e">
        <f>'2017_1SEM'!#REF!</f>
        <v>#REF!</v>
      </c>
      <c r="F9" s="45" t="e">
        <f>'2017_1SEM'!#REF!</f>
        <v>#REF!</v>
      </c>
      <c r="G9" s="45" t="e">
        <f>'2017_1SEM'!#REF!</f>
        <v>#REF!</v>
      </c>
      <c r="H9" s="45" t="e">
        <f>'2017_1SEM'!#REF!</f>
        <v>#REF!</v>
      </c>
      <c r="I9" s="45" t="e">
        <f>'2017_1SEM'!#REF!</f>
        <v>#REF!</v>
      </c>
      <c r="J9" s="45" t="e">
        <f>'2017_1SEM'!#REF!</f>
        <v>#REF!</v>
      </c>
      <c r="K9" s="45" t="e">
        <f>'2017_1SEM'!#REF!</f>
        <v>#REF!</v>
      </c>
    </row>
    <row r="10" spans="1:11" ht="18" x14ac:dyDescent="0.2">
      <c r="A10" s="42">
        <v>4</v>
      </c>
      <c r="B10" s="43" t="s">
        <v>462</v>
      </c>
      <c r="C10" s="44" t="s">
        <v>3</v>
      </c>
      <c r="D10" s="45" t="e">
        <f>'2017_1SEM'!#REF!</f>
        <v>#REF!</v>
      </c>
      <c r="E10" s="45" t="e">
        <f>'2017_1SEM'!#REF!</f>
        <v>#REF!</v>
      </c>
      <c r="F10" s="45" t="e">
        <f>'2017_1SEM'!#REF!</f>
        <v>#REF!</v>
      </c>
      <c r="G10" s="45" t="e">
        <f>'2017_1SEM'!#REF!</f>
        <v>#REF!</v>
      </c>
      <c r="H10" s="45" t="e">
        <f>'2017_1SEM'!#REF!</f>
        <v>#REF!</v>
      </c>
      <c r="I10" s="45" t="e">
        <f>'2017_1SEM'!#REF!</f>
        <v>#REF!</v>
      </c>
      <c r="J10" s="45" t="e">
        <f>'2017_1SEM'!#REF!</f>
        <v>#REF!</v>
      </c>
      <c r="K10" s="45" t="e">
        <f>'2017_1SEM'!#REF!</f>
        <v>#REF!</v>
      </c>
    </row>
    <row r="11" spans="1:11" ht="18" x14ac:dyDescent="0.2">
      <c r="A11" s="42">
        <v>5</v>
      </c>
      <c r="B11" s="43" t="s">
        <v>463</v>
      </c>
      <c r="C11" s="44" t="s">
        <v>414</v>
      </c>
      <c r="D11" s="45" t="e">
        <f>'2017_1SEM'!#REF!</f>
        <v>#REF!</v>
      </c>
      <c r="E11" s="45" t="e">
        <f>'2017_1SEM'!#REF!</f>
        <v>#REF!</v>
      </c>
      <c r="F11" s="45" t="e">
        <f>'2017_1SEM'!#REF!</f>
        <v>#REF!</v>
      </c>
      <c r="G11" s="45" t="e">
        <f>'2017_1SEM'!#REF!</f>
        <v>#REF!</v>
      </c>
      <c r="H11" s="45" t="e">
        <f>'2017_1SEM'!#REF!</f>
        <v>#REF!</v>
      </c>
      <c r="I11" s="45" t="e">
        <f>'2017_1SEM'!#REF!</f>
        <v>#REF!</v>
      </c>
      <c r="J11" s="45" t="e">
        <f>'2017_1SEM'!#REF!</f>
        <v>#REF!</v>
      </c>
      <c r="K11" s="45" t="e">
        <f>'2017_1SEM'!#REF!</f>
        <v>#REF!</v>
      </c>
    </row>
    <row r="12" spans="1:11" ht="18" x14ac:dyDescent="0.2">
      <c r="A12" s="42">
        <v>6</v>
      </c>
      <c r="B12" s="43" t="s">
        <v>448</v>
      </c>
      <c r="C12" s="44" t="s">
        <v>464</v>
      </c>
      <c r="D12" s="45" t="e">
        <f>'2017_1SEM'!#REF!</f>
        <v>#REF!</v>
      </c>
      <c r="E12" s="45" t="e">
        <f>'2017_1SEM'!#REF!</f>
        <v>#REF!</v>
      </c>
      <c r="F12" s="45" t="e">
        <f>'2017_1SEM'!#REF!</f>
        <v>#REF!</v>
      </c>
      <c r="G12" s="45" t="e">
        <f>'2017_1SEM'!#REF!</f>
        <v>#REF!</v>
      </c>
      <c r="H12" s="45" t="e">
        <f>'2017_1SEM'!#REF!</f>
        <v>#REF!</v>
      </c>
      <c r="I12" s="45" t="e">
        <f>'2017_1SEM'!#REF!</f>
        <v>#REF!</v>
      </c>
      <c r="J12" s="45" t="e">
        <f>'2017_1SEM'!#REF!</f>
        <v>#REF!</v>
      </c>
      <c r="K12" s="45" t="e">
        <f>'2017_1SEM'!#REF!</f>
        <v>#REF!</v>
      </c>
    </row>
    <row r="13" spans="1:11" ht="18" x14ac:dyDescent="0.2">
      <c r="A13" s="42">
        <v>7</v>
      </c>
      <c r="B13" s="43" t="s">
        <v>458</v>
      </c>
      <c r="C13" s="44" t="s">
        <v>456</v>
      </c>
      <c r="D13" s="45" t="e">
        <f>'2017_1SEM'!#REF!</f>
        <v>#REF!</v>
      </c>
      <c r="E13" s="45" t="e">
        <f>'2017_1SEM'!#REF!</f>
        <v>#REF!</v>
      </c>
      <c r="F13" s="45" t="e">
        <f>'2017_1SEM'!#REF!</f>
        <v>#REF!</v>
      </c>
      <c r="G13" s="45" t="e">
        <f>'2017_1SEM'!#REF!</f>
        <v>#REF!</v>
      </c>
      <c r="H13" s="45" t="e">
        <f>'2017_1SEM'!#REF!</f>
        <v>#REF!</v>
      </c>
      <c r="I13" s="45" t="e">
        <f>'2017_1SEM'!#REF!</f>
        <v>#REF!</v>
      </c>
      <c r="J13" s="45" t="e">
        <f>'2017_1SEM'!#REF!</f>
        <v>#REF!</v>
      </c>
      <c r="K13" s="45" t="e">
        <f>'2017_1SEM'!#REF!</f>
        <v>#REF!</v>
      </c>
    </row>
    <row r="14" spans="1:11" ht="17" x14ac:dyDescent="0.2">
      <c r="A14" s="42"/>
      <c r="B14" s="23"/>
      <c r="C14" s="44"/>
      <c r="D14" s="45"/>
      <c r="E14" s="45"/>
      <c r="F14" s="45"/>
      <c r="G14" s="45"/>
      <c r="H14" s="45"/>
      <c r="I14" s="45"/>
      <c r="J14" s="45"/>
      <c r="K14" s="45"/>
    </row>
    <row r="15" spans="1:11" x14ac:dyDescent="0.2">
      <c r="D15" s="46"/>
    </row>
    <row r="17" spans="1:11" x14ac:dyDescent="0.2">
      <c r="A17" s="37" t="s">
        <v>402</v>
      </c>
      <c r="B17" s="41" t="s">
        <v>403</v>
      </c>
      <c r="C17" s="40" t="s">
        <v>404</v>
      </c>
      <c r="D17" s="47" t="s">
        <v>16</v>
      </c>
      <c r="E17" s="47" t="s">
        <v>405</v>
      </c>
      <c r="F17" s="48" t="s">
        <v>415</v>
      </c>
      <c r="G17" s="48" t="s">
        <v>416</v>
      </c>
      <c r="H17" s="48" t="s">
        <v>417</v>
      </c>
      <c r="I17" s="48" t="s">
        <v>418</v>
      </c>
      <c r="J17" s="48" t="s">
        <v>419</v>
      </c>
      <c r="K17" s="48" t="s">
        <v>420</v>
      </c>
    </row>
    <row r="18" spans="1:11" ht="18" x14ac:dyDescent="0.2">
      <c r="A18" s="42">
        <v>1</v>
      </c>
      <c r="B18" s="43" t="s">
        <v>8</v>
      </c>
      <c r="C18" s="44" t="s">
        <v>412</v>
      </c>
      <c r="D18" s="45">
        <v>187</v>
      </c>
      <c r="E18" s="45">
        <v>187</v>
      </c>
      <c r="F18" s="49" t="e">
        <f>F7/E7*100</f>
        <v>#REF!</v>
      </c>
      <c r="G18" s="49" t="e">
        <f>G7/E7*100</f>
        <v>#REF!</v>
      </c>
      <c r="H18" s="49" t="e">
        <f>H7/E7*100</f>
        <v>#REF!</v>
      </c>
      <c r="I18" s="49" t="e">
        <f>I7/E7*100</f>
        <v>#REF!</v>
      </c>
      <c r="J18" s="49" t="e">
        <f>J7/F7*100</f>
        <v>#REF!</v>
      </c>
      <c r="K18" s="49" t="e">
        <f>K7/E7*100</f>
        <v>#REF!</v>
      </c>
    </row>
    <row r="19" spans="1:11" ht="18" x14ac:dyDescent="0.2">
      <c r="A19" s="42">
        <v>2</v>
      </c>
      <c r="B19" s="43" t="s">
        <v>9</v>
      </c>
      <c r="C19" s="44" t="s">
        <v>1</v>
      </c>
      <c r="D19" s="45">
        <v>187</v>
      </c>
      <c r="E19" s="45">
        <v>187</v>
      </c>
      <c r="F19" s="49" t="e">
        <f t="shared" ref="F19:F24" si="0">F8/E8*100</f>
        <v>#REF!</v>
      </c>
      <c r="G19" s="49" t="e">
        <f t="shared" ref="G19:G24" si="1">G8/E8*100</f>
        <v>#REF!</v>
      </c>
      <c r="H19" s="49" t="e">
        <f t="shared" ref="H19:H24" si="2">H8/E8*100</f>
        <v>#REF!</v>
      </c>
      <c r="I19" s="49" t="e">
        <f t="shared" ref="I19:I24" si="3">I8/E8*100</f>
        <v>#REF!</v>
      </c>
      <c r="J19" s="49" t="e">
        <f t="shared" ref="J19:J24" si="4">J8/F8*100</f>
        <v>#REF!</v>
      </c>
      <c r="K19" s="49" t="e">
        <f t="shared" ref="K19:K24" si="5">K8/E8*100</f>
        <v>#REF!</v>
      </c>
    </row>
    <row r="20" spans="1:11" ht="18" x14ac:dyDescent="0.2">
      <c r="A20" s="42">
        <v>3</v>
      </c>
      <c r="B20" s="43" t="s">
        <v>10</v>
      </c>
      <c r="C20" s="44" t="s">
        <v>2</v>
      </c>
      <c r="D20" s="45">
        <v>187</v>
      </c>
      <c r="E20" s="45">
        <v>187</v>
      </c>
      <c r="F20" s="49" t="e">
        <f t="shared" si="0"/>
        <v>#REF!</v>
      </c>
      <c r="G20" s="49" t="e">
        <f t="shared" si="1"/>
        <v>#REF!</v>
      </c>
      <c r="H20" s="49" t="e">
        <f t="shared" si="2"/>
        <v>#REF!</v>
      </c>
      <c r="I20" s="49" t="e">
        <f t="shared" si="3"/>
        <v>#REF!</v>
      </c>
      <c r="J20" s="49" t="e">
        <f t="shared" si="4"/>
        <v>#REF!</v>
      </c>
      <c r="K20" s="49" t="e">
        <f t="shared" si="5"/>
        <v>#REF!</v>
      </c>
    </row>
    <row r="21" spans="1:11" ht="18" x14ac:dyDescent="0.2">
      <c r="A21" s="42">
        <v>4</v>
      </c>
      <c r="B21" s="43" t="s">
        <v>11</v>
      </c>
      <c r="C21" s="44" t="s">
        <v>3</v>
      </c>
      <c r="D21" s="45">
        <v>187</v>
      </c>
      <c r="E21" s="45">
        <v>187</v>
      </c>
      <c r="F21" s="49" t="e">
        <f t="shared" si="0"/>
        <v>#REF!</v>
      </c>
      <c r="G21" s="49" t="e">
        <f t="shared" si="1"/>
        <v>#REF!</v>
      </c>
      <c r="H21" s="49" t="e">
        <f t="shared" si="2"/>
        <v>#REF!</v>
      </c>
      <c r="I21" s="49" t="e">
        <f t="shared" si="3"/>
        <v>#REF!</v>
      </c>
      <c r="J21" s="49" t="e">
        <f t="shared" si="4"/>
        <v>#REF!</v>
      </c>
      <c r="K21" s="49" t="e">
        <f t="shared" si="5"/>
        <v>#REF!</v>
      </c>
    </row>
    <row r="22" spans="1:11" ht="18" x14ac:dyDescent="0.2">
      <c r="A22" s="42">
        <v>5</v>
      </c>
      <c r="B22" s="43" t="s">
        <v>413</v>
      </c>
      <c r="C22" s="44" t="s">
        <v>414</v>
      </c>
      <c r="D22" s="45">
        <v>187</v>
      </c>
      <c r="E22" s="45">
        <v>187</v>
      </c>
      <c r="F22" s="49" t="e">
        <f t="shared" si="0"/>
        <v>#REF!</v>
      </c>
      <c r="G22" s="49" t="e">
        <f t="shared" si="1"/>
        <v>#REF!</v>
      </c>
      <c r="H22" s="49" t="e">
        <f t="shared" si="2"/>
        <v>#REF!</v>
      </c>
      <c r="I22" s="49" t="e">
        <f t="shared" si="3"/>
        <v>#REF!</v>
      </c>
      <c r="J22" s="49" t="e">
        <f t="shared" si="4"/>
        <v>#REF!</v>
      </c>
      <c r="K22" s="49" t="e">
        <f t="shared" si="5"/>
        <v>#REF!</v>
      </c>
    </row>
    <row r="23" spans="1:11" ht="18" x14ac:dyDescent="0.2">
      <c r="A23" s="42">
        <v>6</v>
      </c>
      <c r="B23" s="43" t="s">
        <v>13</v>
      </c>
      <c r="C23" s="44" t="s">
        <v>5</v>
      </c>
      <c r="D23" s="45">
        <v>187</v>
      </c>
      <c r="E23" s="45">
        <v>186</v>
      </c>
      <c r="F23" s="49" t="e">
        <f t="shared" si="0"/>
        <v>#REF!</v>
      </c>
      <c r="G23" s="49" t="e">
        <f t="shared" si="1"/>
        <v>#REF!</v>
      </c>
      <c r="H23" s="49" t="e">
        <f t="shared" si="2"/>
        <v>#REF!</v>
      </c>
      <c r="I23" s="49" t="e">
        <f t="shared" si="3"/>
        <v>#REF!</v>
      </c>
      <c r="J23" s="49" t="e">
        <f t="shared" si="4"/>
        <v>#REF!</v>
      </c>
      <c r="K23" s="49" t="e">
        <f t="shared" si="5"/>
        <v>#REF!</v>
      </c>
    </row>
    <row r="24" spans="1:11" ht="18" x14ac:dyDescent="0.2">
      <c r="A24" s="42">
        <v>7</v>
      </c>
      <c r="B24" s="43" t="s">
        <v>14</v>
      </c>
      <c r="C24" s="44" t="s">
        <v>6</v>
      </c>
      <c r="D24" s="45">
        <v>187</v>
      </c>
      <c r="E24" s="45">
        <v>186</v>
      </c>
      <c r="F24" s="49" t="e">
        <f t="shared" si="0"/>
        <v>#REF!</v>
      </c>
      <c r="G24" s="49" t="e">
        <f t="shared" si="1"/>
        <v>#REF!</v>
      </c>
      <c r="H24" s="49" t="e">
        <f t="shared" si="2"/>
        <v>#REF!</v>
      </c>
      <c r="I24" s="49" t="e">
        <f t="shared" si="3"/>
        <v>#REF!</v>
      </c>
      <c r="J24" s="49" t="e">
        <f t="shared" si="4"/>
        <v>#REF!</v>
      </c>
      <c r="K24" s="49" t="e">
        <f t="shared" si="5"/>
        <v>#REF!</v>
      </c>
    </row>
    <row r="25" spans="1:11" ht="17" x14ac:dyDescent="0.2">
      <c r="A25" s="42"/>
      <c r="B25" s="23"/>
      <c r="C25" s="44"/>
      <c r="D25" s="45"/>
      <c r="E25" s="49"/>
      <c r="F25" s="49"/>
      <c r="G25" s="49"/>
      <c r="H25" s="49"/>
      <c r="I25" s="49"/>
      <c r="J25" s="49"/>
      <c r="K25" s="49"/>
    </row>
    <row r="29" spans="1:11" x14ac:dyDescent="0.2">
      <c r="A29" s="50"/>
      <c r="B29" s="50"/>
      <c r="C29" s="50"/>
      <c r="D29" s="50"/>
      <c r="E29" s="50"/>
      <c r="F29" s="50"/>
      <c r="G29" s="50"/>
    </row>
    <row r="30" spans="1:11" x14ac:dyDescent="0.2">
      <c r="A30" s="50"/>
      <c r="B30" s="50"/>
      <c r="C30" s="50"/>
      <c r="D30" s="50"/>
      <c r="E30" s="50"/>
      <c r="F30" s="50"/>
      <c r="G30" s="50"/>
    </row>
    <row r="31" spans="1:11" x14ac:dyDescent="0.2">
      <c r="A31" s="50"/>
      <c r="B31" s="50"/>
      <c r="C31" s="50"/>
      <c r="D31" s="50"/>
      <c r="E31" s="50"/>
      <c r="F31" s="50"/>
      <c r="G31" s="50"/>
    </row>
    <row r="32" spans="1:11" x14ac:dyDescent="0.2">
      <c r="A32" s="50"/>
      <c r="B32" s="50"/>
      <c r="C32" s="50"/>
      <c r="D32" s="50"/>
      <c r="E32" s="50"/>
      <c r="F32" s="50"/>
      <c r="G32" s="50"/>
    </row>
    <row r="33" spans="1:7" x14ac:dyDescent="0.2">
      <c r="A33" s="50"/>
      <c r="B33" s="50"/>
      <c r="C33" s="50"/>
      <c r="D33" s="50"/>
      <c r="E33" s="50"/>
      <c r="F33" s="50"/>
      <c r="G33" s="50"/>
    </row>
    <row r="34" spans="1:7" x14ac:dyDescent="0.2">
      <c r="A34" s="50"/>
      <c r="B34" s="50"/>
      <c r="C34" s="51"/>
      <c r="D34" s="50"/>
      <c r="E34" s="50"/>
      <c r="F34" s="50"/>
      <c r="G34" s="50"/>
    </row>
    <row r="35" spans="1:7" x14ac:dyDescent="0.2">
      <c r="A35" s="50"/>
      <c r="B35" s="50"/>
      <c r="C35" s="50"/>
      <c r="D35" s="50"/>
      <c r="E35" s="50"/>
      <c r="F35" s="50"/>
      <c r="G35" s="50"/>
    </row>
    <row r="36" spans="1:7" x14ac:dyDescent="0.2">
      <c r="A36" s="50"/>
      <c r="B36" s="50"/>
      <c r="C36" s="50"/>
      <c r="D36" s="50"/>
      <c r="E36" s="50"/>
      <c r="F36" s="50"/>
      <c r="G36" s="50"/>
    </row>
    <row r="37" spans="1:7" x14ac:dyDescent="0.2">
      <c r="A37" s="50"/>
      <c r="B37" s="50"/>
      <c r="C37" s="50"/>
      <c r="D37" s="50"/>
      <c r="E37" s="50"/>
      <c r="F37" s="50"/>
      <c r="G37" s="50"/>
    </row>
    <row r="38" spans="1:7" x14ac:dyDescent="0.2">
      <c r="A38" s="50"/>
      <c r="B38" s="50"/>
      <c r="C38" s="50"/>
      <c r="D38" s="50"/>
      <c r="E38" s="50"/>
      <c r="F38" s="50"/>
      <c r="G38" s="50"/>
    </row>
    <row r="39" spans="1:7" x14ac:dyDescent="0.2">
      <c r="A39" s="50"/>
      <c r="B39" s="50"/>
      <c r="C39" s="50"/>
      <c r="D39" s="50"/>
      <c r="E39" s="50"/>
      <c r="F39" s="50"/>
      <c r="G39" s="50"/>
    </row>
    <row r="40" spans="1:7" x14ac:dyDescent="0.2">
      <c r="A40" s="50"/>
      <c r="B40" s="50"/>
      <c r="C40" s="50"/>
      <c r="D40" s="50"/>
      <c r="E40" s="50"/>
      <c r="F40" s="50"/>
      <c r="G40" s="50"/>
    </row>
    <row r="41" spans="1:7" x14ac:dyDescent="0.2">
      <c r="A41" s="50"/>
      <c r="B41" s="50"/>
      <c r="C41" s="50"/>
      <c r="D41" s="50"/>
      <c r="E41" s="50"/>
      <c r="F41" s="50"/>
      <c r="G41" s="50"/>
    </row>
    <row r="42" spans="1:7" x14ac:dyDescent="0.2">
      <c r="A42" s="50"/>
      <c r="B42" s="50"/>
      <c r="C42" s="50"/>
      <c r="D42" s="50"/>
      <c r="E42" s="50"/>
      <c r="F42" s="50"/>
      <c r="G42" s="50"/>
    </row>
    <row r="43" spans="1:7" x14ac:dyDescent="0.2">
      <c r="A43" s="50"/>
      <c r="B43" s="50"/>
      <c r="C43" s="50"/>
      <c r="D43" s="50"/>
      <c r="E43" s="50"/>
      <c r="F43" s="50"/>
      <c r="G43" s="50"/>
    </row>
    <row r="44" spans="1:7" x14ac:dyDescent="0.2">
      <c r="A44" s="50"/>
      <c r="B44" s="50"/>
      <c r="C44" s="50"/>
      <c r="D44" s="50"/>
      <c r="E44" s="50"/>
      <c r="F44" s="50"/>
      <c r="G44" s="50"/>
    </row>
    <row r="45" spans="1:7" x14ac:dyDescent="0.2">
      <c r="A45" s="50"/>
      <c r="B45" s="50"/>
      <c r="C45" s="50"/>
      <c r="D45" s="50"/>
      <c r="E45" s="50"/>
      <c r="F45" s="50"/>
      <c r="G45" s="50"/>
    </row>
    <row r="46" spans="1:7" x14ac:dyDescent="0.2">
      <c r="A46" s="50"/>
      <c r="B46" s="50"/>
      <c r="C46" s="50"/>
      <c r="D46" s="50"/>
      <c r="E46" s="50"/>
      <c r="F46" s="50"/>
      <c r="G46" s="50"/>
    </row>
    <row r="47" spans="1:7" x14ac:dyDescent="0.2">
      <c r="A47" s="50"/>
      <c r="B47" s="50"/>
      <c r="C47" s="50"/>
      <c r="D47" s="50"/>
      <c r="E47" s="50"/>
      <c r="F47" s="50"/>
      <c r="G47" s="50"/>
    </row>
    <row r="48" spans="1:7" x14ac:dyDescent="0.2">
      <c r="A48" s="50"/>
      <c r="B48" s="50"/>
      <c r="C48" s="50"/>
      <c r="D48" s="50"/>
      <c r="E48" s="50"/>
      <c r="F48" s="50"/>
      <c r="G48" s="50"/>
    </row>
  </sheetData>
  <mergeCells count="3">
    <mergeCell ref="A2:K2"/>
    <mergeCell ref="A3:K3"/>
    <mergeCell ref="A4:K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29"/>
  <sheetViews>
    <sheetView topLeftCell="A22" zoomScale="86" zoomScaleNormal="86" workbookViewId="0">
      <selection activeCell="M21" sqref="M21"/>
    </sheetView>
  </sheetViews>
  <sheetFormatPr baseColWidth="10" defaultColWidth="8.83203125" defaultRowHeight="15" x14ac:dyDescent="0.2"/>
  <cols>
    <col min="1" max="1025" width="10.83203125" customWidth="1"/>
  </cols>
  <sheetData>
    <row r="3" spans="2:10" x14ac:dyDescent="0.2">
      <c r="B3" s="131" t="s">
        <v>399</v>
      </c>
      <c r="C3" s="131"/>
      <c r="D3" s="131"/>
      <c r="E3" s="131"/>
      <c r="F3" s="131"/>
      <c r="G3" s="131"/>
      <c r="H3" s="131"/>
      <c r="I3" s="131"/>
      <c r="J3" s="131"/>
    </row>
    <row r="4" spans="2:10" x14ac:dyDescent="0.2">
      <c r="B4" s="131" t="s">
        <v>400</v>
      </c>
      <c r="C4" s="131"/>
      <c r="D4" s="131"/>
      <c r="E4" s="131"/>
      <c r="F4" s="131"/>
      <c r="G4" s="131"/>
      <c r="H4" s="131"/>
      <c r="I4" s="131"/>
      <c r="J4" s="131"/>
    </row>
    <row r="5" spans="2:10" x14ac:dyDescent="0.2">
      <c r="B5" s="131" t="s">
        <v>421</v>
      </c>
      <c r="C5" s="131"/>
      <c r="D5" s="131"/>
      <c r="E5" s="131"/>
      <c r="F5" s="131"/>
      <c r="G5" s="131"/>
      <c r="H5" s="131"/>
      <c r="I5" s="131"/>
      <c r="J5" s="131"/>
    </row>
    <row r="7" spans="2:10" ht="76" customHeight="1" x14ac:dyDescent="0.2">
      <c r="C7" s="52" t="s">
        <v>422</v>
      </c>
      <c r="D7" s="52" t="s">
        <v>423</v>
      </c>
      <c r="E7" s="52" t="s">
        <v>424</v>
      </c>
      <c r="F7" s="52" t="s">
        <v>425</v>
      </c>
      <c r="G7" s="52" t="s">
        <v>426</v>
      </c>
      <c r="H7" s="52" t="s">
        <v>411</v>
      </c>
      <c r="I7" s="52" t="s">
        <v>427</v>
      </c>
      <c r="J7" s="52" t="s">
        <v>411</v>
      </c>
    </row>
    <row r="8" spans="2:10" x14ac:dyDescent="0.2">
      <c r="B8" s="53"/>
      <c r="C8" s="35" t="e">
        <f>'2017_1SEM'!#REF!</f>
        <v>#REF!</v>
      </c>
      <c r="D8" s="54" t="e">
        <f>'2017_1SEM'!#REF!</f>
        <v>#REF!</v>
      </c>
      <c r="E8" s="55" t="e">
        <f>'2017_1SEM'!#REF!</f>
        <v>#REF!</v>
      </c>
      <c r="F8" s="56" t="e">
        <f>'2017_1SEM'!#REF!</f>
        <v>#REF!</v>
      </c>
      <c r="G8" s="54" t="e">
        <f>'2017_1SEM'!#REF!</f>
        <v>#REF!</v>
      </c>
      <c r="H8" s="54" t="e">
        <f>'2017_1SEM'!#REF!</f>
        <v>#REF!</v>
      </c>
      <c r="I8" s="54" t="e">
        <f>'2017_1SEM'!#REF!</f>
        <v>#REF!</v>
      </c>
      <c r="J8" s="54" t="e">
        <f>'2017_1SEM'!#REF!</f>
        <v>#REF!</v>
      </c>
    </row>
    <row r="9" spans="2:10" x14ac:dyDescent="0.2">
      <c r="B9" s="57"/>
      <c r="C9" s="58"/>
      <c r="D9" s="59"/>
      <c r="E9" s="60"/>
      <c r="F9" s="61"/>
      <c r="G9" s="61"/>
      <c r="H9" s="61"/>
      <c r="I9" s="62"/>
      <c r="J9" s="62"/>
    </row>
    <row r="10" spans="2:10" ht="80" customHeight="1" x14ac:dyDescent="0.2">
      <c r="C10" s="52" t="s">
        <v>389</v>
      </c>
      <c r="D10" s="52" t="s">
        <v>423</v>
      </c>
      <c r="E10" s="52" t="s">
        <v>428</v>
      </c>
      <c r="F10" s="52" t="s">
        <v>429</v>
      </c>
      <c r="G10" s="52" t="s">
        <v>430</v>
      </c>
      <c r="H10" s="52" t="s">
        <v>431</v>
      </c>
      <c r="I10" s="52" t="s">
        <v>432</v>
      </c>
      <c r="J10" s="52" t="s">
        <v>420</v>
      </c>
    </row>
    <row r="11" spans="2:10" x14ac:dyDescent="0.2">
      <c r="C11" s="35">
        <v>182</v>
      </c>
      <c r="D11" s="54">
        <v>182</v>
      </c>
      <c r="E11" s="56" t="e">
        <f>E8/D8*100</f>
        <v>#REF!</v>
      </c>
      <c r="F11" s="56" t="e">
        <f>F8/D8*100</f>
        <v>#REF!</v>
      </c>
      <c r="G11" s="56" t="e">
        <f>G8/C8*100</f>
        <v>#REF!</v>
      </c>
      <c r="H11" s="56" t="e">
        <f>H8/D8*100</f>
        <v>#REF!</v>
      </c>
      <c r="I11" s="63" t="e">
        <f>I8/D8*100</f>
        <v>#REF!</v>
      </c>
      <c r="J11" s="63" t="e">
        <f>J8/D8*100</f>
        <v>#REF!</v>
      </c>
    </row>
    <row r="12" spans="2:10" x14ac:dyDescent="0.2">
      <c r="B12" s="64"/>
      <c r="C12" s="64"/>
      <c r="D12" s="64"/>
      <c r="E12" s="64"/>
    </row>
    <row r="13" spans="2:10" x14ac:dyDescent="0.2">
      <c r="B13" s="65"/>
      <c r="C13" s="65"/>
    </row>
    <row r="18" spans="2:5" ht="24" x14ac:dyDescent="0.2">
      <c r="B18" s="132"/>
      <c r="C18" s="132"/>
      <c r="D18" s="132"/>
    </row>
    <row r="26" spans="2:5" x14ac:dyDescent="0.2">
      <c r="E26" s="1"/>
    </row>
    <row r="27" spans="2:5" x14ac:dyDescent="0.2">
      <c r="D27" s="31"/>
      <c r="E27" s="31"/>
    </row>
    <row r="28" spans="2:5" x14ac:dyDescent="0.2">
      <c r="D28" s="31"/>
      <c r="E28" s="31"/>
    </row>
    <row r="29" spans="2:5" x14ac:dyDescent="0.2">
      <c r="D29" s="31"/>
      <c r="E29" s="31"/>
    </row>
  </sheetData>
  <mergeCells count="4">
    <mergeCell ref="B3:J3"/>
    <mergeCell ref="B4:J4"/>
    <mergeCell ref="B5:J5"/>
    <mergeCell ref="B18:D1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28"/>
  <sheetViews>
    <sheetView topLeftCell="A4" zoomScale="86" zoomScaleNormal="86" workbookViewId="0">
      <selection activeCell="L28" sqref="L28"/>
    </sheetView>
  </sheetViews>
  <sheetFormatPr baseColWidth="10" defaultColWidth="8.83203125" defaultRowHeight="15" x14ac:dyDescent="0.2"/>
  <cols>
    <col min="1" max="1" width="10.83203125" customWidth="1"/>
    <col min="2" max="2" width="18" customWidth="1"/>
    <col min="3" max="3" width="25.6640625" customWidth="1"/>
    <col min="4" max="1025" width="10.83203125" customWidth="1"/>
  </cols>
  <sheetData>
    <row r="3" spans="1:7" ht="16" x14ac:dyDescent="0.2">
      <c r="A3" s="133" t="s">
        <v>433</v>
      </c>
      <c r="B3" s="133"/>
      <c r="C3" s="133"/>
      <c r="D3" s="133"/>
      <c r="E3" s="133"/>
      <c r="F3" s="133"/>
      <c r="G3" s="133"/>
    </row>
    <row r="4" spans="1:7" ht="16" x14ac:dyDescent="0.2">
      <c r="A4" s="133" t="s">
        <v>434</v>
      </c>
      <c r="B4" s="133"/>
      <c r="C4" s="133"/>
      <c r="D4" s="133"/>
      <c r="E4" s="133"/>
      <c r="F4" s="133"/>
      <c r="G4" s="133"/>
    </row>
    <row r="5" spans="1:7" ht="16" x14ac:dyDescent="0.2">
      <c r="A5" s="133" t="s">
        <v>435</v>
      </c>
      <c r="B5" s="133"/>
      <c r="C5" s="133"/>
      <c r="D5" s="133"/>
      <c r="E5" s="133"/>
      <c r="F5" s="133"/>
      <c r="G5" s="133"/>
    </row>
    <row r="6" spans="1:7" ht="16" x14ac:dyDescent="0.2">
      <c r="A6" s="133" t="s">
        <v>436</v>
      </c>
      <c r="B6" s="133"/>
      <c r="C6" s="133"/>
      <c r="D6" s="133"/>
      <c r="E6" s="133"/>
      <c r="F6" s="133"/>
      <c r="G6" s="133"/>
    </row>
    <row r="7" spans="1:7" x14ac:dyDescent="0.2">
      <c r="A7" s="66"/>
      <c r="B7" s="66"/>
      <c r="C7" s="67"/>
      <c r="D7" s="66"/>
      <c r="E7" s="66"/>
      <c r="F7" s="68"/>
      <c r="G7" s="68"/>
    </row>
    <row r="8" spans="1:7" ht="16" x14ac:dyDescent="0.2">
      <c r="A8" s="69" t="s">
        <v>18</v>
      </c>
      <c r="B8" s="70" t="s">
        <v>19</v>
      </c>
      <c r="C8" s="70" t="s">
        <v>437</v>
      </c>
      <c r="D8" s="70" t="s">
        <v>16</v>
      </c>
      <c r="E8" s="71" t="s">
        <v>438</v>
      </c>
      <c r="F8" s="68"/>
      <c r="G8" s="68"/>
    </row>
    <row r="9" spans="1:7" ht="19" x14ac:dyDescent="0.25">
      <c r="A9" s="20">
        <v>1</v>
      </c>
      <c r="B9" s="65" t="s">
        <v>357</v>
      </c>
      <c r="C9" s="33" t="s">
        <v>358</v>
      </c>
      <c r="D9" s="96">
        <v>658</v>
      </c>
      <c r="E9" s="98">
        <f>D9/840*100</f>
        <v>78.333333333333329</v>
      </c>
      <c r="F9" s="1"/>
      <c r="G9" s="1"/>
    </row>
    <row r="10" spans="1:7" ht="19" x14ac:dyDescent="0.25">
      <c r="A10" s="20">
        <v>2</v>
      </c>
      <c r="B10" s="23" t="s">
        <v>365</v>
      </c>
      <c r="C10" s="23" t="s">
        <v>366</v>
      </c>
      <c r="D10" s="27">
        <v>649</v>
      </c>
      <c r="E10" s="98">
        <f t="shared" ref="E10:E28" si="0">D10/840*100</f>
        <v>77.261904761904759</v>
      </c>
      <c r="F10" s="1"/>
      <c r="G10" s="1"/>
    </row>
    <row r="11" spans="1:7" ht="19" x14ac:dyDescent="0.25">
      <c r="A11" s="20">
        <v>3</v>
      </c>
      <c r="B11" s="23" t="s">
        <v>91</v>
      </c>
      <c r="C11" s="23" t="s">
        <v>92</v>
      </c>
      <c r="D11" s="27">
        <v>646</v>
      </c>
      <c r="E11" s="98">
        <f t="shared" si="0"/>
        <v>76.904761904761912</v>
      </c>
      <c r="F11" s="1"/>
      <c r="G11" s="1"/>
    </row>
    <row r="12" spans="1:7" ht="19" x14ac:dyDescent="0.25">
      <c r="A12" s="20">
        <v>4</v>
      </c>
      <c r="B12" s="23" t="s">
        <v>56</v>
      </c>
      <c r="C12" s="23" t="s">
        <v>57</v>
      </c>
      <c r="D12" s="27">
        <v>634</v>
      </c>
      <c r="E12" s="98">
        <f t="shared" si="0"/>
        <v>75.476190476190482</v>
      </c>
      <c r="F12" s="1"/>
      <c r="G12" s="1"/>
    </row>
    <row r="13" spans="1:7" ht="19" x14ac:dyDescent="0.25">
      <c r="A13" s="20">
        <v>5</v>
      </c>
      <c r="B13" s="23" t="s">
        <v>249</v>
      </c>
      <c r="C13" s="23" t="s">
        <v>250</v>
      </c>
      <c r="D13" s="27">
        <v>634</v>
      </c>
      <c r="E13" s="98">
        <f t="shared" si="0"/>
        <v>75.476190476190482</v>
      </c>
      <c r="F13" s="1"/>
      <c r="G13" s="1"/>
    </row>
    <row r="14" spans="1:7" ht="19" x14ac:dyDescent="0.25">
      <c r="A14" s="20">
        <v>6</v>
      </c>
      <c r="B14" s="23" t="s">
        <v>247</v>
      </c>
      <c r="C14" s="23" t="s">
        <v>248</v>
      </c>
      <c r="D14" s="27">
        <v>630</v>
      </c>
      <c r="E14" s="98">
        <f t="shared" si="0"/>
        <v>75</v>
      </c>
      <c r="F14" s="1"/>
      <c r="G14" s="1"/>
    </row>
    <row r="15" spans="1:7" ht="19" x14ac:dyDescent="0.25">
      <c r="A15" s="20">
        <v>7</v>
      </c>
      <c r="B15" s="23" t="s">
        <v>235</v>
      </c>
      <c r="C15" s="23" t="s">
        <v>236</v>
      </c>
      <c r="D15" s="27">
        <v>628</v>
      </c>
      <c r="E15" s="98">
        <f t="shared" si="0"/>
        <v>74.761904761904759</v>
      </c>
      <c r="F15" s="1"/>
      <c r="G15" s="1"/>
    </row>
    <row r="16" spans="1:7" ht="19" x14ac:dyDescent="0.25">
      <c r="A16" s="20">
        <v>8</v>
      </c>
      <c r="B16" s="23" t="s">
        <v>371</v>
      </c>
      <c r="C16" s="23" t="s">
        <v>372</v>
      </c>
      <c r="D16" s="27">
        <v>628</v>
      </c>
      <c r="E16" s="98">
        <f t="shared" si="0"/>
        <v>74.761904761904759</v>
      </c>
      <c r="F16" s="1"/>
      <c r="G16" s="1"/>
    </row>
    <row r="17" spans="1:7" ht="19" x14ac:dyDescent="0.25">
      <c r="A17" s="20">
        <v>9</v>
      </c>
      <c r="B17" s="23" t="s">
        <v>120</v>
      </c>
      <c r="C17" s="23" t="s">
        <v>121</v>
      </c>
      <c r="D17" s="27">
        <v>625</v>
      </c>
      <c r="E17" s="98">
        <f t="shared" si="0"/>
        <v>74.404761904761912</v>
      </c>
      <c r="F17" s="1"/>
      <c r="G17" s="1"/>
    </row>
    <row r="18" spans="1:7" ht="19" x14ac:dyDescent="0.25">
      <c r="A18" s="20">
        <v>10</v>
      </c>
      <c r="B18" s="23" t="s">
        <v>267</v>
      </c>
      <c r="C18" s="23" t="s">
        <v>268</v>
      </c>
      <c r="D18" s="27">
        <v>625</v>
      </c>
      <c r="E18" s="98">
        <f t="shared" si="0"/>
        <v>74.404761904761912</v>
      </c>
      <c r="F18" s="1"/>
      <c r="G18" s="1"/>
    </row>
    <row r="19" spans="1:7" ht="19" x14ac:dyDescent="0.25">
      <c r="A19" s="20">
        <v>11</v>
      </c>
      <c r="B19" s="23" t="s">
        <v>34</v>
      </c>
      <c r="C19" s="23" t="s">
        <v>35</v>
      </c>
      <c r="D19" s="27">
        <v>624</v>
      </c>
      <c r="E19" s="98">
        <f t="shared" si="0"/>
        <v>74.285714285714292</v>
      </c>
      <c r="F19" s="1"/>
      <c r="G19" s="1"/>
    </row>
    <row r="20" spans="1:7" ht="19" x14ac:dyDescent="0.25">
      <c r="A20" s="20">
        <v>12</v>
      </c>
      <c r="B20" s="23" t="s">
        <v>62</v>
      </c>
      <c r="C20" s="23" t="s">
        <v>63</v>
      </c>
      <c r="D20" s="27">
        <v>621</v>
      </c>
      <c r="E20" s="98">
        <f t="shared" si="0"/>
        <v>73.928571428571431</v>
      </c>
      <c r="F20" s="1"/>
      <c r="G20" s="1"/>
    </row>
    <row r="21" spans="1:7" ht="19" x14ac:dyDescent="0.25">
      <c r="A21" s="20">
        <v>13</v>
      </c>
      <c r="B21" s="23" t="s">
        <v>207</v>
      </c>
      <c r="C21" s="23" t="s">
        <v>208</v>
      </c>
      <c r="D21" s="27">
        <v>621</v>
      </c>
      <c r="E21" s="98">
        <f t="shared" si="0"/>
        <v>73.928571428571431</v>
      </c>
      <c r="F21" s="1"/>
      <c r="G21" s="1"/>
    </row>
    <row r="22" spans="1:7" ht="19" x14ac:dyDescent="0.25">
      <c r="A22" s="20">
        <v>14</v>
      </c>
      <c r="B22" s="23" t="s">
        <v>191</v>
      </c>
      <c r="C22" s="23" t="s">
        <v>192</v>
      </c>
      <c r="D22" s="27">
        <v>620</v>
      </c>
      <c r="E22" s="98">
        <f t="shared" si="0"/>
        <v>73.80952380952381</v>
      </c>
      <c r="F22" s="1"/>
      <c r="G22" s="1"/>
    </row>
    <row r="23" spans="1:7" ht="19" x14ac:dyDescent="0.25">
      <c r="A23" s="20">
        <v>15</v>
      </c>
      <c r="B23" s="23" t="s">
        <v>265</v>
      </c>
      <c r="C23" s="23" t="s">
        <v>266</v>
      </c>
      <c r="D23" s="27">
        <v>620</v>
      </c>
      <c r="E23" s="98">
        <f t="shared" si="0"/>
        <v>73.80952380952381</v>
      </c>
      <c r="F23" s="1"/>
      <c r="G23" s="1"/>
    </row>
    <row r="24" spans="1:7" ht="19" x14ac:dyDescent="0.25">
      <c r="A24" s="20">
        <v>16</v>
      </c>
      <c r="B24" s="23" t="s">
        <v>355</v>
      </c>
      <c r="C24" s="23" t="s">
        <v>356</v>
      </c>
      <c r="D24" s="27">
        <v>620</v>
      </c>
      <c r="E24" s="98">
        <f t="shared" si="0"/>
        <v>73.80952380952381</v>
      </c>
      <c r="F24" s="1"/>
      <c r="G24" s="1"/>
    </row>
    <row r="25" spans="1:7" ht="19" x14ac:dyDescent="0.25">
      <c r="A25" s="20">
        <v>17</v>
      </c>
      <c r="B25" s="23" t="s">
        <v>361</v>
      </c>
      <c r="C25" s="23" t="s">
        <v>362</v>
      </c>
      <c r="D25" s="27">
        <v>620</v>
      </c>
      <c r="E25" s="98">
        <f t="shared" si="0"/>
        <v>73.80952380952381</v>
      </c>
      <c r="F25" s="1"/>
      <c r="G25" s="1"/>
    </row>
    <row r="26" spans="1:7" ht="19" x14ac:dyDescent="0.25">
      <c r="A26" s="20">
        <v>18</v>
      </c>
      <c r="B26" s="23" t="s">
        <v>48</v>
      </c>
      <c r="C26" s="23" t="s">
        <v>49</v>
      </c>
      <c r="D26" s="27">
        <v>619</v>
      </c>
      <c r="E26" s="98">
        <f t="shared" si="0"/>
        <v>73.69047619047619</v>
      </c>
      <c r="F26" s="1"/>
      <c r="G26" s="1"/>
    </row>
    <row r="27" spans="1:7" ht="19" x14ac:dyDescent="0.25">
      <c r="A27" s="20">
        <v>19</v>
      </c>
      <c r="B27" s="23" t="s">
        <v>285</v>
      </c>
      <c r="C27" s="23" t="s">
        <v>286</v>
      </c>
      <c r="D27" s="27">
        <v>619</v>
      </c>
      <c r="E27" s="98">
        <f t="shared" si="0"/>
        <v>73.69047619047619</v>
      </c>
      <c r="F27" s="1"/>
      <c r="G27" s="1"/>
    </row>
    <row r="28" spans="1:7" ht="19" x14ac:dyDescent="0.25">
      <c r="A28" s="20">
        <v>20</v>
      </c>
      <c r="B28" s="85" t="s">
        <v>333</v>
      </c>
      <c r="C28" s="23" t="s">
        <v>334</v>
      </c>
      <c r="D28" s="90">
        <v>617</v>
      </c>
      <c r="E28" s="98">
        <f t="shared" si="0"/>
        <v>73.452380952380963</v>
      </c>
      <c r="F28" s="1"/>
      <c r="G28" s="1"/>
    </row>
  </sheetData>
  <mergeCells count="4">
    <mergeCell ref="A3:G3"/>
    <mergeCell ref="A4:G4"/>
    <mergeCell ref="A5:G5"/>
    <mergeCell ref="A6:G6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19"/>
  <sheetViews>
    <sheetView topLeftCell="AF1" zoomScale="86" zoomScaleNormal="86" workbookViewId="0">
      <selection activeCell="AQ26" sqref="AQ26"/>
    </sheetView>
  </sheetViews>
  <sheetFormatPr baseColWidth="10" defaultColWidth="8.83203125" defaultRowHeight="15" x14ac:dyDescent="0.2"/>
  <cols>
    <col min="1" max="1" width="10.83203125" customWidth="1"/>
    <col min="2" max="2" width="14.6640625" customWidth="1"/>
    <col min="3" max="3" width="18" customWidth="1"/>
    <col min="4" max="1025" width="10.83203125" customWidth="1"/>
  </cols>
  <sheetData>
    <row r="1" spans="1:257" ht="19" x14ac:dyDescent="0.25">
      <c r="A1" s="3"/>
    </row>
    <row r="2" spans="1:257" ht="19" x14ac:dyDescent="0.25">
      <c r="A2" s="3"/>
      <c r="B2" s="134" t="s">
        <v>433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</row>
    <row r="3" spans="1:257" ht="19" x14ac:dyDescent="0.25">
      <c r="A3" s="4"/>
      <c r="B3" s="134" t="s">
        <v>434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</row>
    <row r="4" spans="1:257" ht="19" x14ac:dyDescent="0.2">
      <c r="A4" s="4"/>
      <c r="B4" s="135" t="s">
        <v>439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</row>
    <row r="5" spans="1:257" ht="19" x14ac:dyDescent="0.2">
      <c r="A5" s="5"/>
      <c r="B5" s="135" t="s">
        <v>440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</row>
    <row r="6" spans="1:257" s="1" customFormat="1" ht="19" x14ac:dyDescent="0.25">
      <c r="A6" s="2"/>
      <c r="B6" s="6"/>
      <c r="C6" s="6"/>
      <c r="D6" s="101" t="s">
        <v>0</v>
      </c>
      <c r="E6" s="101"/>
      <c r="F6" s="101"/>
      <c r="G6" s="101"/>
      <c r="H6" s="101"/>
      <c r="I6" s="102" t="s">
        <v>1</v>
      </c>
      <c r="J6" s="102"/>
      <c r="K6" s="102"/>
      <c r="L6" s="102"/>
      <c r="M6" s="102"/>
      <c r="N6" s="101" t="s">
        <v>2</v>
      </c>
      <c r="O6" s="101"/>
      <c r="P6" s="101"/>
      <c r="Q6" s="101"/>
      <c r="R6" s="101"/>
      <c r="S6" s="103" t="s">
        <v>3</v>
      </c>
      <c r="T6" s="103"/>
      <c r="U6" s="103"/>
      <c r="V6" s="103"/>
      <c r="W6" s="103"/>
      <c r="X6" s="130" t="s">
        <v>4</v>
      </c>
      <c r="Y6" s="130"/>
      <c r="Z6" s="130"/>
      <c r="AA6" s="130"/>
      <c r="AB6" s="130"/>
      <c r="AC6" s="128" t="s">
        <v>5</v>
      </c>
      <c r="AD6" s="128"/>
      <c r="AE6" s="128"/>
      <c r="AF6" s="128"/>
      <c r="AG6" s="128"/>
      <c r="AH6" s="129" t="s">
        <v>6</v>
      </c>
      <c r="AI6" s="129"/>
      <c r="AJ6" s="129"/>
      <c r="AK6" s="129"/>
      <c r="AL6" s="136" t="s">
        <v>7</v>
      </c>
      <c r="AM6" s="136"/>
      <c r="AN6" s="136"/>
      <c r="AO6" s="136"/>
      <c r="AP6" s="7"/>
      <c r="AQ6" s="8"/>
      <c r="AR6" s="8"/>
      <c r="AS6" s="9"/>
    </row>
    <row r="7" spans="1:257" s="1" customFormat="1" ht="19" x14ac:dyDescent="0.25">
      <c r="A7" s="2"/>
      <c r="B7" s="2"/>
      <c r="C7" s="10"/>
      <c r="D7" s="100" t="s">
        <v>8</v>
      </c>
      <c r="E7" s="100"/>
      <c r="F7" s="100"/>
      <c r="G7" s="100"/>
      <c r="H7" s="100"/>
      <c r="I7" s="138" t="s">
        <v>9</v>
      </c>
      <c r="J7" s="138"/>
      <c r="K7" s="138"/>
      <c r="L7" s="12"/>
      <c r="M7" s="12"/>
      <c r="N7" s="137" t="s">
        <v>10</v>
      </c>
      <c r="O7" s="137"/>
      <c r="P7" s="137"/>
      <c r="Q7" s="11"/>
      <c r="R7" s="11"/>
      <c r="S7" s="137" t="s">
        <v>11</v>
      </c>
      <c r="T7" s="137"/>
      <c r="U7" s="137"/>
      <c r="V7" s="13"/>
      <c r="W7" s="13"/>
      <c r="X7" s="137" t="s">
        <v>12</v>
      </c>
      <c r="Y7" s="137"/>
      <c r="Z7" s="137"/>
      <c r="AA7" s="14"/>
      <c r="AB7" s="14"/>
      <c r="AC7" s="137" t="s">
        <v>13</v>
      </c>
      <c r="AD7" s="137"/>
      <c r="AE7" s="137"/>
      <c r="AF7" s="15"/>
      <c r="AG7" s="15"/>
      <c r="AH7" s="137" t="s">
        <v>14</v>
      </c>
      <c r="AI7" s="137"/>
      <c r="AJ7" s="137"/>
      <c r="AK7" s="16"/>
      <c r="AL7" s="137" t="s">
        <v>15</v>
      </c>
      <c r="AM7" s="137"/>
      <c r="AN7" s="137"/>
      <c r="AO7" s="17"/>
      <c r="AP7" s="18" t="s">
        <v>16</v>
      </c>
      <c r="AQ7" s="18" t="s">
        <v>17</v>
      </c>
      <c r="AR7" s="19"/>
      <c r="AS7" s="9"/>
    </row>
    <row r="8" spans="1:257" x14ac:dyDescent="0.2">
      <c r="A8" s="1"/>
      <c r="B8" s="1"/>
      <c r="C8" s="1"/>
      <c r="D8" s="1"/>
      <c r="E8" s="1"/>
      <c r="F8" s="1" t="s">
        <v>441</v>
      </c>
      <c r="G8" s="1"/>
      <c r="H8" s="1"/>
      <c r="I8" s="1"/>
      <c r="J8" s="1" t="s">
        <v>441</v>
      </c>
      <c r="K8" s="1"/>
      <c r="L8" s="1"/>
      <c r="M8" s="1"/>
      <c r="N8" s="1"/>
      <c r="O8" s="1" t="s">
        <v>441</v>
      </c>
      <c r="P8" s="1"/>
      <c r="Q8" s="1"/>
      <c r="R8" s="1"/>
      <c r="S8" s="1"/>
      <c r="T8" s="1" t="s">
        <v>441</v>
      </c>
      <c r="U8" s="1"/>
      <c r="V8" s="1"/>
      <c r="W8" s="1"/>
      <c r="X8" s="1"/>
      <c r="Y8" s="34" t="s">
        <v>441</v>
      </c>
      <c r="Z8" s="34"/>
      <c r="AA8" s="1"/>
      <c r="AB8" s="1"/>
      <c r="AC8" s="1"/>
      <c r="AD8" s="1" t="s">
        <v>441</v>
      </c>
      <c r="AE8" s="1"/>
      <c r="AF8" s="1"/>
      <c r="AG8" s="1"/>
      <c r="AH8" s="1"/>
      <c r="AI8" s="1" t="s">
        <v>441</v>
      </c>
      <c r="AJ8" s="1"/>
      <c r="AK8" s="1"/>
      <c r="AL8" s="1"/>
      <c r="AM8" s="34" t="s">
        <v>441</v>
      </c>
      <c r="AN8" s="1"/>
      <c r="AO8" s="1"/>
      <c r="AP8" s="1"/>
      <c r="AQ8" s="31"/>
      <c r="AR8" s="1"/>
    </row>
    <row r="9" spans="1:257" x14ac:dyDescent="0.2">
      <c r="A9" s="1"/>
      <c r="B9" s="31" t="s">
        <v>389</v>
      </c>
      <c r="C9" s="1"/>
      <c r="D9" s="1"/>
      <c r="E9" s="1"/>
      <c r="F9" s="1"/>
      <c r="G9" s="1"/>
      <c r="H9" s="3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4"/>
      <c r="Z9" s="34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34"/>
      <c r="AN9" s="1"/>
      <c r="AO9" s="1"/>
      <c r="AP9" s="1"/>
      <c r="AQ9" s="31"/>
      <c r="AR9" s="1"/>
    </row>
    <row r="10" spans="1:257" x14ac:dyDescent="0.2">
      <c r="A10" s="31"/>
      <c r="B10" s="31" t="s">
        <v>442</v>
      </c>
      <c r="C10" s="31"/>
      <c r="D10" s="31"/>
      <c r="E10" s="31"/>
      <c r="F10" s="31"/>
      <c r="G10" s="31"/>
      <c r="H10" s="31" t="e">
        <f>COUNTIF(#REF!,"A")</f>
        <v>#REF!</v>
      </c>
      <c r="I10" s="31"/>
      <c r="J10" s="31"/>
      <c r="K10" s="31"/>
      <c r="L10" s="31"/>
      <c r="M10" s="31" t="e">
        <f>COUNTIF(#REF!,"A")</f>
        <v>#REF!</v>
      </c>
      <c r="N10" s="31"/>
      <c r="O10" s="31"/>
      <c r="P10" s="31"/>
      <c r="Q10" s="31"/>
      <c r="R10" s="31" t="e">
        <f>COUNTIF(#REF!,"A")</f>
        <v>#REF!</v>
      </c>
      <c r="S10" s="31"/>
      <c r="T10" s="31"/>
      <c r="U10" s="31"/>
      <c r="V10" s="31"/>
      <c r="W10" s="31" t="e">
        <f>COUNTIF(#REF!,"A")</f>
        <v>#REF!</v>
      </c>
      <c r="X10" s="31"/>
      <c r="Y10" s="31"/>
      <c r="Z10" s="31"/>
      <c r="AA10" s="31"/>
      <c r="AB10" s="31" t="e">
        <f>COUNTIF(#REF!,"A")</f>
        <v>#REF!</v>
      </c>
      <c r="AC10" s="31"/>
      <c r="AD10" s="31"/>
      <c r="AE10" s="31"/>
      <c r="AF10" s="31"/>
      <c r="AG10" s="31" t="e">
        <f>COUNTIF(#REF!,"A")</f>
        <v>#REF!</v>
      </c>
      <c r="AH10" s="31"/>
      <c r="AI10" s="31"/>
      <c r="AJ10" s="31"/>
      <c r="AK10" s="31" t="e">
        <f>COUNTIF(#REF!,"A")</f>
        <v>#REF!</v>
      </c>
      <c r="AL10" s="31"/>
      <c r="AM10" s="31"/>
      <c r="AN10" s="31"/>
      <c r="AO10" s="31">
        <v>1</v>
      </c>
      <c r="AP10" s="31"/>
      <c r="AQ10" s="31" t="e">
        <f>COUNTIF(#REF!,"A")</f>
        <v>#REF!</v>
      </c>
      <c r="AR10" s="31" t="e">
        <f>COUNTIF(#REF!,"FCD")</f>
        <v>#REF!</v>
      </c>
    </row>
    <row r="11" spans="1:257" x14ac:dyDescent="0.2">
      <c r="A11" s="1"/>
      <c r="B11" s="31"/>
      <c r="C11" s="1"/>
      <c r="D11" s="1"/>
      <c r="E11" s="1"/>
      <c r="F11" s="1"/>
      <c r="G11" s="1"/>
      <c r="H11" s="31"/>
      <c r="I11" s="1"/>
      <c r="J11" s="1"/>
      <c r="K11" s="1"/>
      <c r="L11" s="1"/>
      <c r="M11" s="31"/>
      <c r="N11" s="1"/>
      <c r="O11" s="1"/>
      <c r="P11" s="1"/>
      <c r="Q11" s="1"/>
      <c r="R11" s="31"/>
      <c r="S11" s="1"/>
      <c r="T11" s="1"/>
      <c r="U11" s="1"/>
      <c r="V11" s="1"/>
      <c r="W11" s="31"/>
      <c r="X11" s="1"/>
      <c r="Y11" s="1"/>
      <c r="Z11" s="1"/>
      <c r="AA11" s="1"/>
      <c r="AB11" s="31"/>
      <c r="AC11" s="1"/>
      <c r="AD11" s="1"/>
      <c r="AE11" s="1"/>
      <c r="AF11" s="1"/>
      <c r="AG11" s="31"/>
      <c r="AH11" s="1"/>
      <c r="AI11" s="1"/>
      <c r="AJ11" s="1"/>
      <c r="AK11" s="31"/>
      <c r="AL11" s="1"/>
      <c r="AM11" s="1"/>
      <c r="AN11" s="1"/>
      <c r="AO11" s="31"/>
      <c r="AP11" s="1"/>
      <c r="AQ11" s="1"/>
      <c r="AR11" s="31"/>
    </row>
    <row r="13" spans="1:257" s="65" customFormat="1" ht="20.25" customHeight="1" x14ac:dyDescent="0.25">
      <c r="A13" s="84">
        <v>143</v>
      </c>
      <c r="B13" s="85" t="s">
        <v>452</v>
      </c>
      <c r="C13" s="85"/>
      <c r="D13" s="85">
        <v>4</v>
      </c>
      <c r="E13" s="85">
        <v>1</v>
      </c>
      <c r="F13" s="86"/>
      <c r="G13" s="82">
        <f t="shared" ref="G13" si="0">D13+E13+F13</f>
        <v>5</v>
      </c>
      <c r="H13" s="82" t="str">
        <f t="shared" ref="H13" si="1">IF(G13&gt;=70,"FCD",IF(G13&gt;=60,"FC",IF(G13&gt;=50,"SC",IF(G13&gt;=40,"PASS",IF(G13&lt;40,"FAIL")))))</f>
        <v>FAIL</v>
      </c>
      <c r="I13" s="85">
        <v>14</v>
      </c>
      <c r="J13" s="85">
        <v>5</v>
      </c>
      <c r="K13" s="86"/>
      <c r="L13" s="82">
        <f t="shared" ref="L13" si="2">I13+J13+K13</f>
        <v>19</v>
      </c>
      <c r="M13" s="82" t="str">
        <f t="shared" ref="M13" si="3">IF(L13&gt;=70,"FCD",IF(L13&gt;=60,"FC",IF(L13&gt;=50,"SC",IF(L13&gt;=40,"PASS",IF(L13&lt;40,"FAIL")))))</f>
        <v>FAIL</v>
      </c>
      <c r="N13" s="85">
        <v>3</v>
      </c>
      <c r="O13" s="85">
        <v>6</v>
      </c>
      <c r="P13" s="86"/>
      <c r="Q13" s="82">
        <f t="shared" ref="Q13" si="4">N13+O13+P13</f>
        <v>9</v>
      </c>
      <c r="R13" s="82" t="str">
        <f t="shared" ref="R13" si="5">IF(Q13&gt;=70,"FCD",IF(Q13&gt;=60,"FC",IF(Q13&gt;=50,"SC",IF(Q13&gt;=40,"PASS",IF(Q13&lt;40,"FAIL")))))</f>
        <v>FAIL</v>
      </c>
      <c r="S13" s="85">
        <v>10</v>
      </c>
      <c r="T13" s="85">
        <v>9</v>
      </c>
      <c r="U13" s="87"/>
      <c r="V13" s="82">
        <f t="shared" ref="V13" si="6">S13+T13+U13</f>
        <v>19</v>
      </c>
      <c r="W13" s="82" t="str">
        <f t="shared" ref="W13" si="7">IF(V13&gt;=70,"FCD",IF(V13&gt;=60,"FC",IF(V13&gt;=50,"SC",IF(V13&gt;=40,"PASS",IF(V13&lt;40,"FAIL")))))</f>
        <v>FAIL</v>
      </c>
      <c r="X13" s="85">
        <v>19</v>
      </c>
      <c r="Y13" s="85">
        <v>9</v>
      </c>
      <c r="Z13" s="86"/>
      <c r="AA13" s="82">
        <f t="shared" ref="AA13" si="8">X13+Y13+Z13</f>
        <v>28</v>
      </c>
      <c r="AB13" s="82" t="str">
        <f t="shared" ref="AB13" si="9">IF(AA13&gt;=70,"FCD",IF(AA13&gt;=60,"FC",IF(AA13&gt;=50,"SC",IF(AA13&gt;=40,"PASS",IF(AA13&lt;40,"FAIL")))))</f>
        <v>FAIL</v>
      </c>
      <c r="AC13" s="85">
        <v>35</v>
      </c>
      <c r="AD13" s="88" t="s">
        <v>459</v>
      </c>
      <c r="AE13" s="86"/>
      <c r="AF13" s="82">
        <v>35</v>
      </c>
      <c r="AG13" s="82" t="s">
        <v>460</v>
      </c>
      <c r="AH13" s="85">
        <v>26</v>
      </c>
      <c r="AI13" s="83" t="s">
        <v>459</v>
      </c>
      <c r="AJ13" s="89">
        <v>26</v>
      </c>
      <c r="AK13" s="82" t="s">
        <v>460</v>
      </c>
      <c r="AL13" s="85"/>
      <c r="AM13" s="90">
        <f t="shared" ref="AM13" si="10">SUM(G13,L13,Q13,V13,AA13,AF13,AJ13)</f>
        <v>141</v>
      </c>
      <c r="AN13" s="91" t="str">
        <f t="shared" ref="AN13" si="11">IF(AND(G13&gt;=40,E13&gt;=21,L13&gt;=40,J13&gt;=21,O13&gt;=21,Q13&gt;=40,V13&gt;=40,T13&gt;=21,Y13&gt;=21,AA13&gt;=40,AF13&gt;=40,AJ13&gt;=40),"PASS","FAIL")</f>
        <v>FAIL</v>
      </c>
      <c r="AO13" s="91" t="str">
        <f t="shared" ref="AO13" si="12">IF(AND(AM13&gt;=560,AN13="PASS"),"FCD",IF(AND(AM13&gt;=400,AN13="PASS"),"FC",IF(AND(AM13&lt;=400,AN13="PASS"),"SC","FAIL")))</f>
        <v>FAIL</v>
      </c>
      <c r="AP13" s="82"/>
      <c r="AQ13" s="65" t="s">
        <v>410</v>
      </c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92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92"/>
      <c r="HT13" s="92"/>
      <c r="HU13" s="92"/>
      <c r="HV13" s="92"/>
      <c r="HW13" s="92"/>
      <c r="HX13" s="92"/>
      <c r="HY13" s="92"/>
      <c r="HZ13" s="92"/>
      <c r="IA13" s="92"/>
      <c r="IB13" s="92"/>
      <c r="IC13" s="92"/>
      <c r="ID13" s="92"/>
      <c r="IE13" s="92"/>
      <c r="IF13" s="92"/>
      <c r="IG13" s="92"/>
      <c r="IH13" s="92"/>
      <c r="II13" s="92"/>
      <c r="IJ13" s="92"/>
      <c r="IK13" s="92"/>
      <c r="IL13" s="92"/>
      <c r="IM13" s="92"/>
      <c r="IN13" s="92"/>
      <c r="IO13" s="92"/>
      <c r="IP13" s="92"/>
      <c r="IQ13" s="92"/>
      <c r="IR13" s="92"/>
      <c r="IS13" s="92"/>
      <c r="IT13" s="92"/>
      <c r="IU13" s="92"/>
      <c r="IV13" s="92"/>
      <c r="IW13" s="92"/>
    </row>
    <row r="19" spans="8:8" x14ac:dyDescent="0.2">
      <c r="H19" s="23"/>
    </row>
  </sheetData>
  <mergeCells count="20">
    <mergeCell ref="AC7:AE7"/>
    <mergeCell ref="AH7:AJ7"/>
    <mergeCell ref="AL7:AN7"/>
    <mergeCell ref="D7:H7"/>
    <mergeCell ref="I7:K7"/>
    <mergeCell ref="N7:P7"/>
    <mergeCell ref="S7:U7"/>
    <mergeCell ref="X7:Z7"/>
    <mergeCell ref="B2:AT2"/>
    <mergeCell ref="B3:AT3"/>
    <mergeCell ref="B4:AT4"/>
    <mergeCell ref="B5:AT5"/>
    <mergeCell ref="D6:H6"/>
    <mergeCell ref="I6:M6"/>
    <mergeCell ref="N6:R6"/>
    <mergeCell ref="S6:W6"/>
    <mergeCell ref="X6:AB6"/>
    <mergeCell ref="AC6:AG6"/>
    <mergeCell ref="AH6:AK6"/>
    <mergeCell ref="AL6:AO6"/>
  </mergeCells>
  <conditionalFormatting sqref="Y8:Z9">
    <cfRule type="cellIs" dxfId="60" priority="14" operator="lessThan">
      <formula>35</formula>
    </cfRule>
  </conditionalFormatting>
  <conditionalFormatting sqref="O8:P8 J8:K8 AD8:AE8 Y8:Z8 T8:U8">
    <cfRule type="cellIs" dxfId="59" priority="15" operator="lessThan">
      <formula>35</formula>
    </cfRule>
  </conditionalFormatting>
  <conditionalFormatting sqref="AM8:AM9">
    <cfRule type="cellIs" dxfId="58" priority="16" operator="lessThan">
      <formula>20</formula>
    </cfRule>
  </conditionalFormatting>
  <conditionalFormatting sqref="Y8:Z9">
    <cfRule type="expression" dxfId="57" priority="17">
      <formula>NOT(ISERROR(SEARCH("A",Y7)))</formula>
    </cfRule>
  </conditionalFormatting>
  <conditionalFormatting sqref="D8 I8 N8 S8 X8 AC8 AH8 AL8">
    <cfRule type="expression" dxfId="56" priority="18">
      <formula>NOT(ISERROR(SEARCH("A",D7)))</formula>
    </cfRule>
  </conditionalFormatting>
  <conditionalFormatting sqref="Y8:Z9">
    <cfRule type="cellIs" dxfId="55" priority="19" operator="lessThan">
      <formula>35</formula>
    </cfRule>
    <cfRule type="expression" dxfId="54" priority="20">
      <formula>NOT(ISERROR(SEARCH("A",Y7)))</formula>
    </cfRule>
  </conditionalFormatting>
  <conditionalFormatting sqref="Z13 K13 F13 U13 P13 AE13">
    <cfRule type="cellIs" dxfId="53" priority="12" operator="lessThan">
      <formula>35</formula>
    </cfRule>
  </conditionalFormatting>
  <conditionalFormatting sqref="Z13 K13 F13 U13 P13 AE13">
    <cfRule type="cellIs" dxfId="52" priority="11" operator="lessThan">
      <formula>35</formula>
    </cfRule>
  </conditionalFormatting>
  <conditionalFormatting sqref="Z13 AE13 K13 F13 U13 P13">
    <cfRule type="cellIs" dxfId="51" priority="10" operator="lessThan">
      <formula>20</formula>
    </cfRule>
  </conditionalFormatting>
  <conditionalFormatting sqref="G13 Q13 V13 AA13 AF13 L13">
    <cfRule type="cellIs" dxfId="50" priority="9" operator="lessThan">
      <formula>50</formula>
    </cfRule>
  </conditionalFormatting>
  <conditionalFormatting sqref="AJ13">
    <cfRule type="cellIs" dxfId="49" priority="8" operator="lessThan">
      <formula>33</formula>
    </cfRule>
  </conditionalFormatting>
  <conditionalFormatting sqref="F13">
    <cfRule type="expression" dxfId="48" priority="7">
      <formula>NOT(ISERROR(SEARCH("A",F13)))</formula>
    </cfRule>
  </conditionalFormatting>
  <conditionalFormatting sqref="F13">
    <cfRule type="cellIs" dxfId="47" priority="5" operator="lessThan">
      <formula>35</formula>
    </cfRule>
    <cfRule type="expression" dxfId="46" priority="6">
      <formula>NOT(ISERROR(SEARCH("A",F13)))</formula>
    </cfRule>
  </conditionalFormatting>
  <conditionalFormatting sqref="K13 F13 Z13 P13 U13 AE13">
    <cfRule type="expression" dxfId="45" priority="4">
      <formula>NOT(ISERROR(SEARCH("A",Y197)))</formula>
    </cfRule>
  </conditionalFormatting>
  <conditionalFormatting sqref="S13 X13">
    <cfRule type="expression" dxfId="44" priority="3">
      <formula>NOT(ISERROR(SEARCH("A",AW196)))</formula>
    </cfRule>
  </conditionalFormatting>
  <conditionalFormatting sqref="K13 F13 Z13 P13 U13 AE13">
    <cfRule type="cellIs" dxfId="43" priority="1" operator="lessThan">
      <formula>35</formula>
    </cfRule>
    <cfRule type="expression" dxfId="42" priority="2">
      <formula>NOT(ISERROR(SEARCH("A",Y197)))</formula>
    </cfRule>
  </conditionalFormatting>
  <dataValidations count="1">
    <dataValidation type="whole" allowBlank="1" showErrorMessage="1" sqref="Z13" xr:uid="{00000000-0002-0000-0400-000000000000}">
      <formula1>0</formula1>
      <formula2>100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207"/>
  <sheetViews>
    <sheetView zoomScale="70" zoomScaleNormal="70" workbookViewId="0">
      <selection activeCell="AS25" sqref="AS25"/>
    </sheetView>
  </sheetViews>
  <sheetFormatPr baseColWidth="10" defaultColWidth="8.83203125" defaultRowHeight="15" x14ac:dyDescent="0.2"/>
  <cols>
    <col min="1" max="1" width="9" style="1" customWidth="1"/>
    <col min="2" max="2" width="15.6640625" style="1" customWidth="1"/>
    <col min="3" max="3" width="26.83203125" style="1" customWidth="1"/>
    <col min="4" max="6" width="5.5" style="1" customWidth="1"/>
    <col min="7" max="7" width="6.83203125" style="1" customWidth="1"/>
    <col min="8" max="8" width="17" style="1" customWidth="1"/>
    <col min="9" max="12" width="5.5" style="1" customWidth="1"/>
    <col min="13" max="13" width="6.5" style="1" customWidth="1"/>
    <col min="14" max="14" width="5.5" style="1" customWidth="1"/>
    <col min="15" max="15" width="6.83203125" style="1" customWidth="1"/>
    <col min="16" max="17" width="5.5" style="1" customWidth="1"/>
    <col min="18" max="18" width="11.83203125" style="1" customWidth="1"/>
    <col min="19" max="22" width="5.5" style="1" customWidth="1"/>
    <col min="23" max="23" width="8.6640625" style="1" customWidth="1"/>
    <col min="24" max="27" width="5.5" style="1" customWidth="1"/>
    <col min="28" max="28" width="7" style="1" customWidth="1"/>
    <col min="29" max="32" width="5.5" style="1" customWidth="1"/>
    <col min="33" max="33" width="9.33203125" style="1" customWidth="1"/>
    <col min="34" max="34" width="5.5" style="1" customWidth="1"/>
    <col min="35" max="35" width="8.33203125" style="1" customWidth="1"/>
    <col min="36" max="36" width="5.5" style="1" customWidth="1"/>
    <col min="37" max="37" width="8.6640625" style="1" customWidth="1"/>
    <col min="38" max="38" width="5.5" style="1" customWidth="1"/>
    <col min="39" max="39" width="6.6640625" style="1" customWidth="1"/>
    <col min="40" max="40" width="8.33203125" style="1" customWidth="1"/>
    <col min="41" max="41" width="14.1640625" style="1" customWidth="1"/>
    <col min="42" max="42" width="7.83203125" style="1" customWidth="1"/>
    <col min="43" max="43" width="8.5" customWidth="1"/>
    <col min="44" max="44" width="9.33203125" customWidth="1"/>
    <col min="45" max="45" width="9" customWidth="1"/>
    <col min="46" max="46" width="20.6640625" customWidth="1"/>
    <col min="47" max="257" width="9" style="1" customWidth="1"/>
    <col min="258" max="1025" width="9" customWidth="1"/>
  </cols>
  <sheetData>
    <row r="1" spans="1:257" ht="19" x14ac:dyDescent="0.25">
      <c r="A1" s="2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</row>
    <row r="2" spans="1:257" ht="19" x14ac:dyDescent="0.25">
      <c r="A2" s="2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/>
      <c r="AM2"/>
      <c r="AN2"/>
      <c r="AO2"/>
      <c r="AP2"/>
    </row>
    <row r="3" spans="1:257" ht="19" x14ac:dyDescent="0.25">
      <c r="A3" s="2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</row>
    <row r="4" spans="1:257" ht="19" x14ac:dyDescent="0.25">
      <c r="A4" s="2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257" ht="19" x14ac:dyDescent="0.25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257" ht="19" x14ac:dyDescent="0.25">
      <c r="A6" s="2"/>
      <c r="B6" s="6"/>
      <c r="C6" s="6"/>
      <c r="D6" s="101" t="s">
        <v>0</v>
      </c>
      <c r="E6" s="101"/>
      <c r="F6" s="101"/>
      <c r="G6" s="101"/>
      <c r="H6" s="101"/>
      <c r="I6" s="102" t="s">
        <v>455</v>
      </c>
      <c r="J6" s="102"/>
      <c r="K6" s="102"/>
      <c r="L6" s="102"/>
      <c r="M6" s="102"/>
      <c r="N6" s="101" t="s">
        <v>7</v>
      </c>
      <c r="O6" s="101"/>
      <c r="P6" s="101"/>
      <c r="Q6" s="101"/>
      <c r="R6" s="101"/>
      <c r="S6" s="103" t="s">
        <v>3</v>
      </c>
      <c r="T6" s="103"/>
      <c r="U6" s="103"/>
      <c r="V6" s="103"/>
      <c r="W6" s="103"/>
      <c r="X6" s="130" t="s">
        <v>457</v>
      </c>
      <c r="Y6" s="130"/>
      <c r="Z6" s="130"/>
      <c r="AA6" s="130"/>
      <c r="AB6" s="130"/>
      <c r="AC6" s="128" t="s">
        <v>461</v>
      </c>
      <c r="AD6" s="128"/>
      <c r="AE6" s="128"/>
      <c r="AF6" s="128"/>
      <c r="AG6" s="128"/>
      <c r="AH6" s="129" t="s">
        <v>456</v>
      </c>
      <c r="AI6" s="129"/>
      <c r="AJ6" s="129"/>
      <c r="AK6" s="129"/>
      <c r="AL6" s="104" t="s">
        <v>16</v>
      </c>
      <c r="AM6" s="105"/>
      <c r="AN6" s="105"/>
      <c r="AO6" s="105"/>
      <c r="AP6" s="106"/>
    </row>
    <row r="7" spans="1:257" ht="19" x14ac:dyDescent="0.25">
      <c r="A7" s="2"/>
      <c r="B7" s="2"/>
      <c r="C7" s="10"/>
      <c r="D7" s="100" t="s">
        <v>443</v>
      </c>
      <c r="E7" s="100"/>
      <c r="F7" s="100"/>
      <c r="G7" s="100"/>
      <c r="H7" s="100"/>
      <c r="I7" s="113" t="s">
        <v>445</v>
      </c>
      <c r="J7" s="114"/>
      <c r="K7" s="114"/>
      <c r="L7" s="114"/>
      <c r="M7" s="115"/>
      <c r="N7" s="116" t="s">
        <v>446</v>
      </c>
      <c r="O7" s="117"/>
      <c r="P7" s="117"/>
      <c r="Q7" s="117"/>
      <c r="R7" s="118"/>
      <c r="S7" s="119" t="s">
        <v>462</v>
      </c>
      <c r="T7" s="120"/>
      <c r="U7" s="120"/>
      <c r="V7" s="120"/>
      <c r="W7" s="121"/>
      <c r="X7" s="122" t="s">
        <v>447</v>
      </c>
      <c r="Y7" s="123"/>
      <c r="Z7" s="123"/>
      <c r="AA7" s="123"/>
      <c r="AB7" s="124"/>
      <c r="AC7" s="125" t="s">
        <v>448</v>
      </c>
      <c r="AD7" s="126"/>
      <c r="AE7" s="126"/>
      <c r="AF7" s="126"/>
      <c r="AG7" s="127"/>
      <c r="AH7" s="110" t="s">
        <v>458</v>
      </c>
      <c r="AI7" s="111"/>
      <c r="AJ7" s="111"/>
      <c r="AK7" s="112"/>
      <c r="AL7" s="107"/>
      <c r="AM7" s="108"/>
      <c r="AN7" s="108"/>
      <c r="AO7" s="108"/>
      <c r="AP7" s="109"/>
    </row>
    <row r="8" spans="1:257" s="73" customFormat="1" ht="19" x14ac:dyDescent="0.25">
      <c r="A8" s="2">
        <v>172</v>
      </c>
      <c r="B8" s="65" t="s">
        <v>357</v>
      </c>
      <c r="C8" s="33" t="s">
        <v>358</v>
      </c>
      <c r="D8" s="23">
        <v>40</v>
      </c>
      <c r="E8" s="23">
        <v>56</v>
      </c>
      <c r="F8" s="29"/>
      <c r="G8" s="24">
        <f t="shared" ref="G8:G39" si="0">D8+E8+F8</f>
        <v>96</v>
      </c>
      <c r="H8" s="24" t="str">
        <f t="shared" ref="H8:H39" si="1">IF(G8&gt;=70,"FCD",IF(G8&gt;=60,"FC",IF(G8&gt;=50,"SC",IF(G8&gt;=40,"PASS",IF(G8&lt;40,"FAIL")))))</f>
        <v>FCD</v>
      </c>
      <c r="I8" s="23">
        <v>40</v>
      </c>
      <c r="J8" s="23">
        <v>57</v>
      </c>
      <c r="K8" s="29"/>
      <c r="L8" s="24">
        <f t="shared" ref="L8:L39" si="2">I8+J8+K8</f>
        <v>97</v>
      </c>
      <c r="M8" s="24" t="str">
        <f t="shared" ref="M8:M39" si="3">IF(L8&gt;=70,"FCD",IF(L8&gt;=60,"FC",IF(L8&gt;=50,"SC",IF(L8&gt;=40,"PASS",IF(L8&lt;40,"FAIL")))))</f>
        <v>FCD</v>
      </c>
      <c r="N8" s="23">
        <v>40</v>
      </c>
      <c r="O8" s="23">
        <v>53</v>
      </c>
      <c r="P8" s="29"/>
      <c r="Q8" s="24">
        <f t="shared" ref="Q8:Q39" si="4">N8+O8+P8</f>
        <v>93</v>
      </c>
      <c r="R8" s="24" t="str">
        <f t="shared" ref="R8:R39" si="5">IF(Q8&gt;=70,"FCD",IF(Q8&gt;=60,"FC",IF(Q8&gt;=50,"SC",IF(Q8&gt;=40,"PASS",IF(Q8&lt;40,"FAIL")))))</f>
        <v>FCD</v>
      </c>
      <c r="S8" s="23">
        <v>39</v>
      </c>
      <c r="T8" s="23">
        <v>53</v>
      </c>
      <c r="U8" s="30"/>
      <c r="V8" s="24">
        <f t="shared" ref="V8:V39" si="6">S8+T8+U8</f>
        <v>92</v>
      </c>
      <c r="W8" s="24" t="str">
        <f t="shared" ref="W8:W39" si="7">IF(V8&gt;=70,"FCD",IF(V8&gt;=60,"FC",IF(V8&gt;=50,"SC",IF(V8&gt;=40,"PASS",IF(V8&lt;40,"FAIL")))))</f>
        <v>FCD</v>
      </c>
      <c r="X8" s="23">
        <v>35</v>
      </c>
      <c r="Y8" s="23">
        <v>56</v>
      </c>
      <c r="Z8" s="29"/>
      <c r="AA8" s="24">
        <f t="shared" ref="AA8:AA39" si="8">X8+Y8+Z8</f>
        <v>91</v>
      </c>
      <c r="AB8" s="24" t="str">
        <f t="shared" ref="AB8:AB39" si="9">IF(AA8&gt;=70,"FCD",IF(AA8&gt;=60,"FC",IF(AA8&gt;=50,"SC",IF(AA8&gt;=40,"PASS",IF(AA8&lt;40,"FAIL")))))</f>
        <v>FCD</v>
      </c>
      <c r="AC8" s="23">
        <v>39</v>
      </c>
      <c r="AD8" s="23">
        <v>51</v>
      </c>
      <c r="AE8" s="29"/>
      <c r="AF8" s="24">
        <f t="shared" ref="AF8:AF39" si="10">AC8+AD8+AE8</f>
        <v>90</v>
      </c>
      <c r="AG8" s="24" t="str">
        <f t="shared" ref="AG8:AG39" si="11">IF(AF8&gt;=70,"FCD",IF(AF8&gt;=60,"FC",IF(AF8&gt;=50,"SC",IF(AF8&gt;=40,"PASS",IF(AF8&lt;44,"FAIL")))))</f>
        <v>FCD</v>
      </c>
      <c r="AH8" s="23">
        <v>40</v>
      </c>
      <c r="AI8" s="23">
        <v>59</v>
      </c>
      <c r="AJ8" s="26">
        <f t="shared" ref="AJ8:AJ39" si="12">AH8+AI8</f>
        <v>99</v>
      </c>
      <c r="AK8" s="24" t="str">
        <f t="shared" ref="AK8:AK39" si="13">IF(AJ8&gt;=70,"FCD",IF(AJ8&gt;=60,"FC",IF(AJ8&gt;=50,"SC",IF(AJ8&gt;=40,"PASS",IF(AJ8&lt;44,"FAIL")))))</f>
        <v>FCD</v>
      </c>
      <c r="AL8" s="95"/>
      <c r="AM8" s="96">
        <f t="shared" ref="AM8:AM39" si="14">SUM(G8,L8,Q8,V8,AA8,AF8,AJ8)</f>
        <v>658</v>
      </c>
      <c r="AN8" s="97" t="str">
        <f t="shared" ref="AN8:AN39" si="15">IF(AND(G8&gt;=40,E8&gt;=21,L8&gt;=40,J8&gt;=21,O8&gt;=21,Q8&gt;=40,V8&gt;=40,T8&gt;=21,Y8&gt;=21,AA8&gt;=40,AF8&gt;=40,AJ8&gt;=40),"PASS","FAIL")</f>
        <v>PASS</v>
      </c>
      <c r="AO8" s="97" t="str">
        <f t="shared" ref="AO8:AO39" si="16">IF(AND(AM8&gt;=560,AN8="PASS"),"FCD",IF(AND(AM8&gt;=400,AN8="PASS"),"FC",IF(AND(AM8&lt;=400,AN8="PASS"),"SC","FAIL")))</f>
        <v>FCD</v>
      </c>
      <c r="AP8" s="78"/>
      <c r="AQ8"/>
      <c r="AR8"/>
      <c r="AS8"/>
      <c r="AT8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9" x14ac:dyDescent="0.25">
      <c r="A9" s="20">
        <v>176</v>
      </c>
      <c r="B9" s="23" t="s">
        <v>365</v>
      </c>
      <c r="C9" s="23" t="s">
        <v>366</v>
      </c>
      <c r="D9" s="23">
        <v>40</v>
      </c>
      <c r="E9" s="23">
        <v>60</v>
      </c>
      <c r="F9" s="29"/>
      <c r="G9" s="24">
        <f t="shared" si="0"/>
        <v>100</v>
      </c>
      <c r="H9" s="24" t="str">
        <f t="shared" si="1"/>
        <v>FCD</v>
      </c>
      <c r="I9" s="23">
        <v>40</v>
      </c>
      <c r="J9" s="23">
        <v>59</v>
      </c>
      <c r="K9" s="29"/>
      <c r="L9" s="24">
        <f t="shared" si="2"/>
        <v>99</v>
      </c>
      <c r="M9" s="24" t="str">
        <f t="shared" si="3"/>
        <v>FCD</v>
      </c>
      <c r="N9" s="23">
        <v>40</v>
      </c>
      <c r="O9" s="23">
        <v>49</v>
      </c>
      <c r="P9" s="29"/>
      <c r="Q9" s="24">
        <f t="shared" si="4"/>
        <v>89</v>
      </c>
      <c r="R9" s="24" t="str">
        <f t="shared" si="5"/>
        <v>FCD</v>
      </c>
      <c r="S9" s="23">
        <v>35</v>
      </c>
      <c r="T9" s="23">
        <v>54</v>
      </c>
      <c r="U9" s="30"/>
      <c r="V9" s="24">
        <f t="shared" si="6"/>
        <v>89</v>
      </c>
      <c r="W9" s="24" t="str">
        <f t="shared" si="7"/>
        <v>FCD</v>
      </c>
      <c r="X9" s="23">
        <v>38</v>
      </c>
      <c r="Y9" s="23">
        <v>53</v>
      </c>
      <c r="Z9" s="29"/>
      <c r="AA9" s="94">
        <f t="shared" si="8"/>
        <v>91</v>
      </c>
      <c r="AB9" s="24" t="str">
        <f t="shared" si="9"/>
        <v>FCD</v>
      </c>
      <c r="AC9" s="23">
        <v>38</v>
      </c>
      <c r="AD9" s="23">
        <v>44</v>
      </c>
      <c r="AE9" s="29"/>
      <c r="AF9" s="24">
        <f t="shared" si="10"/>
        <v>82</v>
      </c>
      <c r="AG9" s="24" t="str">
        <f t="shared" si="11"/>
        <v>FCD</v>
      </c>
      <c r="AH9" s="23">
        <v>40</v>
      </c>
      <c r="AI9" s="23">
        <v>59</v>
      </c>
      <c r="AJ9" s="26">
        <f t="shared" si="12"/>
        <v>99</v>
      </c>
      <c r="AK9" s="24" t="str">
        <f t="shared" si="13"/>
        <v>FCD</v>
      </c>
      <c r="AL9" s="23"/>
      <c r="AM9" s="27">
        <f t="shared" si="14"/>
        <v>649</v>
      </c>
      <c r="AN9" s="28" t="str">
        <f t="shared" si="15"/>
        <v>PASS</v>
      </c>
      <c r="AO9" s="28" t="str">
        <f t="shared" si="16"/>
        <v>FCD</v>
      </c>
      <c r="AP9" s="24"/>
    </row>
    <row r="10" spans="1:257" ht="20.25" customHeight="1" x14ac:dyDescent="0.25">
      <c r="A10" s="20">
        <v>33</v>
      </c>
      <c r="B10" s="23" t="s">
        <v>91</v>
      </c>
      <c r="C10" s="23" t="s">
        <v>92</v>
      </c>
      <c r="D10" s="23">
        <v>40</v>
      </c>
      <c r="E10" s="23">
        <v>56</v>
      </c>
      <c r="F10" s="29"/>
      <c r="G10" s="24">
        <f t="shared" si="0"/>
        <v>96</v>
      </c>
      <c r="H10" s="24" t="str">
        <f t="shared" si="1"/>
        <v>FCD</v>
      </c>
      <c r="I10" s="23">
        <v>40</v>
      </c>
      <c r="J10" s="23">
        <v>56</v>
      </c>
      <c r="K10" s="29"/>
      <c r="L10" s="24">
        <f t="shared" si="2"/>
        <v>96</v>
      </c>
      <c r="M10" s="24" t="str">
        <f t="shared" si="3"/>
        <v>FCD</v>
      </c>
      <c r="N10" s="23">
        <v>38</v>
      </c>
      <c r="O10" s="23">
        <v>52</v>
      </c>
      <c r="P10" s="29"/>
      <c r="Q10" s="24">
        <f t="shared" si="4"/>
        <v>90</v>
      </c>
      <c r="R10" s="24" t="str">
        <f t="shared" si="5"/>
        <v>FCD</v>
      </c>
      <c r="S10" s="23">
        <v>38</v>
      </c>
      <c r="T10" s="23">
        <v>44</v>
      </c>
      <c r="U10" s="30"/>
      <c r="V10" s="24">
        <f t="shared" si="6"/>
        <v>82</v>
      </c>
      <c r="W10" s="24" t="str">
        <f t="shared" si="7"/>
        <v>FCD</v>
      </c>
      <c r="X10" s="23">
        <v>36</v>
      </c>
      <c r="Y10" s="23">
        <v>57</v>
      </c>
      <c r="Z10" s="29"/>
      <c r="AA10" s="24">
        <f t="shared" si="8"/>
        <v>93</v>
      </c>
      <c r="AB10" s="24" t="str">
        <f t="shared" si="9"/>
        <v>FCD</v>
      </c>
      <c r="AC10" s="23">
        <v>40</v>
      </c>
      <c r="AD10" s="23">
        <v>53</v>
      </c>
      <c r="AE10" s="29"/>
      <c r="AF10" s="24">
        <f t="shared" si="10"/>
        <v>93</v>
      </c>
      <c r="AG10" s="24" t="str">
        <f t="shared" si="11"/>
        <v>FCD</v>
      </c>
      <c r="AH10" s="23">
        <v>38</v>
      </c>
      <c r="AI10" s="23">
        <v>58</v>
      </c>
      <c r="AJ10" s="26">
        <f t="shared" si="12"/>
        <v>96</v>
      </c>
      <c r="AK10" s="24" t="str">
        <f t="shared" si="13"/>
        <v>FCD</v>
      </c>
      <c r="AL10" s="23"/>
      <c r="AM10" s="27">
        <f t="shared" si="14"/>
        <v>646</v>
      </c>
      <c r="AN10" s="28" t="str">
        <f t="shared" si="15"/>
        <v>PASS</v>
      </c>
      <c r="AO10" s="28" t="str">
        <f t="shared" si="16"/>
        <v>FCD</v>
      </c>
      <c r="AP10" s="24"/>
    </row>
    <row r="11" spans="1:257" ht="20.25" customHeight="1" x14ac:dyDescent="0.25">
      <c r="A11" s="20">
        <v>16</v>
      </c>
      <c r="B11" s="23" t="s">
        <v>56</v>
      </c>
      <c r="C11" s="23" t="s">
        <v>57</v>
      </c>
      <c r="D11" s="23">
        <v>40</v>
      </c>
      <c r="E11" s="23">
        <v>60</v>
      </c>
      <c r="F11" s="23"/>
      <c r="G11" s="24">
        <f t="shared" si="0"/>
        <v>100</v>
      </c>
      <c r="H11" s="24" t="str">
        <f t="shared" si="1"/>
        <v>FCD</v>
      </c>
      <c r="I11" s="23">
        <v>37</v>
      </c>
      <c r="J11" s="23">
        <v>52</v>
      </c>
      <c r="K11" s="29"/>
      <c r="L11" s="24">
        <f t="shared" si="2"/>
        <v>89</v>
      </c>
      <c r="M11" s="24" t="str">
        <f t="shared" si="3"/>
        <v>FCD</v>
      </c>
      <c r="N11" s="23">
        <v>38</v>
      </c>
      <c r="O11" s="23">
        <v>52</v>
      </c>
      <c r="P11" s="29"/>
      <c r="Q11" s="24">
        <f t="shared" si="4"/>
        <v>90</v>
      </c>
      <c r="R11" s="24" t="str">
        <f t="shared" si="5"/>
        <v>FCD</v>
      </c>
      <c r="S11" s="23">
        <v>34</v>
      </c>
      <c r="T11" s="23">
        <v>44</v>
      </c>
      <c r="U11" s="30"/>
      <c r="V11" s="24">
        <f t="shared" si="6"/>
        <v>78</v>
      </c>
      <c r="W11" s="24" t="str">
        <f t="shared" si="7"/>
        <v>FCD</v>
      </c>
      <c r="X11" s="23">
        <v>39</v>
      </c>
      <c r="Y11" s="23">
        <v>52</v>
      </c>
      <c r="Z11" s="29"/>
      <c r="AA11" s="24">
        <f t="shared" si="8"/>
        <v>91</v>
      </c>
      <c r="AB11" s="24" t="str">
        <f t="shared" si="9"/>
        <v>FCD</v>
      </c>
      <c r="AC11" s="23">
        <v>37</v>
      </c>
      <c r="AD11" s="23">
        <v>54</v>
      </c>
      <c r="AE11" s="29"/>
      <c r="AF11" s="24">
        <f t="shared" si="10"/>
        <v>91</v>
      </c>
      <c r="AG11" s="24" t="str">
        <f t="shared" si="11"/>
        <v>FCD</v>
      </c>
      <c r="AH11" s="23">
        <v>39</v>
      </c>
      <c r="AI11" s="23">
        <v>56</v>
      </c>
      <c r="AJ11" s="26">
        <f t="shared" si="12"/>
        <v>95</v>
      </c>
      <c r="AK11" s="24" t="str">
        <f t="shared" si="13"/>
        <v>FCD</v>
      </c>
      <c r="AL11" s="23"/>
      <c r="AM11" s="27">
        <f t="shared" si="14"/>
        <v>634</v>
      </c>
      <c r="AN11" s="28" t="str">
        <f t="shared" si="15"/>
        <v>PASS</v>
      </c>
      <c r="AO11" s="28" t="str">
        <f t="shared" si="16"/>
        <v>FCD</v>
      </c>
      <c r="AP11" s="24"/>
    </row>
    <row r="12" spans="1:257" ht="20.25" customHeight="1" x14ac:dyDescent="0.25">
      <c r="A12" s="20">
        <v>114</v>
      </c>
      <c r="B12" s="23" t="s">
        <v>249</v>
      </c>
      <c r="C12" s="23" t="s">
        <v>250</v>
      </c>
      <c r="D12" s="23">
        <v>40</v>
      </c>
      <c r="E12" s="23">
        <v>59</v>
      </c>
      <c r="F12" s="29"/>
      <c r="G12" s="24">
        <f t="shared" si="0"/>
        <v>99</v>
      </c>
      <c r="H12" s="24" t="str">
        <f t="shared" si="1"/>
        <v>FCD</v>
      </c>
      <c r="I12" s="23">
        <v>39</v>
      </c>
      <c r="J12" s="23">
        <v>47</v>
      </c>
      <c r="K12" s="29"/>
      <c r="L12" s="24">
        <f t="shared" si="2"/>
        <v>86</v>
      </c>
      <c r="M12" s="24" t="str">
        <f t="shared" si="3"/>
        <v>FCD</v>
      </c>
      <c r="N12" s="23">
        <v>39</v>
      </c>
      <c r="O12" s="23">
        <v>53</v>
      </c>
      <c r="P12" s="29"/>
      <c r="Q12" s="24">
        <f t="shared" si="4"/>
        <v>92</v>
      </c>
      <c r="R12" s="24" t="str">
        <f t="shared" si="5"/>
        <v>FCD</v>
      </c>
      <c r="S12" s="23">
        <v>40</v>
      </c>
      <c r="T12" s="23">
        <v>50</v>
      </c>
      <c r="U12" s="30"/>
      <c r="V12" s="24">
        <f t="shared" si="6"/>
        <v>90</v>
      </c>
      <c r="W12" s="24" t="str">
        <f t="shared" si="7"/>
        <v>FCD</v>
      </c>
      <c r="X12" s="23">
        <v>35</v>
      </c>
      <c r="Y12" s="23">
        <v>50</v>
      </c>
      <c r="Z12" s="29"/>
      <c r="AA12" s="24">
        <f t="shared" si="8"/>
        <v>85</v>
      </c>
      <c r="AB12" s="24" t="str">
        <f t="shared" si="9"/>
        <v>FCD</v>
      </c>
      <c r="AC12" s="23">
        <v>38</v>
      </c>
      <c r="AD12" s="23">
        <v>47</v>
      </c>
      <c r="AE12" s="29"/>
      <c r="AF12" s="24">
        <f t="shared" si="10"/>
        <v>85</v>
      </c>
      <c r="AG12" s="24" t="str">
        <f t="shared" si="11"/>
        <v>FCD</v>
      </c>
      <c r="AH12" s="23">
        <v>39</v>
      </c>
      <c r="AI12" s="23">
        <v>58</v>
      </c>
      <c r="AJ12" s="26">
        <f t="shared" si="12"/>
        <v>97</v>
      </c>
      <c r="AK12" s="24" t="str">
        <f t="shared" si="13"/>
        <v>FCD</v>
      </c>
      <c r="AL12" s="23"/>
      <c r="AM12" s="27">
        <f t="shared" si="14"/>
        <v>634</v>
      </c>
      <c r="AN12" s="28" t="str">
        <f t="shared" si="15"/>
        <v>PASS</v>
      </c>
      <c r="AO12" s="28" t="str">
        <f t="shared" si="16"/>
        <v>FCD</v>
      </c>
      <c r="AP12" s="24"/>
    </row>
    <row r="13" spans="1:257" ht="20.25" customHeight="1" x14ac:dyDescent="0.25">
      <c r="A13" s="20">
        <v>113</v>
      </c>
      <c r="B13" s="23" t="s">
        <v>247</v>
      </c>
      <c r="C13" s="23" t="s">
        <v>248</v>
      </c>
      <c r="D13" s="23">
        <v>40</v>
      </c>
      <c r="E13" s="23">
        <v>60</v>
      </c>
      <c r="F13" s="29"/>
      <c r="G13" s="24">
        <f t="shared" si="0"/>
        <v>100</v>
      </c>
      <c r="H13" s="24" t="str">
        <f t="shared" si="1"/>
        <v>FCD</v>
      </c>
      <c r="I13" s="23">
        <v>39</v>
      </c>
      <c r="J13" s="23">
        <v>49</v>
      </c>
      <c r="K13" s="29"/>
      <c r="L13" s="24">
        <f t="shared" si="2"/>
        <v>88</v>
      </c>
      <c r="M13" s="24" t="str">
        <f t="shared" si="3"/>
        <v>FCD</v>
      </c>
      <c r="N13" s="23">
        <v>37</v>
      </c>
      <c r="O13" s="23">
        <v>47</v>
      </c>
      <c r="P13" s="29"/>
      <c r="Q13" s="24">
        <f t="shared" si="4"/>
        <v>84</v>
      </c>
      <c r="R13" s="24" t="str">
        <f t="shared" si="5"/>
        <v>FCD</v>
      </c>
      <c r="S13" s="23">
        <v>39</v>
      </c>
      <c r="T13" s="23">
        <v>46</v>
      </c>
      <c r="U13" s="30"/>
      <c r="V13" s="24">
        <f t="shared" si="6"/>
        <v>85</v>
      </c>
      <c r="W13" s="24" t="str">
        <f t="shared" si="7"/>
        <v>FCD</v>
      </c>
      <c r="X13" s="23">
        <v>38</v>
      </c>
      <c r="Y13" s="23">
        <v>50</v>
      </c>
      <c r="Z13" s="29"/>
      <c r="AA13" s="24">
        <f t="shared" si="8"/>
        <v>88</v>
      </c>
      <c r="AB13" s="24" t="str">
        <f t="shared" si="9"/>
        <v>FCD</v>
      </c>
      <c r="AC13" s="23">
        <v>39</v>
      </c>
      <c r="AD13" s="23">
        <v>51</v>
      </c>
      <c r="AE13" s="29"/>
      <c r="AF13" s="24">
        <f t="shared" si="10"/>
        <v>90</v>
      </c>
      <c r="AG13" s="24" t="str">
        <f t="shared" si="11"/>
        <v>FCD</v>
      </c>
      <c r="AH13" s="23">
        <v>38</v>
      </c>
      <c r="AI13" s="23">
        <v>57</v>
      </c>
      <c r="AJ13" s="26">
        <f t="shared" si="12"/>
        <v>95</v>
      </c>
      <c r="AK13" s="24" t="str">
        <f t="shared" si="13"/>
        <v>FCD</v>
      </c>
      <c r="AL13" s="23"/>
      <c r="AM13" s="27">
        <f t="shared" si="14"/>
        <v>630</v>
      </c>
      <c r="AN13" s="28" t="str">
        <f t="shared" si="15"/>
        <v>PASS</v>
      </c>
      <c r="AO13" s="28" t="str">
        <f t="shared" si="16"/>
        <v>FCD</v>
      </c>
      <c r="AP13" s="24"/>
    </row>
    <row r="14" spans="1:257" s="31" customFormat="1" ht="20.25" customHeight="1" x14ac:dyDescent="0.25">
      <c r="A14" s="20">
        <v>107</v>
      </c>
      <c r="B14" s="23" t="s">
        <v>235</v>
      </c>
      <c r="C14" s="23" t="s">
        <v>236</v>
      </c>
      <c r="D14" s="23">
        <v>40</v>
      </c>
      <c r="E14" s="23">
        <v>60</v>
      </c>
      <c r="F14" s="29"/>
      <c r="G14" s="24">
        <f t="shared" si="0"/>
        <v>100</v>
      </c>
      <c r="H14" s="24" t="str">
        <f t="shared" si="1"/>
        <v>FCD</v>
      </c>
      <c r="I14" s="23">
        <v>39</v>
      </c>
      <c r="J14" s="23">
        <v>57</v>
      </c>
      <c r="K14" s="29"/>
      <c r="L14" s="24">
        <f t="shared" si="2"/>
        <v>96</v>
      </c>
      <c r="M14" s="24" t="str">
        <f t="shared" si="3"/>
        <v>FCD</v>
      </c>
      <c r="N14" s="23">
        <v>37</v>
      </c>
      <c r="O14" s="23">
        <v>50</v>
      </c>
      <c r="P14" s="29"/>
      <c r="Q14" s="24">
        <f t="shared" si="4"/>
        <v>87</v>
      </c>
      <c r="R14" s="24" t="str">
        <f t="shared" si="5"/>
        <v>FCD</v>
      </c>
      <c r="S14" s="23">
        <v>37</v>
      </c>
      <c r="T14" s="23">
        <v>37</v>
      </c>
      <c r="U14" s="30"/>
      <c r="V14" s="24">
        <f t="shared" si="6"/>
        <v>74</v>
      </c>
      <c r="W14" s="24" t="str">
        <f t="shared" si="7"/>
        <v>FCD</v>
      </c>
      <c r="X14" s="23">
        <v>37</v>
      </c>
      <c r="Y14" s="23">
        <v>50</v>
      </c>
      <c r="Z14" s="29"/>
      <c r="AA14" s="24">
        <f t="shared" si="8"/>
        <v>87</v>
      </c>
      <c r="AB14" s="24" t="str">
        <f t="shared" si="9"/>
        <v>FCD</v>
      </c>
      <c r="AC14" s="23">
        <v>38</v>
      </c>
      <c r="AD14" s="23">
        <v>50</v>
      </c>
      <c r="AE14" s="29"/>
      <c r="AF14" s="24">
        <f t="shared" si="10"/>
        <v>88</v>
      </c>
      <c r="AG14" s="24" t="str">
        <f t="shared" si="11"/>
        <v>FCD</v>
      </c>
      <c r="AH14" s="23">
        <v>39</v>
      </c>
      <c r="AI14" s="23">
        <v>57</v>
      </c>
      <c r="AJ14" s="26">
        <f t="shared" si="12"/>
        <v>96</v>
      </c>
      <c r="AK14" s="24" t="str">
        <f t="shared" si="13"/>
        <v>FCD</v>
      </c>
      <c r="AL14" s="23"/>
      <c r="AM14" s="27">
        <f t="shared" si="14"/>
        <v>628</v>
      </c>
      <c r="AN14" s="28" t="str">
        <f t="shared" si="15"/>
        <v>PASS</v>
      </c>
      <c r="AO14" s="28" t="str">
        <f t="shared" si="16"/>
        <v>FCD</v>
      </c>
      <c r="AP14" s="24"/>
      <c r="AQ14"/>
      <c r="AR14"/>
      <c r="AS14"/>
      <c r="AT14"/>
    </row>
    <row r="15" spans="1:257" s="31" customFormat="1" ht="19" x14ac:dyDescent="0.25">
      <c r="A15" s="20">
        <v>179</v>
      </c>
      <c r="B15" s="23" t="s">
        <v>371</v>
      </c>
      <c r="C15" s="23" t="s">
        <v>372</v>
      </c>
      <c r="D15" s="23">
        <v>40</v>
      </c>
      <c r="E15" s="23">
        <v>55</v>
      </c>
      <c r="F15" s="29"/>
      <c r="G15" s="24">
        <f t="shared" si="0"/>
        <v>95</v>
      </c>
      <c r="H15" s="24" t="str">
        <f t="shared" si="1"/>
        <v>FCD</v>
      </c>
      <c r="I15" s="23">
        <v>40</v>
      </c>
      <c r="J15" s="23">
        <v>52</v>
      </c>
      <c r="K15" s="29"/>
      <c r="L15" s="24">
        <f t="shared" si="2"/>
        <v>92</v>
      </c>
      <c r="M15" s="24" t="str">
        <f t="shared" si="3"/>
        <v>FCD</v>
      </c>
      <c r="N15" s="23">
        <v>40</v>
      </c>
      <c r="O15" s="23">
        <v>50</v>
      </c>
      <c r="P15" s="29"/>
      <c r="Q15" s="24">
        <f t="shared" si="4"/>
        <v>90</v>
      </c>
      <c r="R15" s="24" t="str">
        <f t="shared" si="5"/>
        <v>FCD</v>
      </c>
      <c r="S15" s="23">
        <v>32</v>
      </c>
      <c r="T15" s="23">
        <v>42</v>
      </c>
      <c r="U15" s="30"/>
      <c r="V15" s="24">
        <f t="shared" si="6"/>
        <v>74</v>
      </c>
      <c r="W15" s="24" t="str">
        <f t="shared" si="7"/>
        <v>FCD</v>
      </c>
      <c r="X15" s="23">
        <v>40</v>
      </c>
      <c r="Y15" s="23">
        <v>48</v>
      </c>
      <c r="Z15" s="29"/>
      <c r="AA15" s="24">
        <f t="shared" si="8"/>
        <v>88</v>
      </c>
      <c r="AB15" s="24" t="str">
        <f t="shared" si="9"/>
        <v>FCD</v>
      </c>
      <c r="AC15" s="23">
        <v>39</v>
      </c>
      <c r="AD15" s="23">
        <v>54</v>
      </c>
      <c r="AE15" s="29"/>
      <c r="AF15" s="24">
        <f t="shared" si="10"/>
        <v>93</v>
      </c>
      <c r="AG15" s="24" t="str">
        <f t="shared" si="11"/>
        <v>FCD</v>
      </c>
      <c r="AH15" s="23">
        <v>39</v>
      </c>
      <c r="AI15" s="23">
        <v>57</v>
      </c>
      <c r="AJ15" s="26">
        <f t="shared" si="12"/>
        <v>96</v>
      </c>
      <c r="AK15" s="24" t="str">
        <f t="shared" si="13"/>
        <v>FCD</v>
      </c>
      <c r="AL15" s="23"/>
      <c r="AM15" s="27">
        <f t="shared" si="14"/>
        <v>628</v>
      </c>
      <c r="AN15" s="28" t="str">
        <f t="shared" si="15"/>
        <v>PASS</v>
      </c>
      <c r="AO15" s="28" t="str">
        <f t="shared" si="16"/>
        <v>FCD</v>
      </c>
      <c r="AP15" s="24"/>
      <c r="AQ15"/>
      <c r="AR15"/>
      <c r="AS15"/>
      <c r="AT15"/>
    </row>
    <row r="16" spans="1:257" s="31" customFormat="1" ht="20.25" customHeight="1" x14ac:dyDescent="0.25">
      <c r="A16" s="20">
        <v>48</v>
      </c>
      <c r="B16" s="23" t="s">
        <v>120</v>
      </c>
      <c r="C16" s="23" t="s">
        <v>121</v>
      </c>
      <c r="D16" s="23">
        <v>40</v>
      </c>
      <c r="E16" s="23">
        <v>56</v>
      </c>
      <c r="F16" s="29"/>
      <c r="G16" s="24">
        <f t="shared" si="0"/>
        <v>96</v>
      </c>
      <c r="H16" s="24" t="str">
        <f t="shared" si="1"/>
        <v>FCD</v>
      </c>
      <c r="I16" s="23">
        <v>40</v>
      </c>
      <c r="J16" s="23">
        <v>58</v>
      </c>
      <c r="K16" s="29"/>
      <c r="L16" s="24">
        <f t="shared" si="2"/>
        <v>98</v>
      </c>
      <c r="M16" s="24" t="str">
        <f t="shared" si="3"/>
        <v>FCD</v>
      </c>
      <c r="N16" s="23">
        <v>34</v>
      </c>
      <c r="O16" s="23">
        <v>48</v>
      </c>
      <c r="P16" s="29"/>
      <c r="Q16" s="24">
        <f t="shared" si="4"/>
        <v>82</v>
      </c>
      <c r="R16" s="24" t="str">
        <f t="shared" si="5"/>
        <v>FCD</v>
      </c>
      <c r="S16" s="23">
        <v>37</v>
      </c>
      <c r="T16" s="23">
        <v>45</v>
      </c>
      <c r="U16" s="30"/>
      <c r="V16" s="24">
        <f t="shared" si="6"/>
        <v>82</v>
      </c>
      <c r="W16" s="24" t="str">
        <f t="shared" si="7"/>
        <v>FCD</v>
      </c>
      <c r="X16" s="23">
        <v>33</v>
      </c>
      <c r="Y16" s="23">
        <v>48</v>
      </c>
      <c r="Z16" s="29"/>
      <c r="AA16" s="24">
        <f t="shared" si="8"/>
        <v>81</v>
      </c>
      <c r="AB16" s="24" t="str">
        <f t="shared" si="9"/>
        <v>FCD</v>
      </c>
      <c r="AC16" s="23">
        <v>37</v>
      </c>
      <c r="AD16" s="23">
        <v>53</v>
      </c>
      <c r="AE16" s="29"/>
      <c r="AF16" s="24">
        <f t="shared" si="10"/>
        <v>90</v>
      </c>
      <c r="AG16" s="24" t="str">
        <f t="shared" si="11"/>
        <v>FCD</v>
      </c>
      <c r="AH16" s="23">
        <v>40</v>
      </c>
      <c r="AI16" s="23">
        <v>56</v>
      </c>
      <c r="AJ16" s="26">
        <f t="shared" si="12"/>
        <v>96</v>
      </c>
      <c r="AK16" s="24" t="str">
        <f t="shared" si="13"/>
        <v>FCD</v>
      </c>
      <c r="AL16" s="23"/>
      <c r="AM16" s="27">
        <f t="shared" si="14"/>
        <v>625</v>
      </c>
      <c r="AN16" s="28" t="str">
        <f t="shared" si="15"/>
        <v>PASS</v>
      </c>
      <c r="AO16" s="28" t="str">
        <f t="shared" si="16"/>
        <v>FCD</v>
      </c>
      <c r="AP16" s="24"/>
      <c r="AQ16"/>
      <c r="AR16"/>
      <c r="AS16"/>
      <c r="AT16"/>
    </row>
    <row r="17" spans="1:42" ht="20.25" customHeight="1" x14ac:dyDescent="0.25">
      <c r="A17" s="20">
        <v>123</v>
      </c>
      <c r="B17" s="23" t="s">
        <v>267</v>
      </c>
      <c r="C17" s="23" t="s">
        <v>268</v>
      </c>
      <c r="D17" s="23">
        <v>40</v>
      </c>
      <c r="E17" s="23">
        <v>60</v>
      </c>
      <c r="F17" s="29"/>
      <c r="G17" s="24">
        <f t="shared" si="0"/>
        <v>100</v>
      </c>
      <c r="H17" s="24" t="str">
        <f t="shared" si="1"/>
        <v>FCD</v>
      </c>
      <c r="I17" s="23">
        <v>40</v>
      </c>
      <c r="J17" s="23">
        <v>56</v>
      </c>
      <c r="K17" s="29"/>
      <c r="L17" s="24">
        <f t="shared" si="2"/>
        <v>96</v>
      </c>
      <c r="M17" s="24" t="str">
        <f t="shared" si="3"/>
        <v>FCD</v>
      </c>
      <c r="N17" s="23">
        <v>35</v>
      </c>
      <c r="O17" s="23">
        <v>39</v>
      </c>
      <c r="P17" s="29"/>
      <c r="Q17" s="24">
        <f t="shared" si="4"/>
        <v>74</v>
      </c>
      <c r="R17" s="24" t="str">
        <f t="shared" si="5"/>
        <v>FCD</v>
      </c>
      <c r="S17" s="23">
        <v>34</v>
      </c>
      <c r="T17" s="23">
        <v>50</v>
      </c>
      <c r="U17" s="30"/>
      <c r="V17" s="24">
        <f t="shared" si="6"/>
        <v>84</v>
      </c>
      <c r="W17" s="24" t="str">
        <f t="shared" si="7"/>
        <v>FCD</v>
      </c>
      <c r="X17" s="23">
        <v>33</v>
      </c>
      <c r="Y17" s="23">
        <v>55</v>
      </c>
      <c r="Z17" s="29"/>
      <c r="AA17" s="24">
        <f t="shared" si="8"/>
        <v>88</v>
      </c>
      <c r="AB17" s="24" t="str">
        <f t="shared" si="9"/>
        <v>FCD</v>
      </c>
      <c r="AC17" s="23">
        <v>37</v>
      </c>
      <c r="AD17" s="23">
        <v>47</v>
      </c>
      <c r="AE17" s="29"/>
      <c r="AF17" s="24">
        <f t="shared" si="10"/>
        <v>84</v>
      </c>
      <c r="AG17" s="24" t="str">
        <f t="shared" si="11"/>
        <v>FCD</v>
      </c>
      <c r="AH17" s="23">
        <v>40</v>
      </c>
      <c r="AI17" s="23">
        <v>59</v>
      </c>
      <c r="AJ17" s="26">
        <f t="shared" si="12"/>
        <v>99</v>
      </c>
      <c r="AK17" s="24" t="str">
        <f t="shared" si="13"/>
        <v>FCD</v>
      </c>
      <c r="AL17" s="23"/>
      <c r="AM17" s="27">
        <f t="shared" si="14"/>
        <v>625</v>
      </c>
      <c r="AN17" s="28" t="str">
        <f t="shared" si="15"/>
        <v>PASS</v>
      </c>
      <c r="AO17" s="28" t="str">
        <f t="shared" si="16"/>
        <v>FCD</v>
      </c>
      <c r="AP17" s="24"/>
    </row>
    <row r="18" spans="1:42" ht="20.25" customHeight="1" x14ac:dyDescent="0.25">
      <c r="A18" s="20">
        <v>5</v>
      </c>
      <c r="B18" s="23" t="s">
        <v>34</v>
      </c>
      <c r="C18" s="23" t="s">
        <v>35</v>
      </c>
      <c r="D18" s="23">
        <v>40</v>
      </c>
      <c r="E18" s="23">
        <v>57</v>
      </c>
      <c r="F18" s="29"/>
      <c r="G18" s="24">
        <f t="shared" si="0"/>
        <v>97</v>
      </c>
      <c r="H18" s="24" t="str">
        <f t="shared" si="1"/>
        <v>FCD</v>
      </c>
      <c r="I18" s="23">
        <v>38</v>
      </c>
      <c r="J18" s="23">
        <v>54</v>
      </c>
      <c r="K18" s="29"/>
      <c r="L18" s="24">
        <f t="shared" si="2"/>
        <v>92</v>
      </c>
      <c r="M18" s="24" t="str">
        <f t="shared" si="3"/>
        <v>FCD</v>
      </c>
      <c r="N18" s="23">
        <v>36</v>
      </c>
      <c r="O18" s="23">
        <v>45</v>
      </c>
      <c r="P18" s="29"/>
      <c r="Q18" s="24">
        <f t="shared" si="4"/>
        <v>81</v>
      </c>
      <c r="R18" s="24" t="str">
        <f t="shared" si="5"/>
        <v>FCD</v>
      </c>
      <c r="S18" s="23">
        <v>37</v>
      </c>
      <c r="T18" s="23">
        <v>50</v>
      </c>
      <c r="U18" s="30"/>
      <c r="V18" s="24">
        <f t="shared" si="6"/>
        <v>87</v>
      </c>
      <c r="W18" s="24" t="str">
        <f t="shared" si="7"/>
        <v>FCD</v>
      </c>
      <c r="X18" s="23">
        <v>33</v>
      </c>
      <c r="Y18" s="23">
        <v>57</v>
      </c>
      <c r="Z18" s="29"/>
      <c r="AA18" s="24">
        <f t="shared" si="8"/>
        <v>90</v>
      </c>
      <c r="AB18" s="24" t="str">
        <f t="shared" si="9"/>
        <v>FCD</v>
      </c>
      <c r="AC18" s="23">
        <v>36</v>
      </c>
      <c r="AD18" s="23">
        <v>42</v>
      </c>
      <c r="AE18" s="29"/>
      <c r="AF18" s="24">
        <f t="shared" si="10"/>
        <v>78</v>
      </c>
      <c r="AG18" s="24" t="str">
        <f t="shared" si="11"/>
        <v>FCD</v>
      </c>
      <c r="AH18" s="23">
        <v>39</v>
      </c>
      <c r="AI18" s="23">
        <v>60</v>
      </c>
      <c r="AJ18" s="26">
        <f t="shared" si="12"/>
        <v>99</v>
      </c>
      <c r="AK18" s="24" t="str">
        <f t="shared" si="13"/>
        <v>FCD</v>
      </c>
      <c r="AL18" s="23"/>
      <c r="AM18" s="27">
        <f t="shared" si="14"/>
        <v>624</v>
      </c>
      <c r="AN18" s="28" t="str">
        <f t="shared" si="15"/>
        <v>PASS</v>
      </c>
      <c r="AO18" s="28" t="str">
        <f t="shared" si="16"/>
        <v>FCD</v>
      </c>
      <c r="AP18" s="24"/>
    </row>
    <row r="19" spans="1:42" ht="20.25" customHeight="1" x14ac:dyDescent="0.25">
      <c r="A19" s="20">
        <v>19</v>
      </c>
      <c r="B19" s="23" t="s">
        <v>62</v>
      </c>
      <c r="C19" s="23" t="s">
        <v>63</v>
      </c>
      <c r="D19" s="23">
        <v>38</v>
      </c>
      <c r="E19" s="23">
        <v>58</v>
      </c>
      <c r="F19" s="23"/>
      <c r="G19" s="24">
        <f t="shared" si="0"/>
        <v>96</v>
      </c>
      <c r="H19" s="24" t="str">
        <f t="shared" si="1"/>
        <v>FCD</v>
      </c>
      <c r="I19" s="23">
        <v>38</v>
      </c>
      <c r="J19" s="23">
        <v>48</v>
      </c>
      <c r="K19" s="29"/>
      <c r="L19" s="24">
        <f t="shared" si="2"/>
        <v>86</v>
      </c>
      <c r="M19" s="24" t="str">
        <f t="shared" si="3"/>
        <v>FCD</v>
      </c>
      <c r="N19" s="23">
        <v>39</v>
      </c>
      <c r="O19" s="23">
        <v>52</v>
      </c>
      <c r="P19" s="29"/>
      <c r="Q19" s="24">
        <f t="shared" si="4"/>
        <v>91</v>
      </c>
      <c r="R19" s="24" t="str">
        <f t="shared" si="5"/>
        <v>FCD</v>
      </c>
      <c r="S19" s="23">
        <v>34</v>
      </c>
      <c r="T19" s="23">
        <v>41</v>
      </c>
      <c r="U19" s="30"/>
      <c r="V19" s="24">
        <f t="shared" si="6"/>
        <v>75</v>
      </c>
      <c r="W19" s="24" t="str">
        <f t="shared" si="7"/>
        <v>FCD</v>
      </c>
      <c r="X19" s="23">
        <v>37</v>
      </c>
      <c r="Y19" s="23">
        <v>50</v>
      </c>
      <c r="Z19" s="29"/>
      <c r="AA19" s="24">
        <f t="shared" si="8"/>
        <v>87</v>
      </c>
      <c r="AB19" s="24" t="str">
        <f t="shared" si="9"/>
        <v>FCD</v>
      </c>
      <c r="AC19" s="23">
        <v>37</v>
      </c>
      <c r="AD19" s="23">
        <v>51</v>
      </c>
      <c r="AE19" s="29"/>
      <c r="AF19" s="24">
        <f t="shared" si="10"/>
        <v>88</v>
      </c>
      <c r="AG19" s="24" t="str">
        <f t="shared" si="11"/>
        <v>FCD</v>
      </c>
      <c r="AH19" s="23">
        <v>39</v>
      </c>
      <c r="AI19" s="23">
        <v>59</v>
      </c>
      <c r="AJ19" s="26">
        <f t="shared" si="12"/>
        <v>98</v>
      </c>
      <c r="AK19" s="24" t="str">
        <f t="shared" si="13"/>
        <v>FCD</v>
      </c>
      <c r="AL19" s="23"/>
      <c r="AM19" s="27">
        <f t="shared" si="14"/>
        <v>621</v>
      </c>
      <c r="AN19" s="28" t="str">
        <f t="shared" si="15"/>
        <v>PASS</v>
      </c>
      <c r="AO19" s="28" t="str">
        <f t="shared" si="16"/>
        <v>FCD</v>
      </c>
      <c r="AP19" s="24"/>
    </row>
    <row r="20" spans="1:42" ht="20.25" customHeight="1" x14ac:dyDescent="0.25">
      <c r="A20" s="20">
        <v>93</v>
      </c>
      <c r="B20" s="23" t="s">
        <v>207</v>
      </c>
      <c r="C20" s="23" t="s">
        <v>208</v>
      </c>
      <c r="D20" s="23">
        <v>40</v>
      </c>
      <c r="E20" s="23">
        <v>60</v>
      </c>
      <c r="F20" s="29"/>
      <c r="G20" s="24">
        <f t="shared" si="0"/>
        <v>100</v>
      </c>
      <c r="H20" s="24" t="str">
        <f t="shared" si="1"/>
        <v>FCD</v>
      </c>
      <c r="I20" s="23">
        <v>39</v>
      </c>
      <c r="J20" s="23">
        <v>54</v>
      </c>
      <c r="K20" s="29"/>
      <c r="L20" s="24">
        <f t="shared" si="2"/>
        <v>93</v>
      </c>
      <c r="M20" s="24" t="str">
        <f t="shared" si="3"/>
        <v>FCD</v>
      </c>
      <c r="N20" s="23">
        <v>33</v>
      </c>
      <c r="O20" s="23">
        <v>53</v>
      </c>
      <c r="P20" s="29"/>
      <c r="Q20" s="24">
        <f t="shared" si="4"/>
        <v>86</v>
      </c>
      <c r="R20" s="24" t="str">
        <f t="shared" si="5"/>
        <v>FCD</v>
      </c>
      <c r="S20" s="23">
        <v>35</v>
      </c>
      <c r="T20" s="23">
        <v>42</v>
      </c>
      <c r="U20" s="30"/>
      <c r="V20" s="24">
        <f t="shared" si="6"/>
        <v>77</v>
      </c>
      <c r="W20" s="24" t="str">
        <f t="shared" si="7"/>
        <v>FCD</v>
      </c>
      <c r="X20" s="23">
        <v>33</v>
      </c>
      <c r="Y20" s="23">
        <v>46</v>
      </c>
      <c r="Z20" s="29"/>
      <c r="AA20" s="24">
        <f t="shared" si="8"/>
        <v>79</v>
      </c>
      <c r="AB20" s="24" t="str">
        <f t="shared" si="9"/>
        <v>FCD</v>
      </c>
      <c r="AC20" s="23">
        <v>39</v>
      </c>
      <c r="AD20" s="23">
        <v>52</v>
      </c>
      <c r="AE20" s="29"/>
      <c r="AF20" s="24">
        <f t="shared" si="10"/>
        <v>91</v>
      </c>
      <c r="AG20" s="24" t="str">
        <f t="shared" si="11"/>
        <v>FCD</v>
      </c>
      <c r="AH20" s="23">
        <v>39</v>
      </c>
      <c r="AI20" s="23">
        <v>56</v>
      </c>
      <c r="AJ20" s="26">
        <f t="shared" si="12"/>
        <v>95</v>
      </c>
      <c r="AK20" s="24" t="str">
        <f t="shared" si="13"/>
        <v>FCD</v>
      </c>
      <c r="AL20" s="23"/>
      <c r="AM20" s="27">
        <f t="shared" si="14"/>
        <v>621</v>
      </c>
      <c r="AN20" s="28" t="str">
        <f t="shared" si="15"/>
        <v>PASS</v>
      </c>
      <c r="AO20" s="28" t="str">
        <f t="shared" si="16"/>
        <v>FCD</v>
      </c>
      <c r="AP20" s="24"/>
    </row>
    <row r="21" spans="1:42" ht="20.25" customHeight="1" x14ac:dyDescent="0.25">
      <c r="A21" s="20">
        <v>84</v>
      </c>
      <c r="B21" s="23" t="s">
        <v>191</v>
      </c>
      <c r="C21" s="23" t="s">
        <v>192</v>
      </c>
      <c r="D21" s="23">
        <v>40</v>
      </c>
      <c r="E21" s="23">
        <v>57</v>
      </c>
      <c r="F21" s="29"/>
      <c r="G21" s="24">
        <f t="shared" si="0"/>
        <v>97</v>
      </c>
      <c r="H21" s="24" t="str">
        <f t="shared" si="1"/>
        <v>FCD</v>
      </c>
      <c r="I21" s="23">
        <v>40</v>
      </c>
      <c r="J21" s="23">
        <v>50</v>
      </c>
      <c r="K21" s="29"/>
      <c r="L21" s="24">
        <f t="shared" si="2"/>
        <v>90</v>
      </c>
      <c r="M21" s="24" t="str">
        <f t="shared" si="3"/>
        <v>FCD</v>
      </c>
      <c r="N21" s="23">
        <v>38</v>
      </c>
      <c r="O21" s="23">
        <v>49</v>
      </c>
      <c r="P21" s="29"/>
      <c r="Q21" s="24">
        <f t="shared" si="4"/>
        <v>87</v>
      </c>
      <c r="R21" s="24" t="str">
        <f t="shared" si="5"/>
        <v>FCD</v>
      </c>
      <c r="S21" s="23">
        <v>40</v>
      </c>
      <c r="T21" s="23">
        <v>42</v>
      </c>
      <c r="U21" s="30"/>
      <c r="V21" s="24">
        <f t="shared" si="6"/>
        <v>82</v>
      </c>
      <c r="W21" s="24" t="str">
        <f t="shared" si="7"/>
        <v>FCD</v>
      </c>
      <c r="X21" s="23">
        <v>37</v>
      </c>
      <c r="Y21" s="23">
        <v>51</v>
      </c>
      <c r="Z21" s="29"/>
      <c r="AA21" s="24">
        <f t="shared" si="8"/>
        <v>88</v>
      </c>
      <c r="AB21" s="24" t="str">
        <f t="shared" si="9"/>
        <v>FCD</v>
      </c>
      <c r="AC21" s="23">
        <v>38</v>
      </c>
      <c r="AD21" s="23">
        <v>47</v>
      </c>
      <c r="AE21" s="29"/>
      <c r="AF21" s="24">
        <f t="shared" si="10"/>
        <v>85</v>
      </c>
      <c r="AG21" s="24" t="str">
        <f t="shared" si="11"/>
        <v>FCD</v>
      </c>
      <c r="AH21" s="23">
        <v>37</v>
      </c>
      <c r="AI21" s="23">
        <v>54</v>
      </c>
      <c r="AJ21" s="26">
        <f t="shared" si="12"/>
        <v>91</v>
      </c>
      <c r="AK21" s="24" t="str">
        <f t="shared" si="13"/>
        <v>FCD</v>
      </c>
      <c r="AL21" s="23"/>
      <c r="AM21" s="27">
        <f t="shared" si="14"/>
        <v>620</v>
      </c>
      <c r="AN21" s="28" t="str">
        <f t="shared" si="15"/>
        <v>PASS</v>
      </c>
      <c r="AO21" s="28" t="str">
        <f t="shared" si="16"/>
        <v>FCD</v>
      </c>
      <c r="AP21" s="24"/>
    </row>
    <row r="22" spans="1:42" ht="20.25" customHeight="1" x14ac:dyDescent="0.25">
      <c r="A22" s="20">
        <v>122</v>
      </c>
      <c r="B22" s="23" t="s">
        <v>265</v>
      </c>
      <c r="C22" s="23" t="s">
        <v>266</v>
      </c>
      <c r="D22" s="23">
        <v>40</v>
      </c>
      <c r="E22" s="23">
        <v>56</v>
      </c>
      <c r="F22" s="29"/>
      <c r="G22" s="24">
        <f t="shared" si="0"/>
        <v>96</v>
      </c>
      <c r="H22" s="24" t="str">
        <f t="shared" si="1"/>
        <v>FCD</v>
      </c>
      <c r="I22" s="23">
        <v>40</v>
      </c>
      <c r="J22" s="23">
        <v>55</v>
      </c>
      <c r="K22" s="29"/>
      <c r="L22" s="24">
        <f t="shared" si="2"/>
        <v>95</v>
      </c>
      <c r="M22" s="24" t="str">
        <f t="shared" si="3"/>
        <v>FCD</v>
      </c>
      <c r="N22" s="23">
        <v>36</v>
      </c>
      <c r="O22" s="23">
        <v>48</v>
      </c>
      <c r="P22" s="29"/>
      <c r="Q22" s="24">
        <f t="shared" si="4"/>
        <v>84</v>
      </c>
      <c r="R22" s="24" t="str">
        <f t="shared" si="5"/>
        <v>FCD</v>
      </c>
      <c r="S22" s="23">
        <v>37</v>
      </c>
      <c r="T22" s="23">
        <v>44</v>
      </c>
      <c r="U22" s="30"/>
      <c r="V22" s="24">
        <f t="shared" si="6"/>
        <v>81</v>
      </c>
      <c r="W22" s="24" t="str">
        <f t="shared" si="7"/>
        <v>FCD</v>
      </c>
      <c r="X22" s="23">
        <v>34</v>
      </c>
      <c r="Y22" s="23">
        <v>45</v>
      </c>
      <c r="Z22" s="29"/>
      <c r="AA22" s="24">
        <f t="shared" si="8"/>
        <v>79</v>
      </c>
      <c r="AB22" s="24" t="str">
        <f t="shared" si="9"/>
        <v>FCD</v>
      </c>
      <c r="AC22" s="23">
        <v>38</v>
      </c>
      <c r="AD22" s="23">
        <v>51</v>
      </c>
      <c r="AE22" s="29"/>
      <c r="AF22" s="24">
        <f t="shared" si="10"/>
        <v>89</v>
      </c>
      <c r="AG22" s="24" t="str">
        <f t="shared" si="11"/>
        <v>FCD</v>
      </c>
      <c r="AH22" s="23">
        <v>38</v>
      </c>
      <c r="AI22" s="23">
        <v>58</v>
      </c>
      <c r="AJ22" s="26">
        <f t="shared" si="12"/>
        <v>96</v>
      </c>
      <c r="AK22" s="24" t="str">
        <f t="shared" si="13"/>
        <v>FCD</v>
      </c>
      <c r="AL22" s="23"/>
      <c r="AM22" s="27">
        <f t="shared" si="14"/>
        <v>620</v>
      </c>
      <c r="AN22" s="28" t="str">
        <f t="shared" si="15"/>
        <v>PASS</v>
      </c>
      <c r="AO22" s="28" t="str">
        <f t="shared" si="16"/>
        <v>FCD</v>
      </c>
      <c r="AP22" s="24"/>
    </row>
    <row r="23" spans="1:42" ht="20.25" customHeight="1" x14ac:dyDescent="0.25">
      <c r="A23" s="20">
        <v>171</v>
      </c>
      <c r="B23" s="23" t="s">
        <v>355</v>
      </c>
      <c r="C23" s="23" t="s">
        <v>356</v>
      </c>
      <c r="D23" s="23">
        <v>39</v>
      </c>
      <c r="E23" s="23">
        <v>55</v>
      </c>
      <c r="F23" s="29"/>
      <c r="G23" s="24">
        <f t="shared" si="0"/>
        <v>94</v>
      </c>
      <c r="H23" s="24" t="str">
        <f t="shared" si="1"/>
        <v>FCD</v>
      </c>
      <c r="I23" s="23">
        <v>39</v>
      </c>
      <c r="J23" s="23">
        <v>52</v>
      </c>
      <c r="K23" s="29"/>
      <c r="L23" s="24">
        <f t="shared" si="2"/>
        <v>91</v>
      </c>
      <c r="M23" s="24" t="str">
        <f t="shared" si="3"/>
        <v>FCD</v>
      </c>
      <c r="N23" s="23">
        <v>40</v>
      </c>
      <c r="O23" s="23">
        <v>50</v>
      </c>
      <c r="P23" s="29"/>
      <c r="Q23" s="24">
        <f t="shared" si="4"/>
        <v>90</v>
      </c>
      <c r="R23" s="24" t="str">
        <f t="shared" si="5"/>
        <v>FCD</v>
      </c>
      <c r="S23" s="23">
        <v>37</v>
      </c>
      <c r="T23" s="23">
        <v>42</v>
      </c>
      <c r="U23" s="30"/>
      <c r="V23" s="24">
        <f t="shared" si="6"/>
        <v>79</v>
      </c>
      <c r="W23" s="24" t="str">
        <f t="shared" si="7"/>
        <v>FCD</v>
      </c>
      <c r="X23" s="23">
        <v>37</v>
      </c>
      <c r="Y23" s="23">
        <v>40</v>
      </c>
      <c r="Z23" s="29"/>
      <c r="AA23" s="24">
        <f t="shared" si="8"/>
        <v>77</v>
      </c>
      <c r="AB23" s="24" t="str">
        <f t="shared" si="9"/>
        <v>FCD</v>
      </c>
      <c r="AC23" s="23">
        <v>39</v>
      </c>
      <c r="AD23" s="23">
        <v>51</v>
      </c>
      <c r="AE23" s="29"/>
      <c r="AF23" s="24">
        <f t="shared" si="10"/>
        <v>90</v>
      </c>
      <c r="AG23" s="24" t="str">
        <f t="shared" si="11"/>
        <v>FCD</v>
      </c>
      <c r="AH23" s="23">
        <v>40</v>
      </c>
      <c r="AI23" s="23">
        <v>59</v>
      </c>
      <c r="AJ23" s="26">
        <f t="shared" si="12"/>
        <v>99</v>
      </c>
      <c r="AK23" s="24" t="str">
        <f t="shared" si="13"/>
        <v>FCD</v>
      </c>
      <c r="AL23" s="23"/>
      <c r="AM23" s="27">
        <f t="shared" si="14"/>
        <v>620</v>
      </c>
      <c r="AN23" s="28" t="str">
        <f t="shared" si="15"/>
        <v>PASS</v>
      </c>
      <c r="AO23" s="28" t="str">
        <f t="shared" si="16"/>
        <v>FCD</v>
      </c>
      <c r="AP23" s="24"/>
    </row>
    <row r="24" spans="1:42" ht="20.25" customHeight="1" x14ac:dyDescent="0.25">
      <c r="A24" s="20">
        <v>174</v>
      </c>
      <c r="B24" s="23" t="s">
        <v>361</v>
      </c>
      <c r="C24" s="23" t="s">
        <v>362</v>
      </c>
      <c r="D24" s="23">
        <v>40</v>
      </c>
      <c r="E24" s="23">
        <v>55</v>
      </c>
      <c r="F24" s="29"/>
      <c r="G24" s="24">
        <f t="shared" si="0"/>
        <v>95</v>
      </c>
      <c r="H24" s="24" t="str">
        <f t="shared" si="1"/>
        <v>FCD</v>
      </c>
      <c r="I24" s="23">
        <v>40</v>
      </c>
      <c r="J24" s="23">
        <v>55</v>
      </c>
      <c r="K24" s="29"/>
      <c r="L24" s="24">
        <f t="shared" si="2"/>
        <v>95</v>
      </c>
      <c r="M24" s="24" t="str">
        <f t="shared" si="3"/>
        <v>FCD</v>
      </c>
      <c r="N24" s="23">
        <v>37</v>
      </c>
      <c r="O24" s="23">
        <v>50</v>
      </c>
      <c r="P24" s="29"/>
      <c r="Q24" s="24">
        <f t="shared" si="4"/>
        <v>87</v>
      </c>
      <c r="R24" s="24" t="str">
        <f t="shared" si="5"/>
        <v>FCD</v>
      </c>
      <c r="S24" s="23">
        <v>33</v>
      </c>
      <c r="T24" s="23">
        <v>55</v>
      </c>
      <c r="U24" s="30"/>
      <c r="V24" s="24">
        <f t="shared" si="6"/>
        <v>88</v>
      </c>
      <c r="W24" s="24" t="str">
        <f t="shared" si="7"/>
        <v>FCD</v>
      </c>
      <c r="X24" s="23">
        <v>40</v>
      </c>
      <c r="Y24" s="23">
        <v>35</v>
      </c>
      <c r="Z24" s="29"/>
      <c r="AA24" s="24">
        <f t="shared" si="8"/>
        <v>75</v>
      </c>
      <c r="AB24" s="24" t="str">
        <f t="shared" si="9"/>
        <v>FCD</v>
      </c>
      <c r="AC24" s="23">
        <v>34</v>
      </c>
      <c r="AD24" s="23">
        <v>52</v>
      </c>
      <c r="AE24" s="29"/>
      <c r="AF24" s="24">
        <f t="shared" si="10"/>
        <v>86</v>
      </c>
      <c r="AG24" s="24" t="str">
        <f t="shared" si="11"/>
        <v>FCD</v>
      </c>
      <c r="AH24" s="23">
        <v>37</v>
      </c>
      <c r="AI24" s="23">
        <v>57</v>
      </c>
      <c r="AJ24" s="26">
        <f t="shared" si="12"/>
        <v>94</v>
      </c>
      <c r="AK24" s="24" t="str">
        <f t="shared" si="13"/>
        <v>FCD</v>
      </c>
      <c r="AL24" s="23"/>
      <c r="AM24" s="27">
        <f t="shared" si="14"/>
        <v>620</v>
      </c>
      <c r="AN24" s="28" t="str">
        <f t="shared" si="15"/>
        <v>PASS</v>
      </c>
      <c r="AO24" s="28" t="str">
        <f t="shared" si="16"/>
        <v>FCD</v>
      </c>
      <c r="AP24" s="24"/>
    </row>
    <row r="25" spans="1:42" ht="20.25" customHeight="1" x14ac:dyDescent="0.25">
      <c r="A25" s="20">
        <v>12</v>
      </c>
      <c r="B25" s="23" t="s">
        <v>48</v>
      </c>
      <c r="C25" s="23" t="s">
        <v>49</v>
      </c>
      <c r="D25" s="23">
        <v>40</v>
      </c>
      <c r="E25" s="23">
        <v>57</v>
      </c>
      <c r="F25" s="23"/>
      <c r="G25" s="24">
        <f t="shared" si="0"/>
        <v>97</v>
      </c>
      <c r="H25" s="24" t="str">
        <f t="shared" si="1"/>
        <v>FCD</v>
      </c>
      <c r="I25" s="23">
        <v>37</v>
      </c>
      <c r="J25" s="23">
        <v>56</v>
      </c>
      <c r="K25" s="29"/>
      <c r="L25" s="24">
        <f t="shared" si="2"/>
        <v>93</v>
      </c>
      <c r="M25" s="24" t="str">
        <f t="shared" si="3"/>
        <v>FCD</v>
      </c>
      <c r="N25" s="23">
        <v>36</v>
      </c>
      <c r="O25" s="23">
        <v>48</v>
      </c>
      <c r="P25" s="29"/>
      <c r="Q25" s="24">
        <f t="shared" si="4"/>
        <v>84</v>
      </c>
      <c r="R25" s="24" t="str">
        <f t="shared" si="5"/>
        <v>FCD</v>
      </c>
      <c r="S25" s="23">
        <v>37</v>
      </c>
      <c r="T25" s="23">
        <v>40</v>
      </c>
      <c r="U25" s="30"/>
      <c r="V25" s="24">
        <f t="shared" si="6"/>
        <v>77</v>
      </c>
      <c r="W25" s="24" t="str">
        <f t="shared" si="7"/>
        <v>FCD</v>
      </c>
      <c r="X25" s="23">
        <v>35</v>
      </c>
      <c r="Y25" s="23">
        <v>43</v>
      </c>
      <c r="Z25" s="29"/>
      <c r="AA25" s="24">
        <f t="shared" si="8"/>
        <v>78</v>
      </c>
      <c r="AB25" s="24" t="str">
        <f t="shared" si="9"/>
        <v>FCD</v>
      </c>
      <c r="AC25" s="23">
        <v>39</v>
      </c>
      <c r="AD25" s="23">
        <v>53</v>
      </c>
      <c r="AE25" s="29"/>
      <c r="AF25" s="24">
        <f t="shared" si="10"/>
        <v>92</v>
      </c>
      <c r="AG25" s="24" t="str">
        <f t="shared" si="11"/>
        <v>FCD</v>
      </c>
      <c r="AH25" s="23">
        <v>39</v>
      </c>
      <c r="AI25" s="23">
        <v>59</v>
      </c>
      <c r="AJ25" s="26">
        <f t="shared" si="12"/>
        <v>98</v>
      </c>
      <c r="AK25" s="24" t="str">
        <f t="shared" si="13"/>
        <v>FCD</v>
      </c>
      <c r="AL25" s="23"/>
      <c r="AM25" s="27">
        <f t="shared" si="14"/>
        <v>619</v>
      </c>
      <c r="AN25" s="28" t="str">
        <f t="shared" si="15"/>
        <v>PASS</v>
      </c>
      <c r="AO25" s="28" t="str">
        <f t="shared" si="16"/>
        <v>FCD</v>
      </c>
      <c r="AP25" s="24"/>
    </row>
    <row r="26" spans="1:42" ht="20.25" customHeight="1" x14ac:dyDescent="0.25">
      <c r="A26" s="20">
        <v>133</v>
      </c>
      <c r="B26" s="23" t="s">
        <v>285</v>
      </c>
      <c r="C26" s="23" t="s">
        <v>286</v>
      </c>
      <c r="D26" s="23">
        <v>40</v>
      </c>
      <c r="E26" s="23">
        <v>57</v>
      </c>
      <c r="F26" s="29"/>
      <c r="G26" s="24">
        <f t="shared" si="0"/>
        <v>97</v>
      </c>
      <c r="H26" s="24" t="str">
        <f t="shared" si="1"/>
        <v>FCD</v>
      </c>
      <c r="I26" s="23">
        <v>40</v>
      </c>
      <c r="J26" s="23">
        <v>51</v>
      </c>
      <c r="K26" s="29"/>
      <c r="L26" s="24">
        <f t="shared" si="2"/>
        <v>91</v>
      </c>
      <c r="M26" s="24" t="str">
        <f t="shared" si="3"/>
        <v>FCD</v>
      </c>
      <c r="N26" s="23">
        <v>40</v>
      </c>
      <c r="O26" s="23">
        <v>47</v>
      </c>
      <c r="P26" s="29"/>
      <c r="Q26" s="24">
        <f t="shared" si="4"/>
        <v>87</v>
      </c>
      <c r="R26" s="24" t="str">
        <f t="shared" si="5"/>
        <v>FCD</v>
      </c>
      <c r="S26" s="23">
        <v>35</v>
      </c>
      <c r="T26" s="23">
        <v>47</v>
      </c>
      <c r="U26" s="30"/>
      <c r="V26" s="24">
        <f t="shared" si="6"/>
        <v>82</v>
      </c>
      <c r="W26" s="24" t="str">
        <f t="shared" si="7"/>
        <v>FCD</v>
      </c>
      <c r="X26" s="23">
        <v>38</v>
      </c>
      <c r="Y26" s="23">
        <v>45</v>
      </c>
      <c r="Z26" s="29"/>
      <c r="AA26" s="24">
        <f t="shared" si="8"/>
        <v>83</v>
      </c>
      <c r="AB26" s="24" t="str">
        <f t="shared" si="9"/>
        <v>FCD</v>
      </c>
      <c r="AC26" s="23">
        <v>34</v>
      </c>
      <c r="AD26" s="23">
        <v>48</v>
      </c>
      <c r="AE26" s="29"/>
      <c r="AF26" s="24">
        <f t="shared" si="10"/>
        <v>82</v>
      </c>
      <c r="AG26" s="24" t="str">
        <f t="shared" si="11"/>
        <v>FCD</v>
      </c>
      <c r="AH26" s="23">
        <v>38</v>
      </c>
      <c r="AI26" s="23">
        <v>59</v>
      </c>
      <c r="AJ26" s="26">
        <f t="shared" si="12"/>
        <v>97</v>
      </c>
      <c r="AK26" s="24" t="str">
        <f t="shared" si="13"/>
        <v>FCD</v>
      </c>
      <c r="AL26" s="23"/>
      <c r="AM26" s="27">
        <f t="shared" si="14"/>
        <v>619</v>
      </c>
      <c r="AN26" s="28" t="str">
        <f t="shared" si="15"/>
        <v>PASS</v>
      </c>
      <c r="AO26" s="28" t="str">
        <f t="shared" si="16"/>
        <v>FCD</v>
      </c>
      <c r="AP26" s="24"/>
    </row>
    <row r="27" spans="1:42" ht="20.25" customHeight="1" x14ac:dyDescent="0.25">
      <c r="A27" s="20">
        <v>159</v>
      </c>
      <c r="B27" s="85" t="s">
        <v>333</v>
      </c>
      <c r="C27" s="23" t="s">
        <v>334</v>
      </c>
      <c r="D27" s="23">
        <v>39</v>
      </c>
      <c r="E27" s="23">
        <v>59</v>
      </c>
      <c r="F27" s="29"/>
      <c r="G27" s="24">
        <f t="shared" si="0"/>
        <v>98</v>
      </c>
      <c r="H27" s="24" t="str">
        <f t="shared" si="1"/>
        <v>FCD</v>
      </c>
      <c r="I27" s="23">
        <v>39</v>
      </c>
      <c r="J27" s="23">
        <v>50</v>
      </c>
      <c r="K27" s="29"/>
      <c r="L27" s="24">
        <f t="shared" si="2"/>
        <v>89</v>
      </c>
      <c r="M27" s="24" t="str">
        <f t="shared" si="3"/>
        <v>FCD</v>
      </c>
      <c r="N27" s="23">
        <v>36</v>
      </c>
      <c r="O27" s="23">
        <v>44</v>
      </c>
      <c r="P27" s="29"/>
      <c r="Q27" s="24">
        <f t="shared" si="4"/>
        <v>80</v>
      </c>
      <c r="R27" s="24" t="str">
        <f t="shared" si="5"/>
        <v>FCD</v>
      </c>
      <c r="S27" s="23">
        <v>36</v>
      </c>
      <c r="T27" s="23">
        <v>41</v>
      </c>
      <c r="U27" s="30"/>
      <c r="V27" s="24">
        <f t="shared" si="6"/>
        <v>77</v>
      </c>
      <c r="W27" s="24" t="str">
        <f t="shared" si="7"/>
        <v>FCD</v>
      </c>
      <c r="X27" s="23">
        <v>40</v>
      </c>
      <c r="Y27" s="23">
        <v>47</v>
      </c>
      <c r="Z27" s="29"/>
      <c r="AA27" s="24">
        <f t="shared" si="8"/>
        <v>87</v>
      </c>
      <c r="AB27" s="24" t="str">
        <f t="shared" si="9"/>
        <v>FCD</v>
      </c>
      <c r="AC27" s="23">
        <v>36</v>
      </c>
      <c r="AD27" s="23">
        <v>52</v>
      </c>
      <c r="AE27" s="29"/>
      <c r="AF27" s="24">
        <f t="shared" si="10"/>
        <v>88</v>
      </c>
      <c r="AG27" s="24" t="str">
        <f t="shared" si="11"/>
        <v>FCD</v>
      </c>
      <c r="AH27" s="23">
        <v>38</v>
      </c>
      <c r="AI27" s="23">
        <v>60</v>
      </c>
      <c r="AJ27" s="26">
        <f t="shared" si="12"/>
        <v>98</v>
      </c>
      <c r="AK27" s="24" t="str">
        <f t="shared" si="13"/>
        <v>FCD</v>
      </c>
      <c r="AL27" s="23"/>
      <c r="AM27" s="90">
        <f t="shared" si="14"/>
        <v>617</v>
      </c>
      <c r="AN27" s="28" t="str">
        <f t="shared" si="15"/>
        <v>PASS</v>
      </c>
      <c r="AO27" s="28" t="str">
        <f t="shared" si="16"/>
        <v>FCD</v>
      </c>
      <c r="AP27" s="24"/>
    </row>
    <row r="28" spans="1:42" ht="20.25" customHeight="1" x14ac:dyDescent="0.25">
      <c r="A28" s="20">
        <v>102</v>
      </c>
      <c r="B28" s="23" t="s">
        <v>225</v>
      </c>
      <c r="C28" s="23" t="s">
        <v>226</v>
      </c>
      <c r="D28" s="23">
        <v>37</v>
      </c>
      <c r="E28" s="23">
        <v>42</v>
      </c>
      <c r="F28" s="29"/>
      <c r="G28" s="24">
        <f t="shared" si="0"/>
        <v>79</v>
      </c>
      <c r="H28" s="24" t="str">
        <f t="shared" si="1"/>
        <v>FCD</v>
      </c>
      <c r="I28" s="23">
        <v>40</v>
      </c>
      <c r="J28" s="23">
        <v>51</v>
      </c>
      <c r="K28" s="29"/>
      <c r="L28" s="24">
        <f t="shared" si="2"/>
        <v>91</v>
      </c>
      <c r="M28" s="24" t="str">
        <f t="shared" si="3"/>
        <v>FCD</v>
      </c>
      <c r="N28" s="23">
        <v>32</v>
      </c>
      <c r="O28" s="23">
        <v>51</v>
      </c>
      <c r="P28" s="29"/>
      <c r="Q28" s="24">
        <f t="shared" si="4"/>
        <v>83</v>
      </c>
      <c r="R28" s="24" t="str">
        <f t="shared" si="5"/>
        <v>FCD</v>
      </c>
      <c r="S28" s="23">
        <v>37</v>
      </c>
      <c r="T28" s="23">
        <v>52</v>
      </c>
      <c r="U28" s="30"/>
      <c r="V28" s="24">
        <f t="shared" si="6"/>
        <v>89</v>
      </c>
      <c r="W28" s="24" t="str">
        <f t="shared" si="7"/>
        <v>FCD</v>
      </c>
      <c r="X28" s="23">
        <v>31</v>
      </c>
      <c r="Y28" s="23">
        <v>57</v>
      </c>
      <c r="Z28" s="29"/>
      <c r="AA28" s="24">
        <f t="shared" si="8"/>
        <v>88</v>
      </c>
      <c r="AB28" s="24" t="str">
        <f t="shared" si="9"/>
        <v>FCD</v>
      </c>
      <c r="AC28" s="23">
        <v>38</v>
      </c>
      <c r="AD28" s="23">
        <v>53</v>
      </c>
      <c r="AE28" s="29"/>
      <c r="AF28" s="24">
        <f t="shared" si="10"/>
        <v>91</v>
      </c>
      <c r="AG28" s="24" t="str">
        <f t="shared" si="11"/>
        <v>FCD</v>
      </c>
      <c r="AH28" s="23">
        <v>39</v>
      </c>
      <c r="AI28" s="23">
        <v>56</v>
      </c>
      <c r="AJ28" s="26">
        <f t="shared" si="12"/>
        <v>95</v>
      </c>
      <c r="AK28" s="24" t="str">
        <f t="shared" si="13"/>
        <v>FCD</v>
      </c>
      <c r="AL28" s="23"/>
      <c r="AM28" s="27">
        <f t="shared" si="14"/>
        <v>616</v>
      </c>
      <c r="AN28" s="28" t="str">
        <f t="shared" si="15"/>
        <v>PASS</v>
      </c>
      <c r="AO28" s="28" t="str">
        <f t="shared" si="16"/>
        <v>FCD</v>
      </c>
      <c r="AP28" s="24"/>
    </row>
    <row r="29" spans="1:42" ht="20.25" customHeight="1" x14ac:dyDescent="0.25">
      <c r="A29" s="20">
        <v>151</v>
      </c>
      <c r="B29" s="23" t="s">
        <v>317</v>
      </c>
      <c r="C29" s="23" t="s">
        <v>318</v>
      </c>
      <c r="D29" s="23">
        <v>40</v>
      </c>
      <c r="E29" s="23">
        <v>59</v>
      </c>
      <c r="F29" s="29"/>
      <c r="G29" s="24">
        <f t="shared" si="0"/>
        <v>99</v>
      </c>
      <c r="H29" s="24" t="str">
        <f t="shared" si="1"/>
        <v>FCD</v>
      </c>
      <c r="I29" s="23">
        <v>38</v>
      </c>
      <c r="J29" s="29">
        <v>47</v>
      </c>
      <c r="K29" s="9"/>
      <c r="L29" s="24">
        <f t="shared" si="2"/>
        <v>85</v>
      </c>
      <c r="M29" s="24" t="str">
        <f t="shared" si="3"/>
        <v>FCD</v>
      </c>
      <c r="N29" s="23">
        <v>40</v>
      </c>
      <c r="O29" s="23">
        <v>43</v>
      </c>
      <c r="P29" s="29"/>
      <c r="Q29" s="24">
        <f t="shared" si="4"/>
        <v>83</v>
      </c>
      <c r="R29" s="24" t="str">
        <f t="shared" si="5"/>
        <v>FCD</v>
      </c>
      <c r="S29" s="23">
        <v>32</v>
      </c>
      <c r="T29" s="23">
        <v>45</v>
      </c>
      <c r="U29" s="30"/>
      <c r="V29" s="24">
        <f t="shared" si="6"/>
        <v>77</v>
      </c>
      <c r="W29" s="24" t="str">
        <f t="shared" si="7"/>
        <v>FCD</v>
      </c>
      <c r="X29" s="23">
        <v>40</v>
      </c>
      <c r="Y29" s="23">
        <v>42</v>
      </c>
      <c r="Z29" s="29"/>
      <c r="AA29" s="24">
        <f t="shared" si="8"/>
        <v>82</v>
      </c>
      <c r="AB29" s="24" t="str">
        <f t="shared" si="9"/>
        <v>FCD</v>
      </c>
      <c r="AC29" s="23">
        <v>38</v>
      </c>
      <c r="AD29" s="23">
        <v>54</v>
      </c>
      <c r="AE29" s="29"/>
      <c r="AF29" s="24">
        <f t="shared" si="10"/>
        <v>92</v>
      </c>
      <c r="AG29" s="24" t="str">
        <f t="shared" si="11"/>
        <v>FCD</v>
      </c>
      <c r="AH29" s="23">
        <v>38</v>
      </c>
      <c r="AI29" s="23">
        <v>60</v>
      </c>
      <c r="AJ29" s="26">
        <f t="shared" si="12"/>
        <v>98</v>
      </c>
      <c r="AK29" s="24" t="str">
        <f t="shared" si="13"/>
        <v>FCD</v>
      </c>
      <c r="AL29" s="23"/>
      <c r="AM29" s="27">
        <f t="shared" si="14"/>
        <v>616</v>
      </c>
      <c r="AN29" s="28" t="str">
        <f t="shared" si="15"/>
        <v>PASS</v>
      </c>
      <c r="AO29" s="28" t="str">
        <f t="shared" si="16"/>
        <v>FCD</v>
      </c>
      <c r="AP29" s="24"/>
    </row>
    <row r="30" spans="1:42" ht="20.25" customHeight="1" x14ac:dyDescent="0.25">
      <c r="A30" s="20">
        <v>178</v>
      </c>
      <c r="B30" s="23" t="s">
        <v>369</v>
      </c>
      <c r="C30" s="23" t="s">
        <v>370</v>
      </c>
      <c r="D30" s="23">
        <v>40</v>
      </c>
      <c r="E30" s="23">
        <v>59</v>
      </c>
      <c r="F30" s="29"/>
      <c r="G30" s="24">
        <f t="shared" si="0"/>
        <v>99</v>
      </c>
      <c r="H30" s="24" t="str">
        <f t="shared" si="1"/>
        <v>FCD</v>
      </c>
      <c r="I30" s="23">
        <v>39</v>
      </c>
      <c r="J30" s="23">
        <v>51</v>
      </c>
      <c r="K30" s="29"/>
      <c r="L30" s="24">
        <f t="shared" si="2"/>
        <v>90</v>
      </c>
      <c r="M30" s="24" t="str">
        <f t="shared" si="3"/>
        <v>FCD</v>
      </c>
      <c r="N30" s="23">
        <v>40</v>
      </c>
      <c r="O30" s="23">
        <v>41</v>
      </c>
      <c r="P30" s="29"/>
      <c r="Q30" s="24">
        <f t="shared" si="4"/>
        <v>81</v>
      </c>
      <c r="R30" s="24" t="str">
        <f t="shared" si="5"/>
        <v>FCD</v>
      </c>
      <c r="S30" s="23">
        <v>35</v>
      </c>
      <c r="T30" s="23">
        <v>39</v>
      </c>
      <c r="U30" s="30"/>
      <c r="V30" s="24">
        <f t="shared" si="6"/>
        <v>74</v>
      </c>
      <c r="W30" s="24" t="str">
        <f t="shared" si="7"/>
        <v>FCD</v>
      </c>
      <c r="X30" s="23">
        <v>40</v>
      </c>
      <c r="Y30" s="23">
        <v>51</v>
      </c>
      <c r="Z30" s="29"/>
      <c r="AA30" s="24">
        <f t="shared" si="8"/>
        <v>91</v>
      </c>
      <c r="AB30" s="24" t="str">
        <f t="shared" si="9"/>
        <v>FCD</v>
      </c>
      <c r="AC30" s="23">
        <v>36</v>
      </c>
      <c r="AD30" s="23">
        <v>47</v>
      </c>
      <c r="AE30" s="29"/>
      <c r="AF30" s="24">
        <f t="shared" si="10"/>
        <v>83</v>
      </c>
      <c r="AG30" s="24" t="str">
        <f t="shared" si="11"/>
        <v>FCD</v>
      </c>
      <c r="AH30" s="23">
        <v>39</v>
      </c>
      <c r="AI30" s="23">
        <v>59</v>
      </c>
      <c r="AJ30" s="26">
        <f t="shared" si="12"/>
        <v>98</v>
      </c>
      <c r="AK30" s="24" t="str">
        <f t="shared" si="13"/>
        <v>FCD</v>
      </c>
      <c r="AL30" s="23"/>
      <c r="AM30" s="27">
        <f t="shared" si="14"/>
        <v>616</v>
      </c>
      <c r="AN30" s="28" t="str">
        <f t="shared" si="15"/>
        <v>PASS</v>
      </c>
      <c r="AO30" s="28" t="str">
        <f t="shared" si="16"/>
        <v>FCD</v>
      </c>
      <c r="AP30" s="24"/>
    </row>
    <row r="31" spans="1:42" ht="20.25" customHeight="1" x14ac:dyDescent="0.25">
      <c r="A31" s="20">
        <v>166</v>
      </c>
      <c r="B31" s="23" t="s">
        <v>347</v>
      </c>
      <c r="C31" s="23" t="s">
        <v>348</v>
      </c>
      <c r="D31" s="23">
        <v>40</v>
      </c>
      <c r="E31" s="23">
        <v>56</v>
      </c>
      <c r="F31" s="29"/>
      <c r="G31" s="24">
        <f t="shared" si="0"/>
        <v>96</v>
      </c>
      <c r="H31" s="24" t="str">
        <f t="shared" si="1"/>
        <v>FCD</v>
      </c>
      <c r="I31" s="23">
        <v>39</v>
      </c>
      <c r="J31" s="23">
        <v>45</v>
      </c>
      <c r="K31" s="29"/>
      <c r="L31" s="24">
        <f t="shared" si="2"/>
        <v>84</v>
      </c>
      <c r="M31" s="24" t="str">
        <f t="shared" si="3"/>
        <v>FCD</v>
      </c>
      <c r="N31" s="23">
        <v>40</v>
      </c>
      <c r="O31" s="23">
        <v>53</v>
      </c>
      <c r="P31" s="29"/>
      <c r="Q31" s="24">
        <f t="shared" si="4"/>
        <v>93</v>
      </c>
      <c r="R31" s="24" t="str">
        <f t="shared" si="5"/>
        <v>FCD</v>
      </c>
      <c r="S31" s="23">
        <v>35</v>
      </c>
      <c r="T31" s="23">
        <v>42</v>
      </c>
      <c r="U31" s="30"/>
      <c r="V31" s="24">
        <f t="shared" si="6"/>
        <v>77</v>
      </c>
      <c r="W31" s="24" t="str">
        <f t="shared" si="7"/>
        <v>FCD</v>
      </c>
      <c r="X31" s="23">
        <v>40</v>
      </c>
      <c r="Y31" s="23">
        <v>42</v>
      </c>
      <c r="Z31" s="29"/>
      <c r="AA31" s="24">
        <f t="shared" si="8"/>
        <v>82</v>
      </c>
      <c r="AB31" s="24" t="str">
        <f t="shared" si="9"/>
        <v>FCD</v>
      </c>
      <c r="AC31" s="23">
        <v>35</v>
      </c>
      <c r="AD31" s="23">
        <v>47</v>
      </c>
      <c r="AE31" s="29"/>
      <c r="AF31" s="24">
        <f t="shared" si="10"/>
        <v>82</v>
      </c>
      <c r="AG31" s="24" t="str">
        <f t="shared" si="11"/>
        <v>FCD</v>
      </c>
      <c r="AH31" s="23">
        <v>40</v>
      </c>
      <c r="AI31" s="23">
        <v>59</v>
      </c>
      <c r="AJ31" s="26">
        <f t="shared" si="12"/>
        <v>99</v>
      </c>
      <c r="AK31" s="24" t="str">
        <f t="shared" si="13"/>
        <v>FCD</v>
      </c>
      <c r="AL31" s="23"/>
      <c r="AM31" s="27">
        <f t="shared" si="14"/>
        <v>613</v>
      </c>
      <c r="AN31" s="28" t="str">
        <f t="shared" si="15"/>
        <v>PASS</v>
      </c>
      <c r="AO31" s="28" t="str">
        <f t="shared" si="16"/>
        <v>FCD</v>
      </c>
      <c r="AP31" s="24"/>
    </row>
    <row r="32" spans="1:42" ht="20.25" customHeight="1" x14ac:dyDescent="0.25">
      <c r="A32" s="20">
        <v>2</v>
      </c>
      <c r="B32" s="23" t="s">
        <v>28</v>
      </c>
      <c r="C32" s="23" t="s">
        <v>29</v>
      </c>
      <c r="D32" s="23">
        <v>40</v>
      </c>
      <c r="E32" s="23">
        <v>57</v>
      </c>
      <c r="F32" s="29"/>
      <c r="G32" s="24">
        <f t="shared" si="0"/>
        <v>97</v>
      </c>
      <c r="H32" s="24" t="str">
        <f t="shared" si="1"/>
        <v>FCD</v>
      </c>
      <c r="I32" s="23">
        <v>39</v>
      </c>
      <c r="J32" s="23">
        <v>49</v>
      </c>
      <c r="K32" s="29"/>
      <c r="L32" s="24">
        <f t="shared" si="2"/>
        <v>88</v>
      </c>
      <c r="M32" s="24" t="str">
        <f t="shared" si="3"/>
        <v>FCD</v>
      </c>
      <c r="N32" s="23">
        <v>37</v>
      </c>
      <c r="O32" s="23">
        <v>47</v>
      </c>
      <c r="P32" s="29"/>
      <c r="Q32" s="24">
        <f t="shared" si="4"/>
        <v>84</v>
      </c>
      <c r="R32" s="24" t="str">
        <f t="shared" si="5"/>
        <v>FCD</v>
      </c>
      <c r="S32" s="23">
        <v>36</v>
      </c>
      <c r="T32" s="23">
        <v>49</v>
      </c>
      <c r="U32" s="30"/>
      <c r="V32" s="24">
        <f t="shared" si="6"/>
        <v>85</v>
      </c>
      <c r="W32" s="24" t="str">
        <f t="shared" si="7"/>
        <v>FCD</v>
      </c>
      <c r="X32" s="23">
        <v>37</v>
      </c>
      <c r="Y32" s="23">
        <v>51</v>
      </c>
      <c r="Z32" s="29"/>
      <c r="AA32" s="24">
        <f t="shared" si="8"/>
        <v>88</v>
      </c>
      <c r="AB32" s="24" t="str">
        <f t="shared" si="9"/>
        <v>FCD</v>
      </c>
      <c r="AC32" s="23">
        <v>36</v>
      </c>
      <c r="AD32" s="23">
        <v>50</v>
      </c>
      <c r="AE32" s="29"/>
      <c r="AF32" s="24">
        <f t="shared" si="10"/>
        <v>86</v>
      </c>
      <c r="AG32" s="24" t="str">
        <f t="shared" si="11"/>
        <v>FCD</v>
      </c>
      <c r="AH32" s="23">
        <v>37</v>
      </c>
      <c r="AI32" s="23">
        <v>47</v>
      </c>
      <c r="AJ32" s="26">
        <f t="shared" si="12"/>
        <v>84</v>
      </c>
      <c r="AK32" s="24" t="str">
        <f t="shared" si="13"/>
        <v>FCD</v>
      </c>
      <c r="AL32" s="23"/>
      <c r="AM32" s="27">
        <f t="shared" si="14"/>
        <v>612</v>
      </c>
      <c r="AN32" s="28" t="str">
        <f t="shared" si="15"/>
        <v>PASS</v>
      </c>
      <c r="AO32" s="28" t="str">
        <f t="shared" si="16"/>
        <v>FCD</v>
      </c>
      <c r="AP32" s="24"/>
    </row>
    <row r="33" spans="1:42" ht="20.25" customHeight="1" x14ac:dyDescent="0.25">
      <c r="A33" s="20">
        <v>75</v>
      </c>
      <c r="B33" s="23" t="s">
        <v>173</v>
      </c>
      <c r="C33" s="23" t="s">
        <v>174</v>
      </c>
      <c r="D33" s="23">
        <v>40</v>
      </c>
      <c r="E33" s="23">
        <v>60</v>
      </c>
      <c r="F33" s="29"/>
      <c r="G33" s="24">
        <f t="shared" si="0"/>
        <v>100</v>
      </c>
      <c r="H33" s="24" t="str">
        <f t="shared" si="1"/>
        <v>FCD</v>
      </c>
      <c r="I33" s="23">
        <v>40</v>
      </c>
      <c r="J33" s="23">
        <v>53</v>
      </c>
      <c r="K33" s="29"/>
      <c r="L33" s="24">
        <f t="shared" si="2"/>
        <v>93</v>
      </c>
      <c r="M33" s="24" t="str">
        <f t="shared" si="3"/>
        <v>FCD</v>
      </c>
      <c r="N33" s="23">
        <v>37</v>
      </c>
      <c r="O33" s="23">
        <v>36</v>
      </c>
      <c r="P33" s="29"/>
      <c r="Q33" s="24">
        <f t="shared" si="4"/>
        <v>73</v>
      </c>
      <c r="R33" s="24" t="str">
        <f t="shared" si="5"/>
        <v>FCD</v>
      </c>
      <c r="S33" s="23">
        <v>33</v>
      </c>
      <c r="T33" s="23">
        <v>49</v>
      </c>
      <c r="U33" s="30"/>
      <c r="V33" s="24">
        <f t="shared" si="6"/>
        <v>82</v>
      </c>
      <c r="W33" s="24" t="str">
        <f t="shared" si="7"/>
        <v>FCD</v>
      </c>
      <c r="X33" s="23">
        <v>32</v>
      </c>
      <c r="Y33" s="23">
        <v>50</v>
      </c>
      <c r="Z33" s="29"/>
      <c r="AA33" s="24">
        <f t="shared" si="8"/>
        <v>82</v>
      </c>
      <c r="AB33" s="24" t="str">
        <f t="shared" si="9"/>
        <v>FCD</v>
      </c>
      <c r="AC33" s="23">
        <v>37</v>
      </c>
      <c r="AD33" s="23">
        <v>50</v>
      </c>
      <c r="AE33" s="29"/>
      <c r="AF33" s="24">
        <f t="shared" si="10"/>
        <v>87</v>
      </c>
      <c r="AG33" s="24" t="str">
        <f t="shared" si="11"/>
        <v>FCD</v>
      </c>
      <c r="AH33" s="23">
        <v>38</v>
      </c>
      <c r="AI33" s="23">
        <v>56</v>
      </c>
      <c r="AJ33" s="26">
        <f t="shared" si="12"/>
        <v>94</v>
      </c>
      <c r="AK33" s="24" t="str">
        <f t="shared" si="13"/>
        <v>FCD</v>
      </c>
      <c r="AL33" s="23"/>
      <c r="AM33" s="27">
        <f t="shared" si="14"/>
        <v>611</v>
      </c>
      <c r="AN33" s="28" t="str">
        <f t="shared" si="15"/>
        <v>PASS</v>
      </c>
      <c r="AO33" s="28" t="str">
        <f t="shared" si="16"/>
        <v>FCD</v>
      </c>
      <c r="AP33" s="24"/>
    </row>
    <row r="34" spans="1:42" ht="20.25" customHeight="1" x14ac:dyDescent="0.25">
      <c r="A34" s="20">
        <v>30</v>
      </c>
      <c r="B34" s="23" t="s">
        <v>85</v>
      </c>
      <c r="C34" s="23" t="s">
        <v>86</v>
      </c>
      <c r="D34" s="23">
        <v>40</v>
      </c>
      <c r="E34" s="23">
        <v>56</v>
      </c>
      <c r="F34" s="29"/>
      <c r="G34" s="24">
        <f t="shared" si="0"/>
        <v>96</v>
      </c>
      <c r="H34" s="24" t="str">
        <f t="shared" si="1"/>
        <v>FCD</v>
      </c>
      <c r="I34" s="23">
        <v>38</v>
      </c>
      <c r="J34" s="23">
        <v>54</v>
      </c>
      <c r="K34" s="29"/>
      <c r="L34" s="24">
        <f t="shared" si="2"/>
        <v>92</v>
      </c>
      <c r="M34" s="24" t="str">
        <f t="shared" si="3"/>
        <v>FCD</v>
      </c>
      <c r="N34" s="23">
        <v>37</v>
      </c>
      <c r="O34" s="23">
        <v>51</v>
      </c>
      <c r="P34" s="29"/>
      <c r="Q34" s="24">
        <f t="shared" si="4"/>
        <v>88</v>
      </c>
      <c r="R34" s="24" t="str">
        <f t="shared" si="5"/>
        <v>FCD</v>
      </c>
      <c r="S34" s="23">
        <v>35</v>
      </c>
      <c r="T34" s="23">
        <v>40</v>
      </c>
      <c r="U34" s="30"/>
      <c r="V34" s="24">
        <f t="shared" si="6"/>
        <v>75</v>
      </c>
      <c r="W34" s="24" t="str">
        <f t="shared" si="7"/>
        <v>FCD</v>
      </c>
      <c r="X34" s="23">
        <v>32</v>
      </c>
      <c r="Y34" s="23">
        <v>38</v>
      </c>
      <c r="Z34" s="29"/>
      <c r="AA34" s="24">
        <f t="shared" si="8"/>
        <v>70</v>
      </c>
      <c r="AB34" s="24" t="str">
        <f t="shared" si="9"/>
        <v>FCD</v>
      </c>
      <c r="AC34" s="23">
        <v>40</v>
      </c>
      <c r="AD34" s="23">
        <v>53</v>
      </c>
      <c r="AE34" s="29"/>
      <c r="AF34" s="24">
        <f t="shared" si="10"/>
        <v>93</v>
      </c>
      <c r="AG34" s="24" t="str">
        <f t="shared" si="11"/>
        <v>FCD</v>
      </c>
      <c r="AH34" s="23">
        <v>39</v>
      </c>
      <c r="AI34" s="23">
        <v>57</v>
      </c>
      <c r="AJ34" s="26">
        <f t="shared" si="12"/>
        <v>96</v>
      </c>
      <c r="AK34" s="24" t="str">
        <f t="shared" si="13"/>
        <v>FCD</v>
      </c>
      <c r="AL34" s="23"/>
      <c r="AM34" s="27">
        <f t="shared" si="14"/>
        <v>610</v>
      </c>
      <c r="AN34" s="28" t="str">
        <f t="shared" si="15"/>
        <v>PASS</v>
      </c>
      <c r="AO34" s="28" t="str">
        <f t="shared" si="16"/>
        <v>FCD</v>
      </c>
      <c r="AP34" s="24"/>
    </row>
    <row r="35" spans="1:42" ht="20.25" customHeight="1" x14ac:dyDescent="0.25">
      <c r="A35" s="20">
        <v>90</v>
      </c>
      <c r="B35" s="23" t="s">
        <v>201</v>
      </c>
      <c r="C35" s="23" t="s">
        <v>202</v>
      </c>
      <c r="D35" s="23">
        <v>39</v>
      </c>
      <c r="E35" s="23">
        <v>53</v>
      </c>
      <c r="F35" s="29"/>
      <c r="G35" s="24">
        <f t="shared" si="0"/>
        <v>92</v>
      </c>
      <c r="H35" s="24" t="str">
        <f t="shared" si="1"/>
        <v>FCD</v>
      </c>
      <c r="I35" s="23">
        <v>39</v>
      </c>
      <c r="J35" s="23">
        <v>41</v>
      </c>
      <c r="K35" s="29"/>
      <c r="L35" s="24">
        <f t="shared" si="2"/>
        <v>80</v>
      </c>
      <c r="M35" s="24" t="str">
        <f t="shared" si="3"/>
        <v>FCD</v>
      </c>
      <c r="N35" s="23">
        <v>35</v>
      </c>
      <c r="O35" s="23">
        <v>50</v>
      </c>
      <c r="P35" s="29"/>
      <c r="Q35" s="24">
        <f t="shared" si="4"/>
        <v>85</v>
      </c>
      <c r="R35" s="24" t="str">
        <f t="shared" si="5"/>
        <v>FCD</v>
      </c>
      <c r="S35" s="23">
        <v>34</v>
      </c>
      <c r="T35" s="23">
        <v>49</v>
      </c>
      <c r="U35" s="30"/>
      <c r="V35" s="24">
        <f t="shared" si="6"/>
        <v>83</v>
      </c>
      <c r="W35" s="24" t="str">
        <f t="shared" si="7"/>
        <v>FCD</v>
      </c>
      <c r="X35" s="23">
        <v>31</v>
      </c>
      <c r="Y35" s="23">
        <v>52</v>
      </c>
      <c r="Z35" s="29"/>
      <c r="AA35" s="24">
        <f t="shared" si="8"/>
        <v>83</v>
      </c>
      <c r="AB35" s="24" t="str">
        <f t="shared" si="9"/>
        <v>FCD</v>
      </c>
      <c r="AC35" s="23">
        <v>38</v>
      </c>
      <c r="AD35" s="23">
        <v>54</v>
      </c>
      <c r="AE35" s="29"/>
      <c r="AF35" s="24">
        <f t="shared" si="10"/>
        <v>92</v>
      </c>
      <c r="AG35" s="24" t="str">
        <f t="shared" si="11"/>
        <v>FCD</v>
      </c>
      <c r="AH35" s="23">
        <v>39</v>
      </c>
      <c r="AI35" s="23">
        <v>56</v>
      </c>
      <c r="AJ35" s="26">
        <f t="shared" si="12"/>
        <v>95</v>
      </c>
      <c r="AK35" s="24" t="str">
        <f t="shared" si="13"/>
        <v>FCD</v>
      </c>
      <c r="AL35" s="23"/>
      <c r="AM35" s="27">
        <f t="shared" si="14"/>
        <v>610</v>
      </c>
      <c r="AN35" s="28" t="str">
        <f t="shared" si="15"/>
        <v>PASS</v>
      </c>
      <c r="AO35" s="28" t="str">
        <f t="shared" si="16"/>
        <v>FCD</v>
      </c>
      <c r="AP35" s="24"/>
    </row>
    <row r="36" spans="1:42" ht="20.25" customHeight="1" x14ac:dyDescent="0.25">
      <c r="A36" s="20">
        <v>109</v>
      </c>
      <c r="B36" s="23" t="s">
        <v>239</v>
      </c>
      <c r="C36" s="23" t="s">
        <v>240</v>
      </c>
      <c r="D36" s="23">
        <v>39</v>
      </c>
      <c r="E36" s="23">
        <v>57</v>
      </c>
      <c r="F36" s="29"/>
      <c r="G36" s="24">
        <f t="shared" si="0"/>
        <v>96</v>
      </c>
      <c r="H36" s="24" t="str">
        <f t="shared" si="1"/>
        <v>FCD</v>
      </c>
      <c r="I36" s="23">
        <v>40</v>
      </c>
      <c r="J36" s="23">
        <v>50</v>
      </c>
      <c r="K36" s="29"/>
      <c r="L36" s="24">
        <f t="shared" si="2"/>
        <v>90</v>
      </c>
      <c r="M36" s="24" t="str">
        <f t="shared" si="3"/>
        <v>FCD</v>
      </c>
      <c r="N36" s="23">
        <v>40</v>
      </c>
      <c r="O36" s="23">
        <v>44</v>
      </c>
      <c r="P36" s="29"/>
      <c r="Q36" s="24">
        <f t="shared" si="4"/>
        <v>84</v>
      </c>
      <c r="R36" s="24" t="str">
        <f t="shared" si="5"/>
        <v>FCD</v>
      </c>
      <c r="S36" s="23">
        <v>35</v>
      </c>
      <c r="T36" s="23">
        <v>37</v>
      </c>
      <c r="U36" s="30"/>
      <c r="V36" s="24">
        <f t="shared" si="6"/>
        <v>72</v>
      </c>
      <c r="W36" s="24" t="str">
        <f t="shared" si="7"/>
        <v>FCD</v>
      </c>
      <c r="X36" s="23">
        <v>38</v>
      </c>
      <c r="Y36" s="23">
        <v>41</v>
      </c>
      <c r="Z36" s="29"/>
      <c r="AA36" s="24">
        <f t="shared" si="8"/>
        <v>79</v>
      </c>
      <c r="AB36" s="24" t="str">
        <f t="shared" si="9"/>
        <v>FCD</v>
      </c>
      <c r="AC36" s="23">
        <v>37</v>
      </c>
      <c r="AD36" s="23">
        <v>55</v>
      </c>
      <c r="AE36" s="29"/>
      <c r="AF36" s="24">
        <f t="shared" si="10"/>
        <v>92</v>
      </c>
      <c r="AG36" s="24" t="str">
        <f t="shared" si="11"/>
        <v>FCD</v>
      </c>
      <c r="AH36" s="23">
        <v>37</v>
      </c>
      <c r="AI36" s="23">
        <v>59</v>
      </c>
      <c r="AJ36" s="26">
        <f t="shared" si="12"/>
        <v>96</v>
      </c>
      <c r="AK36" s="24" t="str">
        <f t="shared" si="13"/>
        <v>FCD</v>
      </c>
      <c r="AL36" s="23"/>
      <c r="AM36" s="27">
        <f t="shared" si="14"/>
        <v>609</v>
      </c>
      <c r="AN36" s="28" t="str">
        <f t="shared" si="15"/>
        <v>PASS</v>
      </c>
      <c r="AO36" s="28" t="str">
        <f t="shared" si="16"/>
        <v>FCD</v>
      </c>
      <c r="AP36" s="24"/>
    </row>
    <row r="37" spans="1:42" ht="20.25" customHeight="1" x14ac:dyDescent="0.25">
      <c r="A37" s="20">
        <v>15</v>
      </c>
      <c r="B37" s="23" t="s">
        <v>54</v>
      </c>
      <c r="C37" s="23" t="s">
        <v>55</v>
      </c>
      <c r="D37" s="23">
        <v>40</v>
      </c>
      <c r="E37" s="23">
        <v>50</v>
      </c>
      <c r="F37" s="23"/>
      <c r="G37" s="24">
        <f t="shared" si="0"/>
        <v>90</v>
      </c>
      <c r="H37" s="24" t="str">
        <f t="shared" si="1"/>
        <v>FCD</v>
      </c>
      <c r="I37" s="23">
        <v>38</v>
      </c>
      <c r="J37" s="23">
        <v>48</v>
      </c>
      <c r="K37" s="29"/>
      <c r="L37" s="24">
        <f t="shared" si="2"/>
        <v>86</v>
      </c>
      <c r="M37" s="24" t="str">
        <f t="shared" si="3"/>
        <v>FCD</v>
      </c>
      <c r="N37" s="23">
        <v>36</v>
      </c>
      <c r="O37" s="23">
        <v>53</v>
      </c>
      <c r="P37" s="29"/>
      <c r="Q37" s="24">
        <f t="shared" si="4"/>
        <v>89</v>
      </c>
      <c r="R37" s="24" t="str">
        <f t="shared" si="5"/>
        <v>FCD</v>
      </c>
      <c r="S37" s="23">
        <v>32</v>
      </c>
      <c r="T37" s="23">
        <v>48</v>
      </c>
      <c r="U37" s="30"/>
      <c r="V37" s="24">
        <f t="shared" si="6"/>
        <v>80</v>
      </c>
      <c r="W37" s="24" t="str">
        <f t="shared" si="7"/>
        <v>FCD</v>
      </c>
      <c r="X37" s="23">
        <v>29</v>
      </c>
      <c r="Y37" s="23">
        <v>46</v>
      </c>
      <c r="Z37" s="29"/>
      <c r="AA37" s="24">
        <f t="shared" si="8"/>
        <v>75</v>
      </c>
      <c r="AB37" s="24" t="str">
        <f t="shared" si="9"/>
        <v>FCD</v>
      </c>
      <c r="AC37" s="23">
        <v>37</v>
      </c>
      <c r="AD37" s="23">
        <v>53</v>
      </c>
      <c r="AE37" s="29"/>
      <c r="AF37" s="24">
        <f t="shared" si="10"/>
        <v>90</v>
      </c>
      <c r="AG37" s="24" t="str">
        <f t="shared" si="11"/>
        <v>FCD</v>
      </c>
      <c r="AH37" s="23">
        <v>38</v>
      </c>
      <c r="AI37" s="23">
        <v>60</v>
      </c>
      <c r="AJ37" s="26">
        <f t="shared" si="12"/>
        <v>98</v>
      </c>
      <c r="AK37" s="24" t="str">
        <f t="shared" si="13"/>
        <v>FCD</v>
      </c>
      <c r="AL37" s="23"/>
      <c r="AM37" s="27">
        <f t="shared" si="14"/>
        <v>608</v>
      </c>
      <c r="AN37" s="28" t="str">
        <f t="shared" si="15"/>
        <v>PASS</v>
      </c>
      <c r="AO37" s="28" t="str">
        <f t="shared" si="16"/>
        <v>FCD</v>
      </c>
      <c r="AP37" s="24"/>
    </row>
    <row r="38" spans="1:42" ht="20.25" customHeight="1" x14ac:dyDescent="0.25">
      <c r="A38" s="20">
        <v>73</v>
      </c>
      <c r="B38" s="23" t="s">
        <v>169</v>
      </c>
      <c r="C38" s="23" t="s">
        <v>170</v>
      </c>
      <c r="D38" s="23">
        <v>40</v>
      </c>
      <c r="E38" s="23">
        <v>55</v>
      </c>
      <c r="F38" s="29"/>
      <c r="G38" s="24">
        <f t="shared" si="0"/>
        <v>95</v>
      </c>
      <c r="H38" s="24" t="str">
        <f t="shared" si="1"/>
        <v>FCD</v>
      </c>
      <c r="I38" s="23">
        <v>40</v>
      </c>
      <c r="J38" s="23">
        <v>56</v>
      </c>
      <c r="K38" s="29"/>
      <c r="L38" s="24">
        <f t="shared" si="2"/>
        <v>96</v>
      </c>
      <c r="M38" s="24" t="str">
        <f t="shared" si="3"/>
        <v>FCD</v>
      </c>
      <c r="N38" s="23">
        <v>38</v>
      </c>
      <c r="O38" s="23">
        <v>47</v>
      </c>
      <c r="P38" s="29"/>
      <c r="Q38" s="24">
        <f t="shared" si="4"/>
        <v>85</v>
      </c>
      <c r="R38" s="24" t="str">
        <f t="shared" si="5"/>
        <v>FCD</v>
      </c>
      <c r="S38" s="23">
        <v>37</v>
      </c>
      <c r="T38" s="23">
        <v>45</v>
      </c>
      <c r="U38" s="30"/>
      <c r="V38" s="24">
        <f t="shared" si="6"/>
        <v>82</v>
      </c>
      <c r="W38" s="24" t="str">
        <f t="shared" si="7"/>
        <v>FCD</v>
      </c>
      <c r="X38" s="23">
        <v>33</v>
      </c>
      <c r="Y38" s="23">
        <v>45</v>
      </c>
      <c r="Z38" s="29"/>
      <c r="AA38" s="24">
        <f t="shared" si="8"/>
        <v>78</v>
      </c>
      <c r="AB38" s="24" t="str">
        <f t="shared" si="9"/>
        <v>FCD</v>
      </c>
      <c r="AC38" s="23">
        <v>35</v>
      </c>
      <c r="AD38" s="23">
        <v>42</v>
      </c>
      <c r="AE38" s="29"/>
      <c r="AF38" s="24">
        <f t="shared" si="10"/>
        <v>77</v>
      </c>
      <c r="AG38" s="24" t="str">
        <f t="shared" si="11"/>
        <v>FCD</v>
      </c>
      <c r="AH38" s="23">
        <v>36</v>
      </c>
      <c r="AI38" s="23">
        <v>59</v>
      </c>
      <c r="AJ38" s="26">
        <f t="shared" si="12"/>
        <v>95</v>
      </c>
      <c r="AK38" s="24" t="str">
        <f t="shared" si="13"/>
        <v>FCD</v>
      </c>
      <c r="AL38" s="23"/>
      <c r="AM38" s="27">
        <f t="shared" si="14"/>
        <v>608</v>
      </c>
      <c r="AN38" s="28" t="str">
        <f t="shared" si="15"/>
        <v>PASS</v>
      </c>
      <c r="AO38" s="28" t="str">
        <f t="shared" si="16"/>
        <v>FCD</v>
      </c>
      <c r="AP38" s="24"/>
    </row>
    <row r="39" spans="1:42" ht="20.25" customHeight="1" x14ac:dyDescent="0.25">
      <c r="A39" s="20">
        <v>148</v>
      </c>
      <c r="B39" s="23" t="s">
        <v>311</v>
      </c>
      <c r="C39" s="23" t="s">
        <v>312</v>
      </c>
      <c r="D39" s="23">
        <v>40</v>
      </c>
      <c r="E39" s="23">
        <v>57</v>
      </c>
      <c r="F39" s="29"/>
      <c r="G39" s="24">
        <f t="shared" si="0"/>
        <v>97</v>
      </c>
      <c r="H39" s="24" t="str">
        <f t="shared" si="1"/>
        <v>FCD</v>
      </c>
      <c r="I39" s="23">
        <v>36</v>
      </c>
      <c r="J39" s="29">
        <v>45</v>
      </c>
      <c r="K39" s="9"/>
      <c r="L39" s="24">
        <f t="shared" si="2"/>
        <v>81</v>
      </c>
      <c r="M39" s="24" t="str">
        <f t="shared" si="3"/>
        <v>FCD</v>
      </c>
      <c r="N39" s="23">
        <v>40</v>
      </c>
      <c r="O39" s="23">
        <v>38</v>
      </c>
      <c r="P39" s="29"/>
      <c r="Q39" s="24">
        <f t="shared" si="4"/>
        <v>78</v>
      </c>
      <c r="R39" s="24" t="str">
        <f t="shared" si="5"/>
        <v>FCD</v>
      </c>
      <c r="S39" s="23">
        <v>38</v>
      </c>
      <c r="T39" s="23">
        <v>42</v>
      </c>
      <c r="U39" s="30"/>
      <c r="V39" s="24">
        <f t="shared" si="6"/>
        <v>80</v>
      </c>
      <c r="W39" s="24" t="str">
        <f t="shared" si="7"/>
        <v>FCD</v>
      </c>
      <c r="X39" s="23">
        <v>40</v>
      </c>
      <c r="Y39" s="23">
        <v>51</v>
      </c>
      <c r="Z39" s="29"/>
      <c r="AA39" s="24">
        <f t="shared" si="8"/>
        <v>91</v>
      </c>
      <c r="AB39" s="24" t="str">
        <f t="shared" si="9"/>
        <v>FCD</v>
      </c>
      <c r="AC39" s="23">
        <v>37</v>
      </c>
      <c r="AD39" s="23">
        <v>51</v>
      </c>
      <c r="AE39" s="29"/>
      <c r="AF39" s="24">
        <f t="shared" si="10"/>
        <v>88</v>
      </c>
      <c r="AG39" s="24" t="str">
        <f t="shared" si="11"/>
        <v>FCD</v>
      </c>
      <c r="AH39" s="23">
        <v>39</v>
      </c>
      <c r="AI39" s="23">
        <v>54</v>
      </c>
      <c r="AJ39" s="26">
        <f t="shared" si="12"/>
        <v>93</v>
      </c>
      <c r="AK39" s="24" t="str">
        <f t="shared" si="13"/>
        <v>FCD</v>
      </c>
      <c r="AL39" s="23"/>
      <c r="AM39" s="27">
        <f t="shared" si="14"/>
        <v>608</v>
      </c>
      <c r="AN39" s="28" t="str">
        <f t="shared" si="15"/>
        <v>PASS</v>
      </c>
      <c r="AO39" s="28" t="str">
        <f t="shared" si="16"/>
        <v>FCD</v>
      </c>
      <c r="AP39" s="24"/>
    </row>
    <row r="40" spans="1:42" ht="20.25" customHeight="1" x14ac:dyDescent="0.25">
      <c r="A40" s="20">
        <v>61</v>
      </c>
      <c r="B40" s="23" t="s">
        <v>145</v>
      </c>
      <c r="C40" s="23" t="s">
        <v>146</v>
      </c>
      <c r="D40" s="23">
        <v>40</v>
      </c>
      <c r="E40" s="23">
        <v>59</v>
      </c>
      <c r="F40" s="29"/>
      <c r="G40" s="24">
        <f t="shared" ref="G40:G71" si="17">D40+E40+F40</f>
        <v>99</v>
      </c>
      <c r="H40" s="24" t="str">
        <f t="shared" ref="H40:H71" si="18">IF(G40&gt;=70,"FCD",IF(G40&gt;=60,"FC",IF(G40&gt;=50,"SC",IF(G40&gt;=40,"PASS",IF(G40&lt;40,"FAIL")))))</f>
        <v>FCD</v>
      </c>
      <c r="I40" s="23">
        <v>37</v>
      </c>
      <c r="J40" s="23">
        <v>54</v>
      </c>
      <c r="K40" s="29"/>
      <c r="L40" s="24">
        <f t="shared" ref="L40:L71" si="19">I40+J40+K40</f>
        <v>91</v>
      </c>
      <c r="M40" s="24" t="str">
        <f t="shared" ref="M40:M71" si="20">IF(L40&gt;=70,"FCD",IF(L40&gt;=60,"FC",IF(L40&gt;=50,"SC",IF(L40&gt;=40,"PASS",IF(L40&lt;40,"FAIL")))))</f>
        <v>FCD</v>
      </c>
      <c r="N40" s="23">
        <v>37</v>
      </c>
      <c r="O40" s="23">
        <v>39</v>
      </c>
      <c r="P40" s="29"/>
      <c r="Q40" s="24">
        <f t="shared" ref="Q40:Q71" si="21">N40+O40+P40</f>
        <v>76</v>
      </c>
      <c r="R40" s="24" t="str">
        <f t="shared" ref="R40:R71" si="22">IF(Q40&gt;=70,"FCD",IF(Q40&gt;=60,"FC",IF(Q40&gt;=50,"SC",IF(Q40&gt;=40,"PASS",IF(Q40&lt;40,"FAIL")))))</f>
        <v>FCD</v>
      </c>
      <c r="S40" s="23">
        <v>36</v>
      </c>
      <c r="T40" s="23">
        <v>42</v>
      </c>
      <c r="U40" s="30"/>
      <c r="V40" s="24">
        <f t="shared" ref="V40:V71" si="23">S40+T40+U40</f>
        <v>78</v>
      </c>
      <c r="W40" s="24" t="str">
        <f t="shared" ref="W40:W71" si="24">IF(V40&gt;=70,"FCD",IF(V40&gt;=60,"FC",IF(V40&gt;=50,"SC",IF(V40&gt;=40,"PASS",IF(V40&lt;40,"FAIL")))))</f>
        <v>FCD</v>
      </c>
      <c r="X40" s="23">
        <v>29</v>
      </c>
      <c r="Y40" s="23">
        <v>45</v>
      </c>
      <c r="Z40" s="23"/>
      <c r="AA40" s="24">
        <f>X40+Y40+Z22</f>
        <v>74</v>
      </c>
      <c r="AB40" s="24" t="str">
        <f t="shared" ref="AB40:AB71" si="25">IF(AA40&gt;=70,"FCD",IF(AA40&gt;=60,"FC",IF(AA40&gt;=50,"SC",IF(AA40&gt;=40,"PASS",IF(AA40&lt;40,"FAIL")))))</f>
        <v>FCD</v>
      </c>
      <c r="AC40" s="23">
        <v>38</v>
      </c>
      <c r="AD40" s="23">
        <v>55</v>
      </c>
      <c r="AE40" s="29"/>
      <c r="AF40" s="24">
        <f t="shared" ref="AF40:AF71" si="26">AC40+AD40+AE40</f>
        <v>93</v>
      </c>
      <c r="AG40" s="24" t="str">
        <f t="shared" ref="AG40:AG71" si="27">IF(AF40&gt;=70,"FCD",IF(AF40&gt;=60,"FC",IF(AF40&gt;=50,"SC",IF(AF40&gt;=40,"PASS",IF(AF40&lt;44,"FAIL")))))</f>
        <v>FCD</v>
      </c>
      <c r="AH40" s="23">
        <v>40</v>
      </c>
      <c r="AI40" s="23">
        <v>56</v>
      </c>
      <c r="AJ40" s="26">
        <f t="shared" ref="AJ40:AJ71" si="28">AH40+AI40</f>
        <v>96</v>
      </c>
      <c r="AK40" s="24" t="str">
        <f t="shared" ref="AK40:AK71" si="29">IF(AJ40&gt;=70,"FCD",IF(AJ40&gt;=60,"FC",IF(AJ40&gt;=50,"SC",IF(AJ40&gt;=40,"PASS",IF(AJ40&lt;44,"FAIL")))))</f>
        <v>FCD</v>
      </c>
      <c r="AL40" s="23"/>
      <c r="AM40" s="27">
        <f t="shared" ref="AM40:AM71" si="30">SUM(G40,L40,Q40,V40,AA40,AF40,AJ40)</f>
        <v>607</v>
      </c>
      <c r="AN40" s="28" t="str">
        <f t="shared" ref="AN40:AN71" si="31">IF(AND(G40&gt;=40,E40&gt;=21,L40&gt;=40,J40&gt;=21,O40&gt;=21,Q40&gt;=40,V40&gt;=40,T40&gt;=21,Y40&gt;=21,AA40&gt;=40,AF40&gt;=40,AJ40&gt;=40),"PASS","FAIL")</f>
        <v>PASS</v>
      </c>
      <c r="AO40" s="28" t="str">
        <f t="shared" ref="AO40:AO71" si="32">IF(AND(AM40&gt;=560,AN40="PASS"),"FCD",IF(AND(AM40&gt;=400,AN40="PASS"),"FC",IF(AND(AM40&lt;=400,AN40="PASS"),"SC","FAIL")))</f>
        <v>FCD</v>
      </c>
      <c r="AP40" s="24"/>
    </row>
    <row r="41" spans="1:42" ht="20.25" customHeight="1" x14ac:dyDescent="0.25">
      <c r="A41" s="20">
        <v>99</v>
      </c>
      <c r="B41" s="23" t="s">
        <v>219</v>
      </c>
      <c r="C41" s="23" t="s">
        <v>220</v>
      </c>
      <c r="D41" s="23">
        <v>39</v>
      </c>
      <c r="E41" s="23">
        <v>48</v>
      </c>
      <c r="F41" s="29"/>
      <c r="G41" s="24">
        <f t="shared" si="17"/>
        <v>87</v>
      </c>
      <c r="H41" s="24" t="str">
        <f t="shared" si="18"/>
        <v>FCD</v>
      </c>
      <c r="I41" s="23">
        <v>38</v>
      </c>
      <c r="J41" s="23">
        <v>53</v>
      </c>
      <c r="K41" s="29"/>
      <c r="L41" s="24">
        <f t="shared" si="19"/>
        <v>91</v>
      </c>
      <c r="M41" s="24" t="str">
        <f t="shared" si="20"/>
        <v>FCD</v>
      </c>
      <c r="N41" s="23">
        <v>35</v>
      </c>
      <c r="O41" s="23">
        <v>38</v>
      </c>
      <c r="P41" s="29"/>
      <c r="Q41" s="24">
        <f t="shared" si="21"/>
        <v>73</v>
      </c>
      <c r="R41" s="24" t="str">
        <f t="shared" si="22"/>
        <v>FCD</v>
      </c>
      <c r="S41" s="23">
        <v>35</v>
      </c>
      <c r="T41" s="23">
        <v>48</v>
      </c>
      <c r="U41" s="30"/>
      <c r="V41" s="24">
        <f t="shared" si="23"/>
        <v>83</v>
      </c>
      <c r="W41" s="24" t="str">
        <f t="shared" si="24"/>
        <v>FCD</v>
      </c>
      <c r="X41" s="23">
        <v>29</v>
      </c>
      <c r="Y41" s="23">
        <v>54</v>
      </c>
      <c r="Z41" s="29"/>
      <c r="AA41" s="24">
        <f t="shared" ref="AA41:AA46" si="33">X41+Y41+Z41</f>
        <v>83</v>
      </c>
      <c r="AB41" s="24" t="str">
        <f t="shared" si="25"/>
        <v>FCD</v>
      </c>
      <c r="AC41" s="23">
        <v>38</v>
      </c>
      <c r="AD41" s="23">
        <v>55</v>
      </c>
      <c r="AE41" s="29"/>
      <c r="AF41" s="24">
        <f t="shared" si="26"/>
        <v>93</v>
      </c>
      <c r="AG41" s="24" t="str">
        <f t="shared" si="27"/>
        <v>FCD</v>
      </c>
      <c r="AH41" s="23">
        <v>39</v>
      </c>
      <c r="AI41" s="23">
        <v>57</v>
      </c>
      <c r="AJ41" s="26">
        <f t="shared" si="28"/>
        <v>96</v>
      </c>
      <c r="AK41" s="24" t="str">
        <f t="shared" si="29"/>
        <v>FCD</v>
      </c>
      <c r="AL41" s="23"/>
      <c r="AM41" s="27">
        <f t="shared" si="30"/>
        <v>606</v>
      </c>
      <c r="AN41" s="28" t="str">
        <f t="shared" si="31"/>
        <v>PASS</v>
      </c>
      <c r="AO41" s="28" t="str">
        <f t="shared" si="32"/>
        <v>FCD</v>
      </c>
      <c r="AP41" s="24"/>
    </row>
    <row r="42" spans="1:42" ht="20.25" customHeight="1" x14ac:dyDescent="0.25">
      <c r="A42" s="20">
        <v>10</v>
      </c>
      <c r="B42" s="23" t="s">
        <v>44</v>
      </c>
      <c r="C42" s="23" t="s">
        <v>45</v>
      </c>
      <c r="D42" s="23">
        <v>40</v>
      </c>
      <c r="E42" s="23">
        <v>54</v>
      </c>
      <c r="F42" s="23"/>
      <c r="G42" s="24">
        <f t="shared" si="17"/>
        <v>94</v>
      </c>
      <c r="H42" s="24" t="str">
        <f t="shared" si="18"/>
        <v>FCD</v>
      </c>
      <c r="I42" s="23">
        <v>38</v>
      </c>
      <c r="J42" s="23">
        <v>40</v>
      </c>
      <c r="K42" s="29"/>
      <c r="L42" s="24">
        <f t="shared" si="19"/>
        <v>78</v>
      </c>
      <c r="M42" s="24" t="str">
        <f t="shared" si="20"/>
        <v>FCD</v>
      </c>
      <c r="N42" s="23">
        <v>38</v>
      </c>
      <c r="O42" s="23">
        <v>43</v>
      </c>
      <c r="P42" s="29"/>
      <c r="Q42" s="24">
        <f t="shared" si="21"/>
        <v>81</v>
      </c>
      <c r="R42" s="24" t="str">
        <f t="shared" si="22"/>
        <v>FCD</v>
      </c>
      <c r="S42" s="23">
        <v>35</v>
      </c>
      <c r="T42" s="23">
        <v>48</v>
      </c>
      <c r="U42" s="30"/>
      <c r="V42" s="24">
        <f t="shared" si="23"/>
        <v>83</v>
      </c>
      <c r="W42" s="24" t="str">
        <f t="shared" si="24"/>
        <v>FCD</v>
      </c>
      <c r="X42" s="23">
        <v>37</v>
      </c>
      <c r="Y42" s="23">
        <v>50</v>
      </c>
      <c r="Z42" s="29"/>
      <c r="AA42" s="24">
        <f t="shared" si="33"/>
        <v>87</v>
      </c>
      <c r="AB42" s="24" t="str">
        <f t="shared" si="25"/>
        <v>FCD</v>
      </c>
      <c r="AC42" s="23">
        <v>37</v>
      </c>
      <c r="AD42" s="23">
        <v>48</v>
      </c>
      <c r="AE42" s="29"/>
      <c r="AF42" s="24">
        <f t="shared" si="26"/>
        <v>85</v>
      </c>
      <c r="AG42" s="24" t="str">
        <f t="shared" si="27"/>
        <v>FCD</v>
      </c>
      <c r="AH42" s="23">
        <v>38</v>
      </c>
      <c r="AI42" s="23">
        <v>59</v>
      </c>
      <c r="AJ42" s="26">
        <f t="shared" si="28"/>
        <v>97</v>
      </c>
      <c r="AK42" s="24" t="str">
        <f t="shared" si="29"/>
        <v>FCD</v>
      </c>
      <c r="AL42" s="23"/>
      <c r="AM42" s="27">
        <f t="shared" si="30"/>
        <v>605</v>
      </c>
      <c r="AN42" s="28" t="str">
        <f t="shared" si="31"/>
        <v>PASS</v>
      </c>
      <c r="AO42" s="28" t="str">
        <f t="shared" si="32"/>
        <v>FCD</v>
      </c>
      <c r="AP42" s="24"/>
    </row>
    <row r="43" spans="1:42" ht="20.25" customHeight="1" x14ac:dyDescent="0.25">
      <c r="A43" s="20">
        <v>29</v>
      </c>
      <c r="B43" s="23" t="s">
        <v>83</v>
      </c>
      <c r="C43" s="23" t="s">
        <v>84</v>
      </c>
      <c r="D43" s="23">
        <v>39</v>
      </c>
      <c r="E43" s="23">
        <v>57</v>
      </c>
      <c r="F43" s="29"/>
      <c r="G43" s="24">
        <f t="shared" si="17"/>
        <v>96</v>
      </c>
      <c r="H43" s="24" t="str">
        <f t="shared" si="18"/>
        <v>FCD</v>
      </c>
      <c r="I43" s="23">
        <v>37</v>
      </c>
      <c r="J43" s="23">
        <v>48</v>
      </c>
      <c r="K43" s="29"/>
      <c r="L43" s="24">
        <f t="shared" si="19"/>
        <v>85</v>
      </c>
      <c r="M43" s="24" t="str">
        <f t="shared" si="20"/>
        <v>FCD</v>
      </c>
      <c r="N43" s="23">
        <v>34</v>
      </c>
      <c r="O43" s="23">
        <v>54</v>
      </c>
      <c r="P43" s="29"/>
      <c r="Q43" s="24">
        <f t="shared" si="21"/>
        <v>88</v>
      </c>
      <c r="R43" s="24" t="str">
        <f t="shared" si="22"/>
        <v>FCD</v>
      </c>
      <c r="S43" s="23">
        <v>32</v>
      </c>
      <c r="T43" s="23">
        <v>38</v>
      </c>
      <c r="U43" s="30"/>
      <c r="V43" s="24">
        <f t="shared" si="23"/>
        <v>70</v>
      </c>
      <c r="W43" s="24" t="str">
        <f t="shared" si="24"/>
        <v>FCD</v>
      </c>
      <c r="X43" s="23">
        <v>30</v>
      </c>
      <c r="Y43" s="23">
        <v>45</v>
      </c>
      <c r="Z43" s="29"/>
      <c r="AA43" s="24">
        <f t="shared" si="33"/>
        <v>75</v>
      </c>
      <c r="AB43" s="24" t="str">
        <f t="shared" si="25"/>
        <v>FCD</v>
      </c>
      <c r="AC43" s="23">
        <v>40</v>
      </c>
      <c r="AD43" s="23">
        <v>54</v>
      </c>
      <c r="AE43" s="29"/>
      <c r="AF43" s="24">
        <f t="shared" si="26"/>
        <v>94</v>
      </c>
      <c r="AG43" s="24" t="str">
        <f t="shared" si="27"/>
        <v>FCD</v>
      </c>
      <c r="AH43" s="23">
        <v>38</v>
      </c>
      <c r="AI43" s="23">
        <v>59</v>
      </c>
      <c r="AJ43" s="26">
        <f t="shared" si="28"/>
        <v>97</v>
      </c>
      <c r="AK43" s="24" t="str">
        <f t="shared" si="29"/>
        <v>FCD</v>
      </c>
      <c r="AL43" s="23"/>
      <c r="AM43" s="27">
        <f t="shared" si="30"/>
        <v>605</v>
      </c>
      <c r="AN43" s="28" t="str">
        <f t="shared" si="31"/>
        <v>PASS</v>
      </c>
      <c r="AO43" s="28" t="str">
        <f t="shared" si="32"/>
        <v>FCD</v>
      </c>
      <c r="AP43" s="24"/>
    </row>
    <row r="44" spans="1:42" ht="20.25" customHeight="1" x14ac:dyDescent="0.25">
      <c r="A44" s="20">
        <v>163</v>
      </c>
      <c r="B44" s="23" t="s">
        <v>341</v>
      </c>
      <c r="C44" s="23" t="s">
        <v>342</v>
      </c>
      <c r="D44" s="23">
        <v>39</v>
      </c>
      <c r="E44" s="23">
        <v>59</v>
      </c>
      <c r="F44" s="29"/>
      <c r="G44" s="24">
        <f t="shared" si="17"/>
        <v>98</v>
      </c>
      <c r="H44" s="24" t="str">
        <f t="shared" si="18"/>
        <v>FCD</v>
      </c>
      <c r="I44" s="23">
        <v>39</v>
      </c>
      <c r="J44" s="23">
        <v>45</v>
      </c>
      <c r="K44" s="29"/>
      <c r="L44" s="24">
        <f t="shared" si="19"/>
        <v>84</v>
      </c>
      <c r="M44" s="24" t="str">
        <f t="shared" si="20"/>
        <v>FCD</v>
      </c>
      <c r="N44" s="23">
        <v>39</v>
      </c>
      <c r="O44" s="23">
        <v>32</v>
      </c>
      <c r="P44" s="29"/>
      <c r="Q44" s="24">
        <f t="shared" si="21"/>
        <v>71</v>
      </c>
      <c r="R44" s="24" t="str">
        <f t="shared" si="22"/>
        <v>FCD</v>
      </c>
      <c r="S44" s="23">
        <v>36</v>
      </c>
      <c r="T44" s="23">
        <v>46</v>
      </c>
      <c r="U44" s="30"/>
      <c r="V44" s="24">
        <f t="shared" si="23"/>
        <v>82</v>
      </c>
      <c r="W44" s="24" t="str">
        <f t="shared" si="24"/>
        <v>FCD</v>
      </c>
      <c r="X44" s="23">
        <v>38</v>
      </c>
      <c r="Y44" s="23">
        <v>47</v>
      </c>
      <c r="Z44" s="29"/>
      <c r="AA44" s="24">
        <f t="shared" si="33"/>
        <v>85</v>
      </c>
      <c r="AB44" s="24" t="str">
        <f t="shared" si="25"/>
        <v>FCD</v>
      </c>
      <c r="AC44" s="23">
        <v>38</v>
      </c>
      <c r="AD44" s="23">
        <v>51</v>
      </c>
      <c r="AE44" s="29"/>
      <c r="AF44" s="24">
        <f t="shared" si="26"/>
        <v>89</v>
      </c>
      <c r="AG44" s="24" t="str">
        <f t="shared" si="27"/>
        <v>FCD</v>
      </c>
      <c r="AH44" s="23">
        <v>39</v>
      </c>
      <c r="AI44" s="23">
        <v>57</v>
      </c>
      <c r="AJ44" s="26">
        <f t="shared" si="28"/>
        <v>96</v>
      </c>
      <c r="AK44" s="24" t="str">
        <f t="shared" si="29"/>
        <v>FCD</v>
      </c>
      <c r="AL44" s="23"/>
      <c r="AM44" s="27">
        <f t="shared" si="30"/>
        <v>605</v>
      </c>
      <c r="AN44" s="28" t="str">
        <f t="shared" si="31"/>
        <v>PASS</v>
      </c>
      <c r="AO44" s="28" t="str">
        <f t="shared" si="32"/>
        <v>FCD</v>
      </c>
      <c r="AP44" s="24"/>
    </row>
    <row r="45" spans="1:42" ht="20.25" customHeight="1" x14ac:dyDescent="0.25">
      <c r="A45" s="20">
        <v>130</v>
      </c>
      <c r="B45" s="23" t="s">
        <v>281</v>
      </c>
      <c r="C45" s="23" t="s">
        <v>282</v>
      </c>
      <c r="D45" s="23">
        <v>40</v>
      </c>
      <c r="E45" s="23">
        <v>54</v>
      </c>
      <c r="F45" s="29"/>
      <c r="G45" s="24">
        <f t="shared" si="17"/>
        <v>94</v>
      </c>
      <c r="H45" s="24" t="str">
        <f t="shared" si="18"/>
        <v>FCD</v>
      </c>
      <c r="I45" s="23">
        <v>39</v>
      </c>
      <c r="J45" s="23">
        <v>50</v>
      </c>
      <c r="K45" s="29"/>
      <c r="L45" s="24">
        <f t="shared" si="19"/>
        <v>89</v>
      </c>
      <c r="M45" s="24" t="str">
        <f t="shared" si="20"/>
        <v>FCD</v>
      </c>
      <c r="N45" s="23">
        <v>39</v>
      </c>
      <c r="O45" s="23">
        <v>40</v>
      </c>
      <c r="P45" s="29"/>
      <c r="Q45" s="24">
        <f t="shared" si="21"/>
        <v>79</v>
      </c>
      <c r="R45" s="24" t="str">
        <f t="shared" si="22"/>
        <v>FCD</v>
      </c>
      <c r="S45" s="23">
        <v>33</v>
      </c>
      <c r="T45" s="23">
        <v>47</v>
      </c>
      <c r="U45" s="30"/>
      <c r="V45" s="24">
        <f t="shared" si="23"/>
        <v>80</v>
      </c>
      <c r="W45" s="24" t="str">
        <f t="shared" si="24"/>
        <v>FCD</v>
      </c>
      <c r="X45" s="23">
        <v>35</v>
      </c>
      <c r="Y45" s="23">
        <v>44</v>
      </c>
      <c r="Z45" s="29"/>
      <c r="AA45" s="24">
        <f t="shared" si="33"/>
        <v>79</v>
      </c>
      <c r="AB45" s="24" t="str">
        <f t="shared" si="25"/>
        <v>FCD</v>
      </c>
      <c r="AC45" s="23">
        <v>33</v>
      </c>
      <c r="AD45" s="23">
        <v>54</v>
      </c>
      <c r="AE45" s="29"/>
      <c r="AF45" s="24">
        <f t="shared" si="26"/>
        <v>87</v>
      </c>
      <c r="AG45" s="24" t="str">
        <f t="shared" si="27"/>
        <v>FCD</v>
      </c>
      <c r="AH45" s="23">
        <v>39</v>
      </c>
      <c r="AI45" s="23">
        <v>57</v>
      </c>
      <c r="AJ45" s="26">
        <f t="shared" si="28"/>
        <v>96</v>
      </c>
      <c r="AK45" s="24" t="str">
        <f t="shared" si="29"/>
        <v>FCD</v>
      </c>
      <c r="AL45" s="23"/>
      <c r="AM45" s="27">
        <f t="shared" si="30"/>
        <v>604</v>
      </c>
      <c r="AN45" s="28" t="str">
        <f t="shared" si="31"/>
        <v>PASS</v>
      </c>
      <c r="AO45" s="28" t="str">
        <f t="shared" si="32"/>
        <v>FCD</v>
      </c>
      <c r="AP45" s="24"/>
    </row>
    <row r="46" spans="1:42" ht="20.25" customHeight="1" x14ac:dyDescent="0.25">
      <c r="A46" s="20">
        <v>150</v>
      </c>
      <c r="B46" s="23" t="s">
        <v>315</v>
      </c>
      <c r="C46" s="23" t="s">
        <v>316</v>
      </c>
      <c r="D46" s="23">
        <v>37</v>
      </c>
      <c r="E46" s="23">
        <v>56</v>
      </c>
      <c r="F46" s="29"/>
      <c r="G46" s="24">
        <f t="shared" si="17"/>
        <v>93</v>
      </c>
      <c r="H46" s="24" t="str">
        <f t="shared" si="18"/>
        <v>FCD</v>
      </c>
      <c r="I46" s="23">
        <v>38</v>
      </c>
      <c r="J46" s="29">
        <v>50</v>
      </c>
      <c r="K46" s="9"/>
      <c r="L46" s="24">
        <f t="shared" si="19"/>
        <v>88</v>
      </c>
      <c r="M46" s="24" t="str">
        <f t="shared" si="20"/>
        <v>FCD</v>
      </c>
      <c r="N46" s="23">
        <v>37</v>
      </c>
      <c r="O46" s="23">
        <v>49</v>
      </c>
      <c r="P46" s="29"/>
      <c r="Q46" s="24">
        <f t="shared" si="21"/>
        <v>86</v>
      </c>
      <c r="R46" s="24" t="str">
        <f t="shared" si="22"/>
        <v>FCD</v>
      </c>
      <c r="S46" s="23">
        <v>32</v>
      </c>
      <c r="T46" s="23">
        <v>42</v>
      </c>
      <c r="U46" s="30"/>
      <c r="V46" s="24">
        <f t="shared" si="23"/>
        <v>74</v>
      </c>
      <c r="W46" s="24" t="str">
        <f t="shared" si="24"/>
        <v>FCD</v>
      </c>
      <c r="X46" s="23">
        <v>35</v>
      </c>
      <c r="Y46" s="23">
        <v>45</v>
      </c>
      <c r="Z46" s="29"/>
      <c r="AA46" s="24">
        <f t="shared" si="33"/>
        <v>80</v>
      </c>
      <c r="AB46" s="24" t="str">
        <f t="shared" si="25"/>
        <v>FCD</v>
      </c>
      <c r="AC46" s="23">
        <v>36</v>
      </c>
      <c r="AD46" s="23">
        <v>49</v>
      </c>
      <c r="AE46" s="29"/>
      <c r="AF46" s="24">
        <f t="shared" si="26"/>
        <v>85</v>
      </c>
      <c r="AG46" s="24" t="str">
        <f t="shared" si="27"/>
        <v>FCD</v>
      </c>
      <c r="AH46" s="23">
        <v>38</v>
      </c>
      <c r="AI46" s="23">
        <v>59</v>
      </c>
      <c r="AJ46" s="26">
        <f t="shared" si="28"/>
        <v>97</v>
      </c>
      <c r="AK46" s="24" t="str">
        <f t="shared" si="29"/>
        <v>FCD</v>
      </c>
      <c r="AL46" s="23"/>
      <c r="AM46" s="27">
        <f t="shared" si="30"/>
        <v>603</v>
      </c>
      <c r="AN46" s="28" t="str">
        <f t="shared" si="31"/>
        <v>PASS</v>
      </c>
      <c r="AO46" s="28" t="str">
        <f t="shared" si="32"/>
        <v>FCD</v>
      </c>
      <c r="AP46" s="24"/>
    </row>
    <row r="47" spans="1:42" ht="20.25" customHeight="1" x14ac:dyDescent="0.25">
      <c r="A47" s="20">
        <v>62</v>
      </c>
      <c r="B47" s="23" t="s">
        <v>147</v>
      </c>
      <c r="C47" s="23" t="s">
        <v>148</v>
      </c>
      <c r="D47" s="23">
        <v>39</v>
      </c>
      <c r="E47" s="23">
        <v>55</v>
      </c>
      <c r="F47" s="29"/>
      <c r="G47" s="24">
        <f t="shared" si="17"/>
        <v>94</v>
      </c>
      <c r="H47" s="24" t="str">
        <f t="shared" si="18"/>
        <v>FCD</v>
      </c>
      <c r="I47" s="23">
        <v>38</v>
      </c>
      <c r="J47" s="23">
        <v>45</v>
      </c>
      <c r="K47" s="29"/>
      <c r="L47" s="24">
        <f t="shared" si="19"/>
        <v>83</v>
      </c>
      <c r="M47" s="24" t="str">
        <f t="shared" si="20"/>
        <v>FCD</v>
      </c>
      <c r="N47" s="23">
        <v>36</v>
      </c>
      <c r="O47" s="23">
        <v>45</v>
      </c>
      <c r="P47" s="29"/>
      <c r="Q47" s="24">
        <f t="shared" si="21"/>
        <v>81</v>
      </c>
      <c r="R47" s="24" t="str">
        <f t="shared" si="22"/>
        <v>FCD</v>
      </c>
      <c r="S47" s="23">
        <v>32</v>
      </c>
      <c r="T47" s="23">
        <v>48</v>
      </c>
      <c r="U47" s="30"/>
      <c r="V47" s="24">
        <f t="shared" si="23"/>
        <v>80</v>
      </c>
      <c r="W47" s="24" t="str">
        <f t="shared" si="24"/>
        <v>FCD</v>
      </c>
      <c r="X47" s="23">
        <v>29</v>
      </c>
      <c r="Y47" s="23">
        <v>42</v>
      </c>
      <c r="Z47" s="32"/>
      <c r="AA47" s="24">
        <f>X47+Y47+Z29</f>
        <v>71</v>
      </c>
      <c r="AB47" s="24" t="str">
        <f t="shared" si="25"/>
        <v>FCD</v>
      </c>
      <c r="AC47" s="23">
        <v>39</v>
      </c>
      <c r="AD47" s="23">
        <v>55</v>
      </c>
      <c r="AE47" s="29"/>
      <c r="AF47" s="24">
        <f t="shared" si="26"/>
        <v>94</v>
      </c>
      <c r="AG47" s="24" t="str">
        <f t="shared" si="27"/>
        <v>FCD</v>
      </c>
      <c r="AH47" s="23">
        <v>40</v>
      </c>
      <c r="AI47" s="23">
        <v>58</v>
      </c>
      <c r="AJ47" s="26">
        <f t="shared" si="28"/>
        <v>98</v>
      </c>
      <c r="AK47" s="24" t="str">
        <f t="shared" si="29"/>
        <v>FCD</v>
      </c>
      <c r="AL47" s="23"/>
      <c r="AM47" s="27">
        <f t="shared" si="30"/>
        <v>601</v>
      </c>
      <c r="AN47" s="28" t="str">
        <f t="shared" si="31"/>
        <v>PASS</v>
      </c>
      <c r="AO47" s="28" t="str">
        <f t="shared" si="32"/>
        <v>FCD</v>
      </c>
      <c r="AP47" s="24"/>
    </row>
    <row r="48" spans="1:42" ht="20.25" customHeight="1" x14ac:dyDescent="0.25">
      <c r="A48" s="20">
        <v>7</v>
      </c>
      <c r="B48" s="23" t="s">
        <v>38</v>
      </c>
      <c r="C48" s="23" t="s">
        <v>39</v>
      </c>
      <c r="D48" s="23">
        <v>40</v>
      </c>
      <c r="E48" s="23">
        <v>48</v>
      </c>
      <c r="F48" s="23"/>
      <c r="G48" s="24">
        <f t="shared" si="17"/>
        <v>88</v>
      </c>
      <c r="H48" s="24" t="str">
        <f t="shared" si="18"/>
        <v>FCD</v>
      </c>
      <c r="I48" s="23">
        <v>40</v>
      </c>
      <c r="J48" s="23">
        <v>48</v>
      </c>
      <c r="K48" s="29"/>
      <c r="L48" s="24">
        <f t="shared" si="19"/>
        <v>88</v>
      </c>
      <c r="M48" s="24" t="str">
        <f t="shared" si="20"/>
        <v>FCD</v>
      </c>
      <c r="N48" s="23">
        <v>38</v>
      </c>
      <c r="O48" s="23">
        <v>45</v>
      </c>
      <c r="P48" s="29"/>
      <c r="Q48" s="24">
        <f t="shared" si="21"/>
        <v>83</v>
      </c>
      <c r="R48" s="24" t="str">
        <f t="shared" si="22"/>
        <v>FCD</v>
      </c>
      <c r="S48" s="23">
        <v>34</v>
      </c>
      <c r="T48" s="23">
        <v>52</v>
      </c>
      <c r="U48" s="30"/>
      <c r="V48" s="24">
        <f t="shared" si="23"/>
        <v>86</v>
      </c>
      <c r="W48" s="24" t="str">
        <f t="shared" si="24"/>
        <v>FCD</v>
      </c>
      <c r="X48" s="23">
        <v>35</v>
      </c>
      <c r="Y48" s="23">
        <v>42</v>
      </c>
      <c r="Z48" s="29"/>
      <c r="AA48" s="24">
        <f>X48+Y48+Z48</f>
        <v>77</v>
      </c>
      <c r="AB48" s="24" t="str">
        <f t="shared" si="25"/>
        <v>FCD</v>
      </c>
      <c r="AC48" s="23">
        <v>33</v>
      </c>
      <c r="AD48" s="23">
        <v>50</v>
      </c>
      <c r="AE48" s="29"/>
      <c r="AF48" s="24">
        <f t="shared" si="26"/>
        <v>83</v>
      </c>
      <c r="AG48" s="24" t="str">
        <f t="shared" si="27"/>
        <v>FCD</v>
      </c>
      <c r="AH48" s="23">
        <v>37</v>
      </c>
      <c r="AI48" s="23">
        <v>58</v>
      </c>
      <c r="AJ48" s="26">
        <f t="shared" si="28"/>
        <v>95</v>
      </c>
      <c r="AK48" s="24" t="str">
        <f t="shared" si="29"/>
        <v>FCD</v>
      </c>
      <c r="AL48" s="23"/>
      <c r="AM48" s="27">
        <f t="shared" si="30"/>
        <v>600</v>
      </c>
      <c r="AN48" s="28" t="str">
        <f t="shared" si="31"/>
        <v>PASS</v>
      </c>
      <c r="AO48" s="28" t="str">
        <f t="shared" si="32"/>
        <v>FCD</v>
      </c>
      <c r="AP48" s="24"/>
    </row>
    <row r="49" spans="1:42" ht="20.25" customHeight="1" x14ac:dyDescent="0.25">
      <c r="A49" s="20">
        <v>119</v>
      </c>
      <c r="B49" s="23" t="s">
        <v>259</v>
      </c>
      <c r="C49" s="23" t="s">
        <v>260</v>
      </c>
      <c r="D49" s="23">
        <v>40</v>
      </c>
      <c r="E49" s="23">
        <v>42</v>
      </c>
      <c r="F49" s="29"/>
      <c r="G49" s="24">
        <f t="shared" si="17"/>
        <v>82</v>
      </c>
      <c r="H49" s="24" t="str">
        <f t="shared" si="18"/>
        <v>FCD</v>
      </c>
      <c r="I49" s="23">
        <v>40</v>
      </c>
      <c r="J49" s="23">
        <v>57</v>
      </c>
      <c r="K49" s="29"/>
      <c r="L49" s="24">
        <f t="shared" si="19"/>
        <v>97</v>
      </c>
      <c r="M49" s="24" t="str">
        <f t="shared" si="20"/>
        <v>FCD</v>
      </c>
      <c r="N49" s="23">
        <v>34</v>
      </c>
      <c r="O49" s="23">
        <v>29</v>
      </c>
      <c r="P49" s="29"/>
      <c r="Q49" s="24">
        <f t="shared" si="21"/>
        <v>63</v>
      </c>
      <c r="R49" s="24" t="str">
        <f t="shared" si="22"/>
        <v>FC</v>
      </c>
      <c r="S49" s="23">
        <v>39</v>
      </c>
      <c r="T49" s="23">
        <v>44</v>
      </c>
      <c r="U49" s="30"/>
      <c r="V49" s="24">
        <f t="shared" si="23"/>
        <v>83</v>
      </c>
      <c r="W49" s="24" t="str">
        <f t="shared" si="24"/>
        <v>FCD</v>
      </c>
      <c r="X49" s="23">
        <v>33</v>
      </c>
      <c r="Y49" s="23">
        <v>53</v>
      </c>
      <c r="Z49" s="29"/>
      <c r="AA49" s="24">
        <f>X49+Y49+Z49</f>
        <v>86</v>
      </c>
      <c r="AB49" s="24" t="str">
        <f t="shared" si="25"/>
        <v>FCD</v>
      </c>
      <c r="AC49" s="23">
        <v>40</v>
      </c>
      <c r="AD49" s="23">
        <v>52</v>
      </c>
      <c r="AE49" s="29"/>
      <c r="AF49" s="24">
        <f t="shared" si="26"/>
        <v>92</v>
      </c>
      <c r="AG49" s="24" t="str">
        <f t="shared" si="27"/>
        <v>FCD</v>
      </c>
      <c r="AH49" s="23">
        <v>40</v>
      </c>
      <c r="AI49" s="23">
        <v>57</v>
      </c>
      <c r="AJ49" s="26">
        <f t="shared" si="28"/>
        <v>97</v>
      </c>
      <c r="AK49" s="24" t="str">
        <f t="shared" si="29"/>
        <v>FCD</v>
      </c>
      <c r="AL49" s="23"/>
      <c r="AM49" s="27">
        <f t="shared" si="30"/>
        <v>600</v>
      </c>
      <c r="AN49" s="28" t="str">
        <f t="shared" si="31"/>
        <v>PASS</v>
      </c>
      <c r="AO49" s="28" t="str">
        <f t="shared" si="32"/>
        <v>FCD</v>
      </c>
      <c r="AP49" s="24"/>
    </row>
    <row r="50" spans="1:42" ht="20.25" customHeight="1" x14ac:dyDescent="0.25">
      <c r="A50" s="20">
        <v>160</v>
      </c>
      <c r="B50" s="23" t="s">
        <v>335</v>
      </c>
      <c r="C50" s="23" t="s">
        <v>336</v>
      </c>
      <c r="D50" s="23">
        <v>37</v>
      </c>
      <c r="E50" s="23">
        <v>57</v>
      </c>
      <c r="F50" s="29"/>
      <c r="G50" s="24">
        <f t="shared" si="17"/>
        <v>94</v>
      </c>
      <c r="H50" s="24" t="str">
        <f t="shared" si="18"/>
        <v>FCD</v>
      </c>
      <c r="I50" s="23">
        <v>40</v>
      </c>
      <c r="J50" s="23">
        <v>45</v>
      </c>
      <c r="K50" s="29"/>
      <c r="L50" s="24">
        <f t="shared" si="19"/>
        <v>85</v>
      </c>
      <c r="M50" s="24" t="str">
        <f t="shared" si="20"/>
        <v>FCD</v>
      </c>
      <c r="N50" s="23">
        <v>39</v>
      </c>
      <c r="O50" s="23">
        <v>50</v>
      </c>
      <c r="P50" s="29"/>
      <c r="Q50" s="24">
        <f t="shared" si="21"/>
        <v>89</v>
      </c>
      <c r="R50" s="24" t="str">
        <f t="shared" si="22"/>
        <v>FCD</v>
      </c>
      <c r="S50" s="23">
        <v>36</v>
      </c>
      <c r="T50" s="23">
        <v>37</v>
      </c>
      <c r="U50" s="30"/>
      <c r="V50" s="24">
        <f t="shared" si="23"/>
        <v>73</v>
      </c>
      <c r="W50" s="24" t="str">
        <f t="shared" si="24"/>
        <v>FCD</v>
      </c>
      <c r="X50" s="23">
        <v>35</v>
      </c>
      <c r="Y50" s="23">
        <v>50</v>
      </c>
      <c r="Z50" s="29"/>
      <c r="AA50" s="24">
        <f>X50+Y50+Z50</f>
        <v>85</v>
      </c>
      <c r="AB50" s="24" t="str">
        <f t="shared" si="25"/>
        <v>FCD</v>
      </c>
      <c r="AC50" s="23">
        <v>34</v>
      </c>
      <c r="AD50" s="23">
        <v>50</v>
      </c>
      <c r="AE50" s="29"/>
      <c r="AF50" s="24">
        <f t="shared" si="26"/>
        <v>84</v>
      </c>
      <c r="AG50" s="24" t="str">
        <f t="shared" si="27"/>
        <v>FCD</v>
      </c>
      <c r="AH50" s="23">
        <v>38</v>
      </c>
      <c r="AI50" s="23">
        <v>51</v>
      </c>
      <c r="AJ50" s="26">
        <f t="shared" si="28"/>
        <v>89</v>
      </c>
      <c r="AK50" s="24" t="str">
        <f t="shared" si="29"/>
        <v>FCD</v>
      </c>
      <c r="AL50" s="23"/>
      <c r="AM50" s="27">
        <f t="shared" si="30"/>
        <v>599</v>
      </c>
      <c r="AN50" s="28" t="str">
        <f t="shared" si="31"/>
        <v>PASS</v>
      </c>
      <c r="AO50" s="28" t="str">
        <f t="shared" si="32"/>
        <v>FCD</v>
      </c>
      <c r="AP50" s="24"/>
    </row>
    <row r="51" spans="1:42" ht="20.25" customHeight="1" x14ac:dyDescent="0.25">
      <c r="A51" s="20">
        <v>53</v>
      </c>
      <c r="B51" s="23" t="s">
        <v>130</v>
      </c>
      <c r="C51" s="23" t="s">
        <v>131</v>
      </c>
      <c r="D51" s="23">
        <v>38</v>
      </c>
      <c r="E51" s="23">
        <v>59</v>
      </c>
      <c r="F51" s="29"/>
      <c r="G51" s="24">
        <f t="shared" si="17"/>
        <v>97</v>
      </c>
      <c r="H51" s="24" t="str">
        <f t="shared" si="18"/>
        <v>FCD</v>
      </c>
      <c r="I51" s="23">
        <v>39</v>
      </c>
      <c r="J51" s="23">
        <v>50</v>
      </c>
      <c r="K51" s="29"/>
      <c r="L51" s="24">
        <f t="shared" si="19"/>
        <v>89</v>
      </c>
      <c r="M51" s="24" t="str">
        <f t="shared" si="20"/>
        <v>FCD</v>
      </c>
      <c r="N51" s="23">
        <v>33</v>
      </c>
      <c r="O51" s="23">
        <v>42</v>
      </c>
      <c r="P51" s="29"/>
      <c r="Q51" s="24">
        <f t="shared" si="21"/>
        <v>75</v>
      </c>
      <c r="R51" s="24" t="str">
        <f t="shared" si="22"/>
        <v>FCD</v>
      </c>
      <c r="S51" s="23">
        <v>34</v>
      </c>
      <c r="T51" s="23">
        <v>43</v>
      </c>
      <c r="U51" s="30"/>
      <c r="V51" s="24">
        <f t="shared" si="23"/>
        <v>77</v>
      </c>
      <c r="W51" s="24" t="str">
        <f t="shared" si="24"/>
        <v>FCD</v>
      </c>
      <c r="X51" s="23">
        <v>34</v>
      </c>
      <c r="Y51" s="23">
        <v>42</v>
      </c>
      <c r="Z51" s="23"/>
      <c r="AA51" s="24">
        <f>X51+Y51+Z33</f>
        <v>76</v>
      </c>
      <c r="AB51" s="24" t="str">
        <f t="shared" si="25"/>
        <v>FCD</v>
      </c>
      <c r="AC51" s="23">
        <v>36</v>
      </c>
      <c r="AD51" s="23">
        <v>49</v>
      </c>
      <c r="AE51" s="29"/>
      <c r="AF51" s="24">
        <f t="shared" si="26"/>
        <v>85</v>
      </c>
      <c r="AG51" s="24" t="str">
        <f t="shared" si="27"/>
        <v>FCD</v>
      </c>
      <c r="AH51" s="23">
        <v>39</v>
      </c>
      <c r="AI51" s="23">
        <v>59</v>
      </c>
      <c r="AJ51" s="26">
        <f t="shared" si="28"/>
        <v>98</v>
      </c>
      <c r="AK51" s="24" t="str">
        <f t="shared" si="29"/>
        <v>FCD</v>
      </c>
      <c r="AL51" s="23"/>
      <c r="AM51" s="27">
        <f t="shared" si="30"/>
        <v>597</v>
      </c>
      <c r="AN51" s="28" t="str">
        <f t="shared" si="31"/>
        <v>PASS</v>
      </c>
      <c r="AO51" s="28" t="str">
        <f t="shared" si="32"/>
        <v>FCD</v>
      </c>
      <c r="AP51" s="24"/>
    </row>
    <row r="52" spans="1:42" ht="20.25" customHeight="1" x14ac:dyDescent="0.25">
      <c r="A52" s="20">
        <v>9</v>
      </c>
      <c r="B52" s="23" t="s">
        <v>42</v>
      </c>
      <c r="C52" s="23" t="s">
        <v>43</v>
      </c>
      <c r="D52" s="23">
        <v>40</v>
      </c>
      <c r="E52" s="23">
        <v>48</v>
      </c>
      <c r="F52" s="23"/>
      <c r="G52" s="24">
        <f t="shared" si="17"/>
        <v>88</v>
      </c>
      <c r="H52" s="24" t="str">
        <f t="shared" si="18"/>
        <v>FCD</v>
      </c>
      <c r="I52" s="23">
        <v>38</v>
      </c>
      <c r="J52" s="23">
        <v>51</v>
      </c>
      <c r="K52" s="29"/>
      <c r="L52" s="24">
        <f t="shared" si="19"/>
        <v>89</v>
      </c>
      <c r="M52" s="24" t="str">
        <f t="shared" si="20"/>
        <v>FCD</v>
      </c>
      <c r="N52" s="23">
        <v>36</v>
      </c>
      <c r="O52" s="23">
        <v>47</v>
      </c>
      <c r="P52" s="29"/>
      <c r="Q52" s="24">
        <f t="shared" si="21"/>
        <v>83</v>
      </c>
      <c r="R52" s="24" t="str">
        <f t="shared" si="22"/>
        <v>FCD</v>
      </c>
      <c r="S52" s="23">
        <v>33</v>
      </c>
      <c r="T52" s="23">
        <v>48</v>
      </c>
      <c r="U52" s="30"/>
      <c r="V52" s="24">
        <f t="shared" si="23"/>
        <v>81</v>
      </c>
      <c r="W52" s="24" t="str">
        <f t="shared" si="24"/>
        <v>FCD</v>
      </c>
      <c r="X52" s="23">
        <v>28</v>
      </c>
      <c r="Y52" s="23">
        <v>50</v>
      </c>
      <c r="Z52" s="29"/>
      <c r="AA52" s="24">
        <f>X52+Y52+Z52</f>
        <v>78</v>
      </c>
      <c r="AB52" s="24" t="str">
        <f t="shared" si="25"/>
        <v>FCD</v>
      </c>
      <c r="AC52" s="23">
        <v>34</v>
      </c>
      <c r="AD52" s="23">
        <v>53</v>
      </c>
      <c r="AE52" s="29"/>
      <c r="AF52" s="24">
        <f t="shared" si="26"/>
        <v>87</v>
      </c>
      <c r="AG52" s="24" t="str">
        <f t="shared" si="27"/>
        <v>FCD</v>
      </c>
      <c r="AH52" s="23">
        <v>39</v>
      </c>
      <c r="AI52" s="23">
        <v>51</v>
      </c>
      <c r="AJ52" s="26">
        <f t="shared" si="28"/>
        <v>90</v>
      </c>
      <c r="AK52" s="24" t="str">
        <f t="shared" si="29"/>
        <v>FCD</v>
      </c>
      <c r="AL52" s="23"/>
      <c r="AM52" s="27">
        <f t="shared" si="30"/>
        <v>596</v>
      </c>
      <c r="AN52" s="28" t="str">
        <f t="shared" si="31"/>
        <v>PASS</v>
      </c>
      <c r="AO52" s="28" t="str">
        <f t="shared" si="32"/>
        <v>FCD</v>
      </c>
      <c r="AP52" s="24"/>
    </row>
    <row r="53" spans="1:42" ht="20.25" customHeight="1" x14ac:dyDescent="0.25">
      <c r="A53" s="20">
        <v>139</v>
      </c>
      <c r="B53" s="23" t="s">
        <v>295</v>
      </c>
      <c r="C53" s="23" t="s">
        <v>296</v>
      </c>
      <c r="D53" s="23">
        <v>40</v>
      </c>
      <c r="E53" s="23">
        <v>52</v>
      </c>
      <c r="F53" s="29"/>
      <c r="G53" s="24">
        <f t="shared" si="17"/>
        <v>92</v>
      </c>
      <c r="H53" s="24" t="str">
        <f t="shared" si="18"/>
        <v>FCD</v>
      </c>
      <c r="I53" s="23">
        <v>38</v>
      </c>
      <c r="J53" s="23">
        <v>47</v>
      </c>
      <c r="K53" s="29"/>
      <c r="L53" s="24">
        <f t="shared" si="19"/>
        <v>85</v>
      </c>
      <c r="M53" s="24" t="str">
        <f t="shared" si="20"/>
        <v>FCD</v>
      </c>
      <c r="N53" s="23">
        <v>34</v>
      </c>
      <c r="O53" s="23">
        <v>41</v>
      </c>
      <c r="P53" s="29"/>
      <c r="Q53" s="24">
        <f t="shared" si="21"/>
        <v>75</v>
      </c>
      <c r="R53" s="24" t="str">
        <f t="shared" si="22"/>
        <v>FCD</v>
      </c>
      <c r="S53" s="23">
        <v>36</v>
      </c>
      <c r="T53" s="23">
        <v>47</v>
      </c>
      <c r="U53" s="30"/>
      <c r="V53" s="24">
        <f t="shared" si="23"/>
        <v>83</v>
      </c>
      <c r="W53" s="24" t="str">
        <f t="shared" si="24"/>
        <v>FCD</v>
      </c>
      <c r="X53" s="23">
        <v>36</v>
      </c>
      <c r="Y53" s="23">
        <v>39</v>
      </c>
      <c r="Z53" s="29"/>
      <c r="AA53" s="24">
        <f>X53+Y53+Z53</f>
        <v>75</v>
      </c>
      <c r="AB53" s="24" t="str">
        <f t="shared" si="25"/>
        <v>FCD</v>
      </c>
      <c r="AC53" s="23">
        <v>37</v>
      </c>
      <c r="AD53" s="23">
        <v>54</v>
      </c>
      <c r="AE53" s="29"/>
      <c r="AF53" s="24">
        <f t="shared" si="26"/>
        <v>91</v>
      </c>
      <c r="AG53" s="24" t="str">
        <f t="shared" si="27"/>
        <v>FCD</v>
      </c>
      <c r="AH53" s="23">
        <v>38</v>
      </c>
      <c r="AI53" s="23">
        <v>57</v>
      </c>
      <c r="AJ53" s="26">
        <f t="shared" si="28"/>
        <v>95</v>
      </c>
      <c r="AK53" s="24" t="str">
        <f t="shared" si="29"/>
        <v>FCD</v>
      </c>
      <c r="AL53" s="23"/>
      <c r="AM53" s="27">
        <f t="shared" si="30"/>
        <v>596</v>
      </c>
      <c r="AN53" s="28" t="str">
        <f t="shared" si="31"/>
        <v>PASS</v>
      </c>
      <c r="AO53" s="28" t="str">
        <f t="shared" si="32"/>
        <v>FCD</v>
      </c>
      <c r="AP53" s="24"/>
    </row>
    <row r="54" spans="1:42" ht="20.25" customHeight="1" x14ac:dyDescent="0.25">
      <c r="A54" s="20">
        <v>63</v>
      </c>
      <c r="B54" s="23" t="s">
        <v>149</v>
      </c>
      <c r="C54" s="23" t="s">
        <v>150</v>
      </c>
      <c r="D54" s="23">
        <v>38</v>
      </c>
      <c r="E54" s="23">
        <v>48</v>
      </c>
      <c r="F54" s="29"/>
      <c r="G54" s="24">
        <f t="shared" si="17"/>
        <v>86</v>
      </c>
      <c r="H54" s="24" t="str">
        <f t="shared" si="18"/>
        <v>FCD</v>
      </c>
      <c r="I54" s="23">
        <v>38</v>
      </c>
      <c r="J54" s="23">
        <v>52</v>
      </c>
      <c r="K54" s="29"/>
      <c r="L54" s="24">
        <f t="shared" si="19"/>
        <v>90</v>
      </c>
      <c r="M54" s="24" t="str">
        <f t="shared" si="20"/>
        <v>FCD</v>
      </c>
      <c r="N54" s="23">
        <v>31</v>
      </c>
      <c r="O54" s="23">
        <v>37</v>
      </c>
      <c r="P54" s="29"/>
      <c r="Q54" s="24">
        <f t="shared" si="21"/>
        <v>68</v>
      </c>
      <c r="R54" s="24" t="str">
        <f t="shared" si="22"/>
        <v>FC</v>
      </c>
      <c r="S54" s="23">
        <v>39</v>
      </c>
      <c r="T54" s="23">
        <v>48</v>
      </c>
      <c r="U54" s="30"/>
      <c r="V54" s="24">
        <f t="shared" si="23"/>
        <v>87</v>
      </c>
      <c r="W54" s="24" t="str">
        <f t="shared" si="24"/>
        <v>FCD</v>
      </c>
      <c r="X54" s="23">
        <v>26</v>
      </c>
      <c r="Y54" s="23">
        <v>47</v>
      </c>
      <c r="Z54" s="23"/>
      <c r="AA54" s="24">
        <f>X54+Y54+Z36</f>
        <v>73</v>
      </c>
      <c r="AB54" s="24" t="str">
        <f t="shared" si="25"/>
        <v>FCD</v>
      </c>
      <c r="AC54" s="23">
        <v>38</v>
      </c>
      <c r="AD54" s="23">
        <v>54</v>
      </c>
      <c r="AE54" s="29"/>
      <c r="AF54" s="24">
        <f t="shared" si="26"/>
        <v>92</v>
      </c>
      <c r="AG54" s="24" t="str">
        <f t="shared" si="27"/>
        <v>FCD</v>
      </c>
      <c r="AH54" s="23">
        <v>39</v>
      </c>
      <c r="AI54" s="23">
        <v>59</v>
      </c>
      <c r="AJ54" s="26">
        <f t="shared" si="28"/>
        <v>98</v>
      </c>
      <c r="AK54" s="24" t="str">
        <f t="shared" si="29"/>
        <v>FCD</v>
      </c>
      <c r="AL54" s="23"/>
      <c r="AM54" s="27">
        <f t="shared" si="30"/>
        <v>594</v>
      </c>
      <c r="AN54" s="28" t="str">
        <f t="shared" si="31"/>
        <v>PASS</v>
      </c>
      <c r="AO54" s="28" t="str">
        <f t="shared" si="32"/>
        <v>FCD</v>
      </c>
      <c r="AP54" s="24"/>
    </row>
    <row r="55" spans="1:42" ht="20.25" customHeight="1" x14ac:dyDescent="0.25">
      <c r="A55" s="20">
        <v>78</v>
      </c>
      <c r="B55" s="23" t="s">
        <v>179</v>
      </c>
      <c r="C55" s="23" t="s">
        <v>180</v>
      </c>
      <c r="D55" s="23">
        <v>40</v>
      </c>
      <c r="E55" s="23">
        <v>50</v>
      </c>
      <c r="F55" s="29"/>
      <c r="G55" s="24">
        <f t="shared" si="17"/>
        <v>90</v>
      </c>
      <c r="H55" s="24" t="str">
        <f t="shared" si="18"/>
        <v>FCD</v>
      </c>
      <c r="I55" s="23">
        <v>37</v>
      </c>
      <c r="J55" s="23">
        <v>48</v>
      </c>
      <c r="K55" s="29"/>
      <c r="L55" s="24">
        <f t="shared" si="19"/>
        <v>85</v>
      </c>
      <c r="M55" s="24" t="str">
        <f t="shared" si="20"/>
        <v>FCD</v>
      </c>
      <c r="N55" s="23">
        <v>34</v>
      </c>
      <c r="O55" s="23">
        <v>48</v>
      </c>
      <c r="P55" s="29"/>
      <c r="Q55" s="24">
        <f t="shared" si="21"/>
        <v>82</v>
      </c>
      <c r="R55" s="24" t="str">
        <f t="shared" si="22"/>
        <v>FCD</v>
      </c>
      <c r="S55" s="23">
        <v>34</v>
      </c>
      <c r="T55" s="23">
        <v>42</v>
      </c>
      <c r="U55" s="30"/>
      <c r="V55" s="24">
        <f t="shared" si="23"/>
        <v>76</v>
      </c>
      <c r="W55" s="24" t="str">
        <f t="shared" si="24"/>
        <v>FCD</v>
      </c>
      <c r="X55" s="23">
        <v>33</v>
      </c>
      <c r="Y55" s="23">
        <v>45</v>
      </c>
      <c r="Z55" s="29"/>
      <c r="AA55" s="24">
        <f t="shared" ref="AA55:AA70" si="34">X55+Y55+Z55</f>
        <v>78</v>
      </c>
      <c r="AB55" s="24" t="str">
        <f t="shared" si="25"/>
        <v>FCD</v>
      </c>
      <c r="AC55" s="23">
        <v>36</v>
      </c>
      <c r="AD55" s="23">
        <v>48</v>
      </c>
      <c r="AE55" s="29"/>
      <c r="AF55" s="24">
        <f t="shared" si="26"/>
        <v>84</v>
      </c>
      <c r="AG55" s="24" t="str">
        <f t="shared" si="27"/>
        <v>FCD</v>
      </c>
      <c r="AH55" s="23">
        <v>40</v>
      </c>
      <c r="AI55" s="23">
        <v>58</v>
      </c>
      <c r="AJ55" s="26">
        <f t="shared" si="28"/>
        <v>98</v>
      </c>
      <c r="AK55" s="24" t="str">
        <f t="shared" si="29"/>
        <v>FCD</v>
      </c>
      <c r="AL55" s="23"/>
      <c r="AM55" s="27">
        <f t="shared" si="30"/>
        <v>593</v>
      </c>
      <c r="AN55" s="28" t="str">
        <f t="shared" si="31"/>
        <v>PASS</v>
      </c>
      <c r="AO55" s="28" t="str">
        <f t="shared" si="32"/>
        <v>FCD</v>
      </c>
      <c r="AP55" s="24"/>
    </row>
    <row r="56" spans="1:42" ht="20.25" customHeight="1" x14ac:dyDescent="0.25">
      <c r="A56" s="20">
        <v>95</v>
      </c>
      <c r="B56" s="23" t="s">
        <v>211</v>
      </c>
      <c r="C56" s="23" t="s">
        <v>212</v>
      </c>
      <c r="D56" s="23">
        <v>40</v>
      </c>
      <c r="E56" s="23">
        <v>58</v>
      </c>
      <c r="F56" s="29"/>
      <c r="G56" s="24">
        <f t="shared" si="17"/>
        <v>98</v>
      </c>
      <c r="H56" s="24" t="str">
        <f t="shared" si="18"/>
        <v>FCD</v>
      </c>
      <c r="I56" s="23">
        <v>40</v>
      </c>
      <c r="J56" s="23">
        <v>37</v>
      </c>
      <c r="K56" s="29"/>
      <c r="L56" s="24">
        <f t="shared" si="19"/>
        <v>77</v>
      </c>
      <c r="M56" s="24" t="str">
        <f t="shared" si="20"/>
        <v>FCD</v>
      </c>
      <c r="N56" s="23">
        <v>37</v>
      </c>
      <c r="O56" s="23">
        <v>38</v>
      </c>
      <c r="P56" s="29"/>
      <c r="Q56" s="24">
        <f t="shared" si="21"/>
        <v>75</v>
      </c>
      <c r="R56" s="24" t="str">
        <f t="shared" si="22"/>
        <v>FCD</v>
      </c>
      <c r="S56" s="23">
        <v>37</v>
      </c>
      <c r="T56" s="23">
        <v>47</v>
      </c>
      <c r="U56" s="30"/>
      <c r="V56" s="24">
        <f t="shared" si="23"/>
        <v>84</v>
      </c>
      <c r="W56" s="24" t="str">
        <f t="shared" si="24"/>
        <v>FCD</v>
      </c>
      <c r="X56" s="23">
        <v>35</v>
      </c>
      <c r="Y56" s="23">
        <v>41</v>
      </c>
      <c r="Z56" s="29"/>
      <c r="AA56" s="24">
        <f t="shared" si="34"/>
        <v>76</v>
      </c>
      <c r="AB56" s="24" t="str">
        <f t="shared" si="25"/>
        <v>FCD</v>
      </c>
      <c r="AC56" s="23">
        <v>39</v>
      </c>
      <c r="AD56" s="23">
        <v>47</v>
      </c>
      <c r="AE56" s="29"/>
      <c r="AF56" s="24">
        <f t="shared" si="26"/>
        <v>86</v>
      </c>
      <c r="AG56" s="24" t="str">
        <f t="shared" si="27"/>
        <v>FCD</v>
      </c>
      <c r="AH56" s="23">
        <v>38</v>
      </c>
      <c r="AI56" s="23">
        <v>58</v>
      </c>
      <c r="AJ56" s="26">
        <f t="shared" si="28"/>
        <v>96</v>
      </c>
      <c r="AK56" s="24" t="str">
        <f t="shared" si="29"/>
        <v>FCD</v>
      </c>
      <c r="AL56" s="23"/>
      <c r="AM56" s="27">
        <f t="shared" si="30"/>
        <v>592</v>
      </c>
      <c r="AN56" s="28" t="str">
        <f t="shared" si="31"/>
        <v>PASS</v>
      </c>
      <c r="AO56" s="28" t="str">
        <f t="shared" si="32"/>
        <v>FCD</v>
      </c>
      <c r="AP56" s="24"/>
    </row>
    <row r="57" spans="1:42" ht="20.25" customHeight="1" x14ac:dyDescent="0.25">
      <c r="A57" s="20">
        <v>135</v>
      </c>
      <c r="B57" s="23" t="s">
        <v>289</v>
      </c>
      <c r="C57" s="23" t="s">
        <v>290</v>
      </c>
      <c r="D57" s="23">
        <v>39</v>
      </c>
      <c r="E57" s="23">
        <v>52</v>
      </c>
      <c r="F57" s="29"/>
      <c r="G57" s="24">
        <f t="shared" si="17"/>
        <v>91</v>
      </c>
      <c r="H57" s="24" t="str">
        <f t="shared" si="18"/>
        <v>FCD</v>
      </c>
      <c r="I57" s="23">
        <v>37</v>
      </c>
      <c r="J57" s="23">
        <v>41</v>
      </c>
      <c r="K57" s="29"/>
      <c r="L57" s="24">
        <f t="shared" si="19"/>
        <v>78</v>
      </c>
      <c r="M57" s="24" t="str">
        <f t="shared" si="20"/>
        <v>FCD</v>
      </c>
      <c r="N57" s="23">
        <v>39</v>
      </c>
      <c r="O57" s="23">
        <v>44</v>
      </c>
      <c r="P57" s="29"/>
      <c r="Q57" s="24">
        <f t="shared" si="21"/>
        <v>83</v>
      </c>
      <c r="R57" s="24" t="str">
        <f t="shared" si="22"/>
        <v>FCD</v>
      </c>
      <c r="S57" s="23">
        <v>36</v>
      </c>
      <c r="T57" s="23">
        <v>42</v>
      </c>
      <c r="U57" s="30"/>
      <c r="V57" s="24">
        <f t="shared" si="23"/>
        <v>78</v>
      </c>
      <c r="W57" s="24" t="str">
        <f t="shared" si="24"/>
        <v>FCD</v>
      </c>
      <c r="X57" s="23">
        <v>39</v>
      </c>
      <c r="Y57" s="23">
        <v>38</v>
      </c>
      <c r="Z57" s="29"/>
      <c r="AA57" s="24">
        <f t="shared" si="34"/>
        <v>77</v>
      </c>
      <c r="AB57" s="24" t="str">
        <f t="shared" si="25"/>
        <v>FCD</v>
      </c>
      <c r="AC57" s="23">
        <v>36</v>
      </c>
      <c r="AD57" s="23">
        <v>55</v>
      </c>
      <c r="AE57" s="29"/>
      <c r="AF57" s="24">
        <f t="shared" si="26"/>
        <v>91</v>
      </c>
      <c r="AG57" s="24" t="str">
        <f t="shared" si="27"/>
        <v>FCD</v>
      </c>
      <c r="AH57" s="23">
        <v>39</v>
      </c>
      <c r="AI57" s="23">
        <v>54</v>
      </c>
      <c r="AJ57" s="26">
        <f t="shared" si="28"/>
        <v>93</v>
      </c>
      <c r="AK57" s="24" t="str">
        <f t="shared" si="29"/>
        <v>FCD</v>
      </c>
      <c r="AL57" s="23"/>
      <c r="AM57" s="27">
        <f t="shared" si="30"/>
        <v>591</v>
      </c>
      <c r="AN57" s="28" t="str">
        <f t="shared" si="31"/>
        <v>PASS</v>
      </c>
      <c r="AO57" s="28" t="str">
        <f t="shared" si="32"/>
        <v>FCD</v>
      </c>
      <c r="AP57" s="24"/>
    </row>
    <row r="58" spans="1:42" ht="20.25" customHeight="1" x14ac:dyDescent="0.25">
      <c r="A58" s="20">
        <v>77</v>
      </c>
      <c r="B58" s="23" t="s">
        <v>177</v>
      </c>
      <c r="C58" s="23" t="s">
        <v>178</v>
      </c>
      <c r="D58" s="23">
        <v>40</v>
      </c>
      <c r="E58" s="23">
        <v>55</v>
      </c>
      <c r="F58" s="29"/>
      <c r="G58" s="24">
        <f t="shared" si="17"/>
        <v>95</v>
      </c>
      <c r="H58" s="24" t="str">
        <f t="shared" si="18"/>
        <v>FCD</v>
      </c>
      <c r="I58" s="23">
        <v>37</v>
      </c>
      <c r="J58" s="23">
        <v>47</v>
      </c>
      <c r="K58" s="29"/>
      <c r="L58" s="24">
        <f t="shared" si="19"/>
        <v>84</v>
      </c>
      <c r="M58" s="24" t="str">
        <f t="shared" si="20"/>
        <v>FCD</v>
      </c>
      <c r="N58" s="23">
        <v>39</v>
      </c>
      <c r="O58" s="23">
        <v>40</v>
      </c>
      <c r="P58" s="29"/>
      <c r="Q58" s="24">
        <f t="shared" si="21"/>
        <v>79</v>
      </c>
      <c r="R58" s="24" t="str">
        <f t="shared" si="22"/>
        <v>FCD</v>
      </c>
      <c r="S58" s="23">
        <v>40</v>
      </c>
      <c r="T58" s="23">
        <v>37</v>
      </c>
      <c r="U58" s="30"/>
      <c r="V58" s="24">
        <f t="shared" si="23"/>
        <v>77</v>
      </c>
      <c r="W58" s="24" t="str">
        <f t="shared" si="24"/>
        <v>FCD</v>
      </c>
      <c r="X58" s="23">
        <v>33</v>
      </c>
      <c r="Y58" s="23">
        <v>43</v>
      </c>
      <c r="Z58" s="29"/>
      <c r="AA58" s="24">
        <f t="shared" si="34"/>
        <v>76</v>
      </c>
      <c r="AB58" s="24" t="str">
        <f t="shared" si="25"/>
        <v>FCD</v>
      </c>
      <c r="AC58" s="23">
        <v>35</v>
      </c>
      <c r="AD58" s="23">
        <v>51</v>
      </c>
      <c r="AE58" s="29"/>
      <c r="AF58" s="24">
        <f t="shared" si="26"/>
        <v>86</v>
      </c>
      <c r="AG58" s="24" t="str">
        <f t="shared" si="27"/>
        <v>FCD</v>
      </c>
      <c r="AH58" s="23">
        <v>38</v>
      </c>
      <c r="AI58" s="23">
        <v>54</v>
      </c>
      <c r="AJ58" s="26">
        <f t="shared" si="28"/>
        <v>92</v>
      </c>
      <c r="AK58" s="24" t="str">
        <f t="shared" si="29"/>
        <v>FCD</v>
      </c>
      <c r="AL58" s="23"/>
      <c r="AM58" s="27">
        <f t="shared" si="30"/>
        <v>589</v>
      </c>
      <c r="AN58" s="28" t="str">
        <f t="shared" si="31"/>
        <v>PASS</v>
      </c>
      <c r="AO58" s="28" t="str">
        <f t="shared" si="32"/>
        <v>FCD</v>
      </c>
      <c r="AP58" s="24"/>
    </row>
    <row r="59" spans="1:42" ht="20.25" customHeight="1" x14ac:dyDescent="0.25">
      <c r="A59" s="20">
        <v>137</v>
      </c>
      <c r="B59" s="23" t="s">
        <v>293</v>
      </c>
      <c r="C59" s="23" t="s">
        <v>294</v>
      </c>
      <c r="D59" s="23">
        <v>40</v>
      </c>
      <c r="E59" s="23">
        <v>59</v>
      </c>
      <c r="F59" s="29"/>
      <c r="G59" s="24">
        <f t="shared" si="17"/>
        <v>99</v>
      </c>
      <c r="H59" s="24" t="str">
        <f t="shared" si="18"/>
        <v>FCD</v>
      </c>
      <c r="I59" s="23">
        <v>40</v>
      </c>
      <c r="J59" s="23">
        <v>50</v>
      </c>
      <c r="K59" s="29"/>
      <c r="L59" s="24">
        <f t="shared" si="19"/>
        <v>90</v>
      </c>
      <c r="M59" s="24" t="str">
        <f t="shared" si="20"/>
        <v>FCD</v>
      </c>
      <c r="N59" s="23">
        <v>40</v>
      </c>
      <c r="O59" s="23">
        <v>42</v>
      </c>
      <c r="P59" s="29"/>
      <c r="Q59" s="24">
        <f t="shared" si="21"/>
        <v>82</v>
      </c>
      <c r="R59" s="24" t="str">
        <f t="shared" si="22"/>
        <v>FCD</v>
      </c>
      <c r="S59" s="23">
        <v>29</v>
      </c>
      <c r="T59" s="23">
        <v>40</v>
      </c>
      <c r="U59" s="30"/>
      <c r="V59" s="24">
        <f t="shared" si="23"/>
        <v>69</v>
      </c>
      <c r="W59" s="24" t="str">
        <f t="shared" si="24"/>
        <v>FC</v>
      </c>
      <c r="X59" s="23">
        <v>40</v>
      </c>
      <c r="Y59" s="23">
        <v>35</v>
      </c>
      <c r="Z59" s="29"/>
      <c r="AA59" s="24">
        <f t="shared" si="34"/>
        <v>75</v>
      </c>
      <c r="AB59" s="24" t="str">
        <f t="shared" si="25"/>
        <v>FCD</v>
      </c>
      <c r="AC59" s="23">
        <v>34</v>
      </c>
      <c r="AD59" s="23">
        <v>44</v>
      </c>
      <c r="AE59" s="29"/>
      <c r="AF59" s="24">
        <f t="shared" si="26"/>
        <v>78</v>
      </c>
      <c r="AG59" s="24" t="str">
        <f t="shared" si="27"/>
        <v>FCD</v>
      </c>
      <c r="AH59" s="23">
        <v>38</v>
      </c>
      <c r="AI59" s="23">
        <v>58</v>
      </c>
      <c r="AJ59" s="26">
        <f t="shared" si="28"/>
        <v>96</v>
      </c>
      <c r="AK59" s="24" t="str">
        <f t="shared" si="29"/>
        <v>FCD</v>
      </c>
      <c r="AL59" s="23"/>
      <c r="AM59" s="27">
        <f t="shared" si="30"/>
        <v>589</v>
      </c>
      <c r="AN59" s="28" t="str">
        <f t="shared" si="31"/>
        <v>PASS</v>
      </c>
      <c r="AO59" s="28" t="str">
        <f t="shared" si="32"/>
        <v>FCD</v>
      </c>
      <c r="AP59" s="24"/>
    </row>
    <row r="60" spans="1:42" ht="20.25" customHeight="1" x14ac:dyDescent="0.25">
      <c r="A60" s="20">
        <v>145</v>
      </c>
      <c r="B60" s="23" t="s">
        <v>305</v>
      </c>
      <c r="C60" s="23" t="s">
        <v>306</v>
      </c>
      <c r="D60" s="23">
        <v>39</v>
      </c>
      <c r="E60" s="23">
        <v>54</v>
      </c>
      <c r="F60" s="29"/>
      <c r="G60" s="24">
        <f t="shared" si="17"/>
        <v>93</v>
      </c>
      <c r="H60" s="24" t="str">
        <f t="shared" si="18"/>
        <v>FCD</v>
      </c>
      <c r="I60" s="23">
        <v>37</v>
      </c>
      <c r="J60" s="29">
        <v>48</v>
      </c>
      <c r="K60" s="9"/>
      <c r="L60" s="24">
        <f t="shared" si="19"/>
        <v>85</v>
      </c>
      <c r="M60" s="24" t="str">
        <f t="shared" si="20"/>
        <v>FCD</v>
      </c>
      <c r="N60" s="23">
        <v>40</v>
      </c>
      <c r="O60" s="23">
        <v>38</v>
      </c>
      <c r="P60" s="29"/>
      <c r="Q60" s="24">
        <f t="shared" si="21"/>
        <v>78</v>
      </c>
      <c r="R60" s="24" t="str">
        <f t="shared" si="22"/>
        <v>FCD</v>
      </c>
      <c r="S60" s="23">
        <v>34</v>
      </c>
      <c r="T60" s="23">
        <v>39</v>
      </c>
      <c r="U60" s="30"/>
      <c r="V60" s="24">
        <f t="shared" si="23"/>
        <v>73</v>
      </c>
      <c r="W60" s="24" t="str">
        <f t="shared" si="24"/>
        <v>FCD</v>
      </c>
      <c r="X60" s="23">
        <v>39</v>
      </c>
      <c r="Y60" s="23">
        <v>37</v>
      </c>
      <c r="Z60" s="29"/>
      <c r="AA60" s="24">
        <f t="shared" si="34"/>
        <v>76</v>
      </c>
      <c r="AB60" s="24" t="str">
        <f t="shared" si="25"/>
        <v>FCD</v>
      </c>
      <c r="AC60" s="23">
        <v>34</v>
      </c>
      <c r="AD60" s="23">
        <v>53</v>
      </c>
      <c r="AE60" s="29"/>
      <c r="AF60" s="24">
        <f t="shared" si="26"/>
        <v>87</v>
      </c>
      <c r="AG60" s="24" t="str">
        <f t="shared" si="27"/>
        <v>FCD</v>
      </c>
      <c r="AH60" s="23">
        <v>39</v>
      </c>
      <c r="AI60" s="23">
        <v>58</v>
      </c>
      <c r="AJ60" s="26">
        <f t="shared" si="28"/>
        <v>97</v>
      </c>
      <c r="AK60" s="24" t="str">
        <f t="shared" si="29"/>
        <v>FCD</v>
      </c>
      <c r="AL60" s="23"/>
      <c r="AM60" s="27">
        <f t="shared" si="30"/>
        <v>589</v>
      </c>
      <c r="AN60" s="28" t="str">
        <f t="shared" si="31"/>
        <v>PASS</v>
      </c>
      <c r="AO60" s="28" t="str">
        <f t="shared" si="32"/>
        <v>FCD</v>
      </c>
      <c r="AP60" s="24"/>
    </row>
    <row r="61" spans="1:42" ht="20.25" customHeight="1" x14ac:dyDescent="0.25">
      <c r="A61" s="20">
        <v>175</v>
      </c>
      <c r="B61" s="23" t="s">
        <v>363</v>
      </c>
      <c r="C61" s="23" t="s">
        <v>364</v>
      </c>
      <c r="D61" s="23">
        <v>40</v>
      </c>
      <c r="E61" s="23">
        <v>59</v>
      </c>
      <c r="F61" s="29"/>
      <c r="G61" s="24">
        <f t="shared" si="17"/>
        <v>99</v>
      </c>
      <c r="H61" s="24" t="str">
        <f t="shared" si="18"/>
        <v>FCD</v>
      </c>
      <c r="I61" s="23">
        <v>40</v>
      </c>
      <c r="J61" s="23">
        <v>56</v>
      </c>
      <c r="K61" s="29"/>
      <c r="L61" s="24">
        <f t="shared" si="19"/>
        <v>96</v>
      </c>
      <c r="M61" s="24" t="str">
        <f t="shared" si="20"/>
        <v>FCD</v>
      </c>
      <c r="N61" s="23">
        <v>35</v>
      </c>
      <c r="O61" s="23">
        <v>30</v>
      </c>
      <c r="P61" s="29"/>
      <c r="Q61" s="24">
        <f t="shared" si="21"/>
        <v>65</v>
      </c>
      <c r="R61" s="24" t="str">
        <f t="shared" si="22"/>
        <v>FC</v>
      </c>
      <c r="S61" s="23">
        <v>34</v>
      </c>
      <c r="T61" s="23">
        <v>39</v>
      </c>
      <c r="U61" s="30"/>
      <c r="V61" s="24">
        <f t="shared" si="23"/>
        <v>73</v>
      </c>
      <c r="W61" s="24" t="str">
        <f t="shared" si="24"/>
        <v>FCD</v>
      </c>
      <c r="X61" s="23">
        <v>39</v>
      </c>
      <c r="Y61" s="23">
        <v>39</v>
      </c>
      <c r="Z61" s="29"/>
      <c r="AA61" s="24">
        <f t="shared" si="34"/>
        <v>78</v>
      </c>
      <c r="AB61" s="24" t="str">
        <f t="shared" si="25"/>
        <v>FCD</v>
      </c>
      <c r="AC61" s="23">
        <v>38</v>
      </c>
      <c r="AD61" s="23">
        <v>54</v>
      </c>
      <c r="AE61" s="29"/>
      <c r="AF61" s="24">
        <f t="shared" si="26"/>
        <v>92</v>
      </c>
      <c r="AG61" s="24" t="str">
        <f t="shared" si="27"/>
        <v>FCD</v>
      </c>
      <c r="AH61" s="23">
        <v>39</v>
      </c>
      <c r="AI61" s="23">
        <v>47</v>
      </c>
      <c r="AJ61" s="26">
        <f t="shared" si="28"/>
        <v>86</v>
      </c>
      <c r="AK61" s="24" t="str">
        <f t="shared" si="29"/>
        <v>FCD</v>
      </c>
      <c r="AL61" s="23"/>
      <c r="AM61" s="27">
        <f t="shared" si="30"/>
        <v>589</v>
      </c>
      <c r="AN61" s="28" t="str">
        <f t="shared" si="31"/>
        <v>PASS</v>
      </c>
      <c r="AO61" s="28" t="str">
        <f t="shared" si="32"/>
        <v>FCD</v>
      </c>
      <c r="AP61" s="24"/>
    </row>
    <row r="62" spans="1:42" ht="20.25" customHeight="1" x14ac:dyDescent="0.25">
      <c r="A62" s="20">
        <v>134</v>
      </c>
      <c r="B62" s="23" t="s">
        <v>287</v>
      </c>
      <c r="C62" s="23" t="s">
        <v>288</v>
      </c>
      <c r="D62" s="23">
        <v>40</v>
      </c>
      <c r="E62" s="23">
        <v>53</v>
      </c>
      <c r="F62" s="29"/>
      <c r="G62" s="24">
        <f t="shared" si="17"/>
        <v>93</v>
      </c>
      <c r="H62" s="24" t="str">
        <f t="shared" si="18"/>
        <v>FCD</v>
      </c>
      <c r="I62" s="23">
        <v>39</v>
      </c>
      <c r="J62" s="23">
        <v>49</v>
      </c>
      <c r="K62" s="29"/>
      <c r="L62" s="24">
        <f t="shared" si="19"/>
        <v>88</v>
      </c>
      <c r="M62" s="24" t="str">
        <f t="shared" si="20"/>
        <v>FCD</v>
      </c>
      <c r="N62" s="23">
        <v>40</v>
      </c>
      <c r="O62" s="23">
        <v>43</v>
      </c>
      <c r="P62" s="29"/>
      <c r="Q62" s="24">
        <f t="shared" si="21"/>
        <v>83</v>
      </c>
      <c r="R62" s="24" t="str">
        <f t="shared" si="22"/>
        <v>FCD</v>
      </c>
      <c r="S62" s="23">
        <v>32</v>
      </c>
      <c r="T62" s="23">
        <v>36</v>
      </c>
      <c r="U62" s="30"/>
      <c r="V62" s="24">
        <f t="shared" si="23"/>
        <v>68</v>
      </c>
      <c r="W62" s="24" t="str">
        <f t="shared" si="24"/>
        <v>FC</v>
      </c>
      <c r="X62" s="23">
        <v>37</v>
      </c>
      <c r="Y62" s="23">
        <v>30</v>
      </c>
      <c r="Z62" s="29"/>
      <c r="AA62" s="24">
        <f t="shared" si="34"/>
        <v>67</v>
      </c>
      <c r="AB62" s="24" t="str">
        <f t="shared" si="25"/>
        <v>FC</v>
      </c>
      <c r="AC62" s="23">
        <v>38</v>
      </c>
      <c r="AD62" s="23">
        <v>50</v>
      </c>
      <c r="AE62" s="29"/>
      <c r="AF62" s="24">
        <f t="shared" si="26"/>
        <v>88</v>
      </c>
      <c r="AG62" s="24" t="str">
        <f t="shared" si="27"/>
        <v>FCD</v>
      </c>
      <c r="AH62" s="23">
        <v>39</v>
      </c>
      <c r="AI62" s="23">
        <v>60</v>
      </c>
      <c r="AJ62" s="26">
        <f t="shared" si="28"/>
        <v>99</v>
      </c>
      <c r="AK62" s="24" t="str">
        <f t="shared" si="29"/>
        <v>FCD</v>
      </c>
      <c r="AL62" s="23"/>
      <c r="AM62" s="27">
        <f t="shared" si="30"/>
        <v>586</v>
      </c>
      <c r="AN62" s="28" t="str">
        <f t="shared" si="31"/>
        <v>PASS</v>
      </c>
      <c r="AO62" s="28" t="str">
        <f t="shared" si="32"/>
        <v>FCD</v>
      </c>
      <c r="AP62" s="24"/>
    </row>
    <row r="63" spans="1:42" ht="20.25" customHeight="1" x14ac:dyDescent="0.25">
      <c r="A63" s="20">
        <v>92</v>
      </c>
      <c r="B63" s="23" t="s">
        <v>205</v>
      </c>
      <c r="C63" s="23" t="s">
        <v>206</v>
      </c>
      <c r="D63" s="23">
        <v>40</v>
      </c>
      <c r="E63" s="23">
        <v>54</v>
      </c>
      <c r="F63" s="29"/>
      <c r="G63" s="24">
        <f t="shared" si="17"/>
        <v>94</v>
      </c>
      <c r="H63" s="24" t="str">
        <f t="shared" si="18"/>
        <v>FCD</v>
      </c>
      <c r="I63" s="23">
        <v>40</v>
      </c>
      <c r="J63" s="23">
        <v>53</v>
      </c>
      <c r="K63" s="29"/>
      <c r="L63" s="24">
        <f t="shared" si="19"/>
        <v>93</v>
      </c>
      <c r="M63" s="24" t="str">
        <f t="shared" si="20"/>
        <v>FCD</v>
      </c>
      <c r="N63" s="23">
        <v>36</v>
      </c>
      <c r="O63" s="23">
        <v>33</v>
      </c>
      <c r="P63" s="29"/>
      <c r="Q63" s="24">
        <f t="shared" si="21"/>
        <v>69</v>
      </c>
      <c r="R63" s="24" t="str">
        <f t="shared" si="22"/>
        <v>FC</v>
      </c>
      <c r="S63" s="23">
        <v>38</v>
      </c>
      <c r="T63" s="23">
        <v>42</v>
      </c>
      <c r="U63" s="30"/>
      <c r="V63" s="24">
        <f t="shared" si="23"/>
        <v>80</v>
      </c>
      <c r="W63" s="24" t="str">
        <f t="shared" si="24"/>
        <v>FCD</v>
      </c>
      <c r="X63" s="23">
        <v>31</v>
      </c>
      <c r="Y63" s="23">
        <v>33</v>
      </c>
      <c r="Z63" s="29"/>
      <c r="AA63" s="24">
        <f t="shared" si="34"/>
        <v>64</v>
      </c>
      <c r="AB63" s="24" t="str">
        <f t="shared" si="25"/>
        <v>FC</v>
      </c>
      <c r="AC63" s="23">
        <v>38</v>
      </c>
      <c r="AD63" s="23">
        <v>53</v>
      </c>
      <c r="AE63" s="29"/>
      <c r="AF63" s="24">
        <f t="shared" si="26"/>
        <v>91</v>
      </c>
      <c r="AG63" s="24" t="str">
        <f t="shared" si="27"/>
        <v>FCD</v>
      </c>
      <c r="AH63" s="23">
        <v>38</v>
      </c>
      <c r="AI63" s="23">
        <v>54</v>
      </c>
      <c r="AJ63" s="26">
        <f t="shared" si="28"/>
        <v>92</v>
      </c>
      <c r="AK63" s="24" t="str">
        <f t="shared" si="29"/>
        <v>FCD</v>
      </c>
      <c r="AL63" s="23"/>
      <c r="AM63" s="27">
        <f t="shared" si="30"/>
        <v>583</v>
      </c>
      <c r="AN63" s="28" t="str">
        <f t="shared" si="31"/>
        <v>PASS</v>
      </c>
      <c r="AO63" s="28" t="str">
        <f t="shared" si="32"/>
        <v>FCD</v>
      </c>
      <c r="AP63" s="24"/>
    </row>
    <row r="64" spans="1:42" ht="20.25" customHeight="1" x14ac:dyDescent="0.25">
      <c r="A64" s="20">
        <v>154</v>
      </c>
      <c r="B64" s="23" t="s">
        <v>323</v>
      </c>
      <c r="C64" s="23" t="s">
        <v>324</v>
      </c>
      <c r="D64" s="23">
        <v>36</v>
      </c>
      <c r="E64" s="23">
        <v>47</v>
      </c>
      <c r="F64" s="29"/>
      <c r="G64" s="24">
        <f t="shared" si="17"/>
        <v>83</v>
      </c>
      <c r="H64" s="24" t="str">
        <f t="shared" si="18"/>
        <v>FCD</v>
      </c>
      <c r="I64" s="23">
        <v>38</v>
      </c>
      <c r="J64" s="29">
        <v>51</v>
      </c>
      <c r="K64" s="9"/>
      <c r="L64" s="24">
        <f t="shared" si="19"/>
        <v>89</v>
      </c>
      <c r="M64" s="24" t="str">
        <f t="shared" si="20"/>
        <v>FCD</v>
      </c>
      <c r="N64" s="23">
        <v>38</v>
      </c>
      <c r="O64" s="23">
        <v>33</v>
      </c>
      <c r="P64" s="29"/>
      <c r="Q64" s="24">
        <f t="shared" si="21"/>
        <v>71</v>
      </c>
      <c r="R64" s="24" t="str">
        <f t="shared" si="22"/>
        <v>FCD</v>
      </c>
      <c r="S64" s="23">
        <v>34</v>
      </c>
      <c r="T64" s="23">
        <v>44</v>
      </c>
      <c r="U64" s="30"/>
      <c r="V64" s="24">
        <f t="shared" si="23"/>
        <v>78</v>
      </c>
      <c r="W64" s="24" t="str">
        <f t="shared" si="24"/>
        <v>FCD</v>
      </c>
      <c r="X64" s="23">
        <v>39</v>
      </c>
      <c r="Y64" s="23">
        <v>33</v>
      </c>
      <c r="Z64" s="29"/>
      <c r="AA64" s="24">
        <f t="shared" si="34"/>
        <v>72</v>
      </c>
      <c r="AB64" s="24" t="str">
        <f t="shared" si="25"/>
        <v>FCD</v>
      </c>
      <c r="AC64" s="23">
        <v>38</v>
      </c>
      <c r="AD64" s="23">
        <v>54</v>
      </c>
      <c r="AE64" s="29"/>
      <c r="AF64" s="24">
        <f t="shared" si="26"/>
        <v>92</v>
      </c>
      <c r="AG64" s="24" t="str">
        <f t="shared" si="27"/>
        <v>FCD</v>
      </c>
      <c r="AH64" s="23">
        <v>39</v>
      </c>
      <c r="AI64" s="23">
        <v>59</v>
      </c>
      <c r="AJ64" s="26">
        <f t="shared" si="28"/>
        <v>98</v>
      </c>
      <c r="AK64" s="24" t="str">
        <f t="shared" si="29"/>
        <v>FCD</v>
      </c>
      <c r="AL64" s="23"/>
      <c r="AM64" s="27">
        <f t="shared" si="30"/>
        <v>583</v>
      </c>
      <c r="AN64" s="28" t="str">
        <f t="shared" si="31"/>
        <v>PASS</v>
      </c>
      <c r="AO64" s="28" t="str">
        <f t="shared" si="32"/>
        <v>FCD</v>
      </c>
      <c r="AP64" s="24"/>
    </row>
    <row r="65" spans="1:42" ht="20.25" customHeight="1" x14ac:dyDescent="0.25">
      <c r="A65" s="20">
        <v>170</v>
      </c>
      <c r="B65" s="23" t="s">
        <v>353</v>
      </c>
      <c r="C65" s="23" t="s">
        <v>354</v>
      </c>
      <c r="D65" s="23">
        <v>32</v>
      </c>
      <c r="E65" s="23">
        <v>46</v>
      </c>
      <c r="F65" s="29"/>
      <c r="G65" s="24">
        <f t="shared" si="17"/>
        <v>78</v>
      </c>
      <c r="H65" s="24" t="str">
        <f t="shared" si="18"/>
        <v>FCD</v>
      </c>
      <c r="I65" s="23">
        <v>36</v>
      </c>
      <c r="J65" s="23">
        <v>37</v>
      </c>
      <c r="K65" s="29"/>
      <c r="L65" s="24">
        <f t="shared" si="19"/>
        <v>73</v>
      </c>
      <c r="M65" s="24" t="str">
        <f t="shared" si="20"/>
        <v>FCD</v>
      </c>
      <c r="N65" s="23">
        <v>36</v>
      </c>
      <c r="O65" s="23">
        <v>47</v>
      </c>
      <c r="P65" s="29"/>
      <c r="Q65" s="24">
        <f t="shared" si="21"/>
        <v>83</v>
      </c>
      <c r="R65" s="24" t="str">
        <f t="shared" si="22"/>
        <v>FCD</v>
      </c>
      <c r="S65" s="23">
        <v>33</v>
      </c>
      <c r="T65" s="23">
        <v>43</v>
      </c>
      <c r="U65" s="30"/>
      <c r="V65" s="24">
        <f t="shared" si="23"/>
        <v>76</v>
      </c>
      <c r="W65" s="24" t="str">
        <f t="shared" si="24"/>
        <v>FCD</v>
      </c>
      <c r="X65" s="23">
        <v>37</v>
      </c>
      <c r="Y65" s="23">
        <v>50</v>
      </c>
      <c r="Z65" s="29"/>
      <c r="AA65" s="24">
        <f t="shared" si="34"/>
        <v>87</v>
      </c>
      <c r="AB65" s="24" t="str">
        <f t="shared" si="25"/>
        <v>FCD</v>
      </c>
      <c r="AC65" s="23">
        <v>39</v>
      </c>
      <c r="AD65" s="23">
        <v>54</v>
      </c>
      <c r="AE65" s="29"/>
      <c r="AF65" s="24">
        <f t="shared" si="26"/>
        <v>93</v>
      </c>
      <c r="AG65" s="24" t="str">
        <f t="shared" si="27"/>
        <v>FCD</v>
      </c>
      <c r="AH65" s="23">
        <v>39</v>
      </c>
      <c r="AI65" s="23">
        <v>54</v>
      </c>
      <c r="AJ65" s="26">
        <f t="shared" si="28"/>
        <v>93</v>
      </c>
      <c r="AK65" s="24" t="str">
        <f t="shared" si="29"/>
        <v>FCD</v>
      </c>
      <c r="AL65" s="23"/>
      <c r="AM65" s="27">
        <f t="shared" si="30"/>
        <v>583</v>
      </c>
      <c r="AN65" s="28" t="str">
        <f t="shared" si="31"/>
        <v>PASS</v>
      </c>
      <c r="AO65" s="28" t="str">
        <f t="shared" si="32"/>
        <v>FCD</v>
      </c>
      <c r="AP65" s="24"/>
    </row>
    <row r="66" spans="1:42" ht="20.25" customHeight="1" x14ac:dyDescent="0.25">
      <c r="A66" s="20">
        <v>50</v>
      </c>
      <c r="B66" s="23" t="s">
        <v>124</v>
      </c>
      <c r="C66" s="23" t="s">
        <v>125</v>
      </c>
      <c r="D66" s="23">
        <v>40</v>
      </c>
      <c r="E66" s="23">
        <v>48</v>
      </c>
      <c r="F66" s="29"/>
      <c r="G66" s="24">
        <f t="shared" si="17"/>
        <v>88</v>
      </c>
      <c r="H66" s="24" t="str">
        <f t="shared" si="18"/>
        <v>FCD</v>
      </c>
      <c r="I66" s="23">
        <v>36</v>
      </c>
      <c r="J66" s="23">
        <v>41</v>
      </c>
      <c r="K66" s="29"/>
      <c r="L66" s="24">
        <f t="shared" si="19"/>
        <v>77</v>
      </c>
      <c r="M66" s="24" t="str">
        <f t="shared" si="20"/>
        <v>FCD</v>
      </c>
      <c r="N66" s="23">
        <v>37</v>
      </c>
      <c r="O66" s="23">
        <v>41</v>
      </c>
      <c r="P66" s="29"/>
      <c r="Q66" s="24">
        <f t="shared" si="21"/>
        <v>78</v>
      </c>
      <c r="R66" s="24" t="str">
        <f t="shared" si="22"/>
        <v>FCD</v>
      </c>
      <c r="S66" s="23">
        <v>33</v>
      </c>
      <c r="T66" s="23">
        <v>35</v>
      </c>
      <c r="U66" s="30"/>
      <c r="V66" s="24">
        <f t="shared" si="23"/>
        <v>68</v>
      </c>
      <c r="W66" s="24" t="str">
        <f t="shared" si="24"/>
        <v>FC</v>
      </c>
      <c r="X66" s="23">
        <v>33</v>
      </c>
      <c r="Y66" s="23">
        <v>53</v>
      </c>
      <c r="Z66" s="29"/>
      <c r="AA66" s="24">
        <f t="shared" si="34"/>
        <v>86</v>
      </c>
      <c r="AB66" s="24" t="str">
        <f t="shared" si="25"/>
        <v>FCD</v>
      </c>
      <c r="AC66" s="23">
        <v>39</v>
      </c>
      <c r="AD66" s="23">
        <v>55</v>
      </c>
      <c r="AE66" s="29"/>
      <c r="AF66" s="24">
        <f t="shared" si="26"/>
        <v>94</v>
      </c>
      <c r="AG66" s="24" t="str">
        <f t="shared" si="27"/>
        <v>FCD</v>
      </c>
      <c r="AH66" s="23">
        <v>38</v>
      </c>
      <c r="AI66" s="23">
        <v>53</v>
      </c>
      <c r="AJ66" s="26">
        <f t="shared" si="28"/>
        <v>91</v>
      </c>
      <c r="AK66" s="24" t="str">
        <f t="shared" si="29"/>
        <v>FCD</v>
      </c>
      <c r="AL66" s="23"/>
      <c r="AM66" s="27">
        <f t="shared" si="30"/>
        <v>582</v>
      </c>
      <c r="AN66" s="28" t="str">
        <f t="shared" si="31"/>
        <v>PASS</v>
      </c>
      <c r="AO66" s="28" t="str">
        <f t="shared" si="32"/>
        <v>FCD</v>
      </c>
      <c r="AP66" s="24"/>
    </row>
    <row r="67" spans="1:42" ht="20.25" customHeight="1" x14ac:dyDescent="0.25">
      <c r="A67" s="20">
        <v>44</v>
      </c>
      <c r="B67" s="23" t="s">
        <v>112</v>
      </c>
      <c r="C67" s="23" t="s">
        <v>113</v>
      </c>
      <c r="D67" s="23">
        <v>38</v>
      </c>
      <c r="E67" s="23">
        <v>52</v>
      </c>
      <c r="F67" s="29"/>
      <c r="G67" s="24">
        <f t="shared" si="17"/>
        <v>90</v>
      </c>
      <c r="H67" s="24" t="str">
        <f t="shared" si="18"/>
        <v>FCD</v>
      </c>
      <c r="I67" s="23">
        <v>35</v>
      </c>
      <c r="J67" s="23">
        <v>47</v>
      </c>
      <c r="K67" s="29"/>
      <c r="L67" s="24">
        <f t="shared" si="19"/>
        <v>82</v>
      </c>
      <c r="M67" s="24" t="str">
        <f t="shared" si="20"/>
        <v>FCD</v>
      </c>
      <c r="N67" s="23">
        <v>34</v>
      </c>
      <c r="O67" s="23">
        <v>42</v>
      </c>
      <c r="P67" s="29"/>
      <c r="Q67" s="24">
        <f t="shared" si="21"/>
        <v>76</v>
      </c>
      <c r="R67" s="24" t="str">
        <f t="shared" si="22"/>
        <v>FCD</v>
      </c>
      <c r="S67" s="23">
        <v>33</v>
      </c>
      <c r="T67" s="23">
        <v>42</v>
      </c>
      <c r="U67" s="30"/>
      <c r="V67" s="24">
        <f t="shared" si="23"/>
        <v>75</v>
      </c>
      <c r="W67" s="24" t="str">
        <f t="shared" si="24"/>
        <v>FCD</v>
      </c>
      <c r="X67" s="23">
        <v>27</v>
      </c>
      <c r="Y67" s="23">
        <v>57</v>
      </c>
      <c r="Z67" s="29"/>
      <c r="AA67" s="24">
        <f t="shared" si="34"/>
        <v>84</v>
      </c>
      <c r="AB67" s="24" t="str">
        <f t="shared" si="25"/>
        <v>FCD</v>
      </c>
      <c r="AC67" s="23">
        <v>35</v>
      </c>
      <c r="AD67" s="23">
        <v>54</v>
      </c>
      <c r="AE67" s="29"/>
      <c r="AF67" s="24">
        <f t="shared" si="26"/>
        <v>89</v>
      </c>
      <c r="AG67" s="24" t="str">
        <f t="shared" si="27"/>
        <v>FCD</v>
      </c>
      <c r="AH67" s="23">
        <v>39</v>
      </c>
      <c r="AI67" s="23">
        <v>46</v>
      </c>
      <c r="AJ67" s="26">
        <f t="shared" si="28"/>
        <v>85</v>
      </c>
      <c r="AK67" s="24" t="str">
        <f t="shared" si="29"/>
        <v>FCD</v>
      </c>
      <c r="AL67" s="23"/>
      <c r="AM67" s="27">
        <f t="shared" si="30"/>
        <v>581</v>
      </c>
      <c r="AN67" s="28" t="str">
        <f t="shared" si="31"/>
        <v>PASS</v>
      </c>
      <c r="AO67" s="28" t="str">
        <f t="shared" si="32"/>
        <v>FCD</v>
      </c>
      <c r="AP67" s="24"/>
    </row>
    <row r="68" spans="1:42" ht="20.25" customHeight="1" x14ac:dyDescent="0.25">
      <c r="A68" s="20">
        <v>110</v>
      </c>
      <c r="B68" s="23" t="s">
        <v>241</v>
      </c>
      <c r="C68" s="23" t="s">
        <v>242</v>
      </c>
      <c r="D68" s="23">
        <v>38</v>
      </c>
      <c r="E68" s="23">
        <v>51</v>
      </c>
      <c r="F68" s="29"/>
      <c r="G68" s="24">
        <f t="shared" si="17"/>
        <v>89</v>
      </c>
      <c r="H68" s="24" t="str">
        <f t="shared" si="18"/>
        <v>FCD</v>
      </c>
      <c r="I68" s="23">
        <v>38</v>
      </c>
      <c r="J68" s="23">
        <v>51</v>
      </c>
      <c r="K68" s="29"/>
      <c r="L68" s="24">
        <f t="shared" si="19"/>
        <v>89</v>
      </c>
      <c r="M68" s="24" t="str">
        <f t="shared" si="20"/>
        <v>FCD</v>
      </c>
      <c r="N68" s="23">
        <v>33</v>
      </c>
      <c r="O68" s="23">
        <v>35</v>
      </c>
      <c r="P68" s="29"/>
      <c r="Q68" s="24">
        <f t="shared" si="21"/>
        <v>68</v>
      </c>
      <c r="R68" s="24" t="str">
        <f t="shared" si="22"/>
        <v>FC</v>
      </c>
      <c r="S68" s="23">
        <v>34</v>
      </c>
      <c r="T68" s="23">
        <v>50</v>
      </c>
      <c r="U68" s="30"/>
      <c r="V68" s="24">
        <f t="shared" si="23"/>
        <v>84</v>
      </c>
      <c r="W68" s="24" t="str">
        <f t="shared" si="24"/>
        <v>FCD</v>
      </c>
      <c r="X68" s="23">
        <v>28</v>
      </c>
      <c r="Y68" s="23">
        <v>44</v>
      </c>
      <c r="Z68" s="29"/>
      <c r="AA68" s="24">
        <f t="shared" si="34"/>
        <v>72</v>
      </c>
      <c r="AB68" s="24" t="str">
        <f t="shared" si="25"/>
        <v>FCD</v>
      </c>
      <c r="AC68" s="23">
        <v>37</v>
      </c>
      <c r="AD68" s="23">
        <v>55</v>
      </c>
      <c r="AE68" s="29"/>
      <c r="AF68" s="24">
        <f t="shared" si="26"/>
        <v>92</v>
      </c>
      <c r="AG68" s="24" t="str">
        <f t="shared" si="27"/>
        <v>FCD</v>
      </c>
      <c r="AH68" s="23">
        <v>38</v>
      </c>
      <c r="AI68" s="23">
        <v>48</v>
      </c>
      <c r="AJ68" s="26">
        <f t="shared" si="28"/>
        <v>86</v>
      </c>
      <c r="AK68" s="24" t="str">
        <f t="shared" si="29"/>
        <v>FCD</v>
      </c>
      <c r="AL68" s="23"/>
      <c r="AM68" s="27">
        <f t="shared" si="30"/>
        <v>580</v>
      </c>
      <c r="AN68" s="28" t="str">
        <f t="shared" si="31"/>
        <v>PASS</v>
      </c>
      <c r="AO68" s="28" t="str">
        <f t="shared" si="32"/>
        <v>FCD</v>
      </c>
      <c r="AP68" s="24"/>
    </row>
    <row r="69" spans="1:42" ht="20.25" customHeight="1" x14ac:dyDescent="0.25">
      <c r="A69" s="20">
        <v>23</v>
      </c>
      <c r="B69" s="23" t="s">
        <v>70</v>
      </c>
      <c r="C69" s="23" t="s">
        <v>71</v>
      </c>
      <c r="D69" s="23">
        <v>40</v>
      </c>
      <c r="E69" s="23">
        <v>56</v>
      </c>
      <c r="F69" s="23"/>
      <c r="G69" s="24">
        <f t="shared" si="17"/>
        <v>96</v>
      </c>
      <c r="H69" s="24" t="str">
        <f t="shared" si="18"/>
        <v>FCD</v>
      </c>
      <c r="I69" s="23">
        <v>37</v>
      </c>
      <c r="J69" s="23">
        <v>47</v>
      </c>
      <c r="K69" s="29"/>
      <c r="L69" s="24">
        <f t="shared" si="19"/>
        <v>84</v>
      </c>
      <c r="M69" s="24" t="str">
        <f t="shared" si="20"/>
        <v>FCD</v>
      </c>
      <c r="N69" s="23">
        <v>37</v>
      </c>
      <c r="O69" s="23">
        <v>43</v>
      </c>
      <c r="P69" s="29"/>
      <c r="Q69" s="24">
        <f t="shared" si="21"/>
        <v>80</v>
      </c>
      <c r="R69" s="24" t="str">
        <f t="shared" si="22"/>
        <v>FCD</v>
      </c>
      <c r="S69" s="23">
        <v>37</v>
      </c>
      <c r="T69" s="23">
        <v>44</v>
      </c>
      <c r="U69" s="30"/>
      <c r="V69" s="24">
        <f t="shared" si="23"/>
        <v>81</v>
      </c>
      <c r="W69" s="24" t="str">
        <f t="shared" si="24"/>
        <v>FCD</v>
      </c>
      <c r="X69" s="23">
        <v>30</v>
      </c>
      <c r="Y69" s="23">
        <v>31</v>
      </c>
      <c r="Z69" s="29"/>
      <c r="AA69" s="24">
        <f t="shared" si="34"/>
        <v>61</v>
      </c>
      <c r="AB69" s="24" t="str">
        <f t="shared" si="25"/>
        <v>FC</v>
      </c>
      <c r="AC69" s="23">
        <v>35</v>
      </c>
      <c r="AD69" s="23">
        <v>47</v>
      </c>
      <c r="AE69" s="29"/>
      <c r="AF69" s="24">
        <f t="shared" si="26"/>
        <v>82</v>
      </c>
      <c r="AG69" s="24" t="str">
        <f t="shared" si="27"/>
        <v>FCD</v>
      </c>
      <c r="AH69" s="23">
        <v>38</v>
      </c>
      <c r="AI69" s="23">
        <v>57</v>
      </c>
      <c r="AJ69" s="26">
        <f t="shared" si="28"/>
        <v>95</v>
      </c>
      <c r="AK69" s="24" t="str">
        <f t="shared" si="29"/>
        <v>FCD</v>
      </c>
      <c r="AL69" s="23"/>
      <c r="AM69" s="27">
        <f t="shared" si="30"/>
        <v>579</v>
      </c>
      <c r="AN69" s="28" t="str">
        <f t="shared" si="31"/>
        <v>PASS</v>
      </c>
      <c r="AO69" s="28" t="str">
        <f t="shared" si="32"/>
        <v>FCD</v>
      </c>
      <c r="AP69" s="24"/>
    </row>
    <row r="70" spans="1:42" ht="20.25" customHeight="1" x14ac:dyDescent="0.25">
      <c r="A70" s="20">
        <v>20</v>
      </c>
      <c r="B70" s="23" t="s">
        <v>64</v>
      </c>
      <c r="C70" s="23" t="s">
        <v>65</v>
      </c>
      <c r="D70" s="23">
        <v>40</v>
      </c>
      <c r="E70" s="23">
        <v>50</v>
      </c>
      <c r="F70" s="23"/>
      <c r="G70" s="24">
        <f t="shared" si="17"/>
        <v>90</v>
      </c>
      <c r="H70" s="24" t="str">
        <f t="shared" si="18"/>
        <v>FCD</v>
      </c>
      <c r="I70" s="23">
        <v>40</v>
      </c>
      <c r="J70" s="23">
        <v>49</v>
      </c>
      <c r="K70" s="29"/>
      <c r="L70" s="24">
        <f t="shared" si="19"/>
        <v>89</v>
      </c>
      <c r="M70" s="24" t="str">
        <f t="shared" si="20"/>
        <v>FCD</v>
      </c>
      <c r="N70" s="23">
        <v>34</v>
      </c>
      <c r="O70" s="23">
        <v>47</v>
      </c>
      <c r="P70" s="29"/>
      <c r="Q70" s="24">
        <f t="shared" si="21"/>
        <v>81</v>
      </c>
      <c r="R70" s="24" t="str">
        <f t="shared" si="22"/>
        <v>FCD</v>
      </c>
      <c r="S70" s="23">
        <v>36</v>
      </c>
      <c r="T70" s="23">
        <v>38</v>
      </c>
      <c r="U70" s="30"/>
      <c r="V70" s="24">
        <f t="shared" si="23"/>
        <v>74</v>
      </c>
      <c r="W70" s="24" t="str">
        <f t="shared" si="24"/>
        <v>FCD</v>
      </c>
      <c r="X70" s="23">
        <v>25</v>
      </c>
      <c r="Y70" s="23">
        <v>45</v>
      </c>
      <c r="Z70" s="29"/>
      <c r="AA70" s="24">
        <f t="shared" si="34"/>
        <v>70</v>
      </c>
      <c r="AB70" s="24" t="str">
        <f t="shared" si="25"/>
        <v>FCD</v>
      </c>
      <c r="AC70" s="23">
        <v>31</v>
      </c>
      <c r="AD70" s="23">
        <v>52</v>
      </c>
      <c r="AE70" s="29"/>
      <c r="AF70" s="24">
        <f t="shared" si="26"/>
        <v>83</v>
      </c>
      <c r="AG70" s="24" t="str">
        <f t="shared" si="27"/>
        <v>FCD</v>
      </c>
      <c r="AH70" s="23">
        <v>36</v>
      </c>
      <c r="AI70" s="23">
        <v>55</v>
      </c>
      <c r="AJ70" s="26">
        <f t="shared" si="28"/>
        <v>91</v>
      </c>
      <c r="AK70" s="24" t="str">
        <f t="shared" si="29"/>
        <v>FCD</v>
      </c>
      <c r="AL70" s="23"/>
      <c r="AM70" s="27">
        <f t="shared" si="30"/>
        <v>578</v>
      </c>
      <c r="AN70" s="28" t="str">
        <f t="shared" si="31"/>
        <v>PASS</v>
      </c>
      <c r="AO70" s="28" t="str">
        <f t="shared" si="32"/>
        <v>FCD</v>
      </c>
      <c r="AP70" s="24"/>
    </row>
    <row r="71" spans="1:42" ht="20.25" customHeight="1" x14ac:dyDescent="0.25">
      <c r="A71" s="20">
        <v>64</v>
      </c>
      <c r="B71" s="23" t="s">
        <v>151</v>
      </c>
      <c r="C71" s="23" t="s">
        <v>152</v>
      </c>
      <c r="D71" s="23">
        <v>39</v>
      </c>
      <c r="E71" s="23">
        <v>53</v>
      </c>
      <c r="F71" s="29"/>
      <c r="G71" s="24">
        <f t="shared" si="17"/>
        <v>92</v>
      </c>
      <c r="H71" s="24" t="str">
        <f t="shared" si="18"/>
        <v>FCD</v>
      </c>
      <c r="I71" s="23">
        <v>38</v>
      </c>
      <c r="J71" s="23">
        <v>44</v>
      </c>
      <c r="K71" s="29"/>
      <c r="L71" s="24">
        <f t="shared" si="19"/>
        <v>82</v>
      </c>
      <c r="M71" s="24" t="str">
        <f t="shared" si="20"/>
        <v>FCD</v>
      </c>
      <c r="N71" s="23">
        <v>37</v>
      </c>
      <c r="O71" s="23">
        <v>52</v>
      </c>
      <c r="P71" s="29"/>
      <c r="Q71" s="24">
        <f t="shared" si="21"/>
        <v>89</v>
      </c>
      <c r="R71" s="24" t="str">
        <f t="shared" si="22"/>
        <v>FCD</v>
      </c>
      <c r="S71" s="23">
        <v>32</v>
      </c>
      <c r="T71" s="23">
        <v>42</v>
      </c>
      <c r="U71" s="30"/>
      <c r="V71" s="24">
        <f t="shared" si="23"/>
        <v>74</v>
      </c>
      <c r="W71" s="24" t="str">
        <f t="shared" si="24"/>
        <v>FCD</v>
      </c>
      <c r="X71" s="23">
        <v>34</v>
      </c>
      <c r="Y71" s="23">
        <v>27</v>
      </c>
      <c r="Z71" s="23"/>
      <c r="AA71" s="24">
        <f>X71+Y71+Z53</f>
        <v>61</v>
      </c>
      <c r="AB71" s="24" t="str">
        <f t="shared" si="25"/>
        <v>FC</v>
      </c>
      <c r="AC71" s="23">
        <v>34</v>
      </c>
      <c r="AD71" s="23">
        <v>53</v>
      </c>
      <c r="AE71" s="29"/>
      <c r="AF71" s="24">
        <f t="shared" si="26"/>
        <v>87</v>
      </c>
      <c r="AG71" s="24" t="str">
        <f t="shared" si="27"/>
        <v>FCD</v>
      </c>
      <c r="AH71" s="23">
        <v>38</v>
      </c>
      <c r="AI71" s="23">
        <v>54</v>
      </c>
      <c r="AJ71" s="26">
        <f t="shared" si="28"/>
        <v>92</v>
      </c>
      <c r="AK71" s="24" t="str">
        <f t="shared" si="29"/>
        <v>FCD</v>
      </c>
      <c r="AL71" s="23"/>
      <c r="AM71" s="27">
        <f t="shared" si="30"/>
        <v>577</v>
      </c>
      <c r="AN71" s="28" t="str">
        <f t="shared" si="31"/>
        <v>PASS</v>
      </c>
      <c r="AO71" s="28" t="str">
        <f t="shared" si="32"/>
        <v>FCD</v>
      </c>
      <c r="AP71" s="24"/>
    </row>
    <row r="72" spans="1:42" ht="20.25" customHeight="1" x14ac:dyDescent="0.25">
      <c r="A72" s="20">
        <v>118</v>
      </c>
      <c r="B72" s="23" t="s">
        <v>257</v>
      </c>
      <c r="C72" s="23" t="s">
        <v>258</v>
      </c>
      <c r="D72" s="23">
        <v>40</v>
      </c>
      <c r="E72" s="23">
        <v>60</v>
      </c>
      <c r="F72" s="29"/>
      <c r="G72" s="24">
        <f t="shared" ref="G72:G103" si="35">D72+E72+F72</f>
        <v>100</v>
      </c>
      <c r="H72" s="24" t="str">
        <f t="shared" ref="H72:H103" si="36">IF(G72&gt;=70,"FCD",IF(G72&gt;=60,"FC",IF(G72&gt;=50,"SC",IF(G72&gt;=40,"PASS",IF(G72&lt;40,"FAIL")))))</f>
        <v>FCD</v>
      </c>
      <c r="I72" s="23">
        <v>38</v>
      </c>
      <c r="J72" s="23">
        <v>35</v>
      </c>
      <c r="K72" s="29"/>
      <c r="L72" s="24">
        <f t="shared" ref="L72:L103" si="37">I72+J72+K72</f>
        <v>73</v>
      </c>
      <c r="M72" s="24" t="str">
        <f t="shared" ref="M72:M103" si="38">IF(L72&gt;=70,"FCD",IF(L72&gt;=60,"FC",IF(L72&gt;=50,"SC",IF(L72&gt;=40,"PASS",IF(L72&lt;40,"FAIL")))))</f>
        <v>FCD</v>
      </c>
      <c r="N72" s="23">
        <v>37</v>
      </c>
      <c r="O72" s="23">
        <v>41</v>
      </c>
      <c r="P72" s="29"/>
      <c r="Q72" s="24">
        <f t="shared" ref="Q72:Q103" si="39">N72+O72+P72</f>
        <v>78</v>
      </c>
      <c r="R72" s="24" t="str">
        <f t="shared" ref="R72:R103" si="40">IF(Q72&gt;=70,"FCD",IF(Q72&gt;=60,"FC",IF(Q72&gt;=50,"SC",IF(Q72&gt;=40,"PASS",IF(Q72&lt;40,"FAIL")))))</f>
        <v>FCD</v>
      </c>
      <c r="S72" s="23">
        <v>35</v>
      </c>
      <c r="T72" s="23">
        <v>41</v>
      </c>
      <c r="U72" s="30"/>
      <c r="V72" s="24">
        <f t="shared" ref="V72:V103" si="41">S72+T72+U72</f>
        <v>76</v>
      </c>
      <c r="W72" s="24" t="str">
        <f t="shared" ref="W72:W103" si="42">IF(V72&gt;=70,"FCD",IF(V72&gt;=60,"FC",IF(V72&gt;=50,"SC",IF(V72&gt;=40,"PASS",IF(V72&lt;40,"FAIL")))))</f>
        <v>FCD</v>
      </c>
      <c r="X72" s="23">
        <v>32</v>
      </c>
      <c r="Y72" s="23">
        <v>35</v>
      </c>
      <c r="Z72" s="29"/>
      <c r="AA72" s="24">
        <f>X72+Y72+Z72</f>
        <v>67</v>
      </c>
      <c r="AB72" s="24" t="str">
        <f t="shared" ref="AB72:AB103" si="43">IF(AA72&gt;=70,"FCD",IF(AA72&gt;=60,"FC",IF(AA72&gt;=50,"SC",IF(AA72&gt;=40,"PASS",IF(AA72&lt;40,"FAIL")))))</f>
        <v>FC</v>
      </c>
      <c r="AC72" s="23">
        <v>39</v>
      </c>
      <c r="AD72" s="23">
        <v>45</v>
      </c>
      <c r="AE72" s="29"/>
      <c r="AF72" s="24">
        <f t="shared" ref="AF72:AF103" si="44">AC72+AD72+AE72</f>
        <v>84</v>
      </c>
      <c r="AG72" s="24" t="str">
        <f t="shared" ref="AG72:AG103" si="45">IF(AF72&gt;=70,"FCD",IF(AF72&gt;=60,"FC",IF(AF72&gt;=50,"SC",IF(AF72&gt;=40,"PASS",IF(AF72&lt;44,"FAIL")))))</f>
        <v>FCD</v>
      </c>
      <c r="AH72" s="23">
        <v>40</v>
      </c>
      <c r="AI72" s="23">
        <v>59</v>
      </c>
      <c r="AJ72" s="26">
        <f t="shared" ref="AJ72:AJ103" si="46">AH72+AI72</f>
        <v>99</v>
      </c>
      <c r="AK72" s="24" t="str">
        <f t="shared" ref="AK72:AK103" si="47">IF(AJ72&gt;=70,"FCD",IF(AJ72&gt;=60,"FC",IF(AJ72&gt;=50,"SC",IF(AJ72&gt;=40,"PASS",IF(AJ72&lt;44,"FAIL")))))</f>
        <v>FCD</v>
      </c>
      <c r="AL72" s="23"/>
      <c r="AM72" s="27">
        <f t="shared" ref="AM72:AM103" si="48">SUM(G72,L72,Q72,V72,AA72,AF72,AJ72)</f>
        <v>577</v>
      </c>
      <c r="AN72" s="28" t="str">
        <f t="shared" ref="AN72:AN103" si="49">IF(AND(G72&gt;=40,E72&gt;=21,L72&gt;=40,J72&gt;=21,O72&gt;=21,Q72&gt;=40,V72&gt;=40,T72&gt;=21,Y72&gt;=21,AA72&gt;=40,AF72&gt;=40,AJ72&gt;=40),"PASS","FAIL")</f>
        <v>PASS</v>
      </c>
      <c r="AO72" s="28" t="str">
        <f t="shared" ref="AO72:AO103" si="50">IF(AND(AM72&gt;=560,AN72="PASS"),"FCD",IF(AND(AM72&gt;=400,AN72="PASS"),"FC",IF(AND(AM72&lt;=400,AN72="PASS"),"SC","FAIL")))</f>
        <v>FCD</v>
      </c>
      <c r="AP72" s="24"/>
    </row>
    <row r="73" spans="1:42" ht="20.25" customHeight="1" x14ac:dyDescent="0.25">
      <c r="A73" s="20">
        <v>47</v>
      </c>
      <c r="B73" s="23" t="s">
        <v>118</v>
      </c>
      <c r="C73" s="23" t="s">
        <v>119</v>
      </c>
      <c r="D73" s="23">
        <v>37</v>
      </c>
      <c r="E73" s="23">
        <v>57</v>
      </c>
      <c r="F73" s="29"/>
      <c r="G73" s="24">
        <f t="shared" si="35"/>
        <v>94</v>
      </c>
      <c r="H73" s="24" t="str">
        <f t="shared" si="36"/>
        <v>FCD</v>
      </c>
      <c r="I73" s="23">
        <v>34</v>
      </c>
      <c r="J73" s="23">
        <v>44</v>
      </c>
      <c r="K73" s="29"/>
      <c r="L73" s="24">
        <f t="shared" si="37"/>
        <v>78</v>
      </c>
      <c r="M73" s="24" t="str">
        <f t="shared" si="38"/>
        <v>FCD</v>
      </c>
      <c r="N73" s="23">
        <v>34</v>
      </c>
      <c r="O73" s="23">
        <v>47</v>
      </c>
      <c r="P73" s="29"/>
      <c r="Q73" s="24">
        <f t="shared" si="39"/>
        <v>81</v>
      </c>
      <c r="R73" s="24" t="str">
        <f t="shared" si="40"/>
        <v>FCD</v>
      </c>
      <c r="S73" s="23">
        <v>36</v>
      </c>
      <c r="T73" s="23">
        <v>37</v>
      </c>
      <c r="U73" s="30"/>
      <c r="V73" s="24">
        <f t="shared" si="41"/>
        <v>73</v>
      </c>
      <c r="W73" s="24" t="str">
        <f t="shared" si="42"/>
        <v>FCD</v>
      </c>
      <c r="X73" s="23">
        <v>29</v>
      </c>
      <c r="Y73" s="23">
        <v>41</v>
      </c>
      <c r="Z73" s="29"/>
      <c r="AA73" s="24">
        <f>X73+Y73+Z73</f>
        <v>70</v>
      </c>
      <c r="AB73" s="24" t="str">
        <f t="shared" si="43"/>
        <v>FCD</v>
      </c>
      <c r="AC73" s="23">
        <v>36</v>
      </c>
      <c r="AD73" s="23">
        <v>52</v>
      </c>
      <c r="AE73" s="29"/>
      <c r="AF73" s="24">
        <f t="shared" si="44"/>
        <v>88</v>
      </c>
      <c r="AG73" s="24" t="str">
        <f t="shared" si="45"/>
        <v>FCD</v>
      </c>
      <c r="AH73" s="23">
        <v>38</v>
      </c>
      <c r="AI73" s="23">
        <v>53</v>
      </c>
      <c r="AJ73" s="26">
        <f t="shared" si="46"/>
        <v>91</v>
      </c>
      <c r="AK73" s="24" t="str">
        <f t="shared" si="47"/>
        <v>FCD</v>
      </c>
      <c r="AL73" s="23"/>
      <c r="AM73" s="27">
        <f t="shared" si="48"/>
        <v>575</v>
      </c>
      <c r="AN73" s="28" t="str">
        <f t="shared" si="49"/>
        <v>PASS</v>
      </c>
      <c r="AO73" s="28" t="str">
        <f t="shared" si="50"/>
        <v>FCD</v>
      </c>
      <c r="AP73" s="24"/>
    </row>
    <row r="74" spans="1:42" ht="20.25" customHeight="1" x14ac:dyDescent="0.25">
      <c r="A74" s="20">
        <v>155</v>
      </c>
      <c r="B74" s="23" t="s">
        <v>325</v>
      </c>
      <c r="C74" s="23" t="s">
        <v>326</v>
      </c>
      <c r="D74" s="23">
        <v>35</v>
      </c>
      <c r="E74" s="23">
        <v>51</v>
      </c>
      <c r="F74" s="29"/>
      <c r="G74" s="24">
        <f t="shared" si="35"/>
        <v>86</v>
      </c>
      <c r="H74" s="24" t="str">
        <f t="shared" si="36"/>
        <v>FCD</v>
      </c>
      <c r="I74" s="23">
        <v>34</v>
      </c>
      <c r="J74" s="29">
        <v>51</v>
      </c>
      <c r="K74" s="9"/>
      <c r="L74" s="24">
        <f t="shared" si="37"/>
        <v>85</v>
      </c>
      <c r="M74" s="24" t="str">
        <f t="shared" si="38"/>
        <v>FCD</v>
      </c>
      <c r="N74" s="23">
        <v>37</v>
      </c>
      <c r="O74" s="23">
        <v>48</v>
      </c>
      <c r="P74" s="29"/>
      <c r="Q74" s="24">
        <f t="shared" si="39"/>
        <v>85</v>
      </c>
      <c r="R74" s="24" t="str">
        <f t="shared" si="40"/>
        <v>FCD</v>
      </c>
      <c r="S74" s="23">
        <v>33</v>
      </c>
      <c r="T74" s="23">
        <v>43</v>
      </c>
      <c r="U74" s="30"/>
      <c r="V74" s="24">
        <f t="shared" si="41"/>
        <v>76</v>
      </c>
      <c r="W74" s="24" t="str">
        <f t="shared" si="42"/>
        <v>FCD</v>
      </c>
      <c r="X74" s="23">
        <v>30</v>
      </c>
      <c r="Y74" s="23">
        <v>30</v>
      </c>
      <c r="Z74" s="29"/>
      <c r="AA74" s="24">
        <f>X74+Y74+Z74</f>
        <v>60</v>
      </c>
      <c r="AB74" s="24" t="str">
        <f t="shared" si="43"/>
        <v>FC</v>
      </c>
      <c r="AC74" s="23">
        <v>36</v>
      </c>
      <c r="AD74" s="23">
        <v>51</v>
      </c>
      <c r="AE74" s="29"/>
      <c r="AF74" s="24">
        <f t="shared" si="44"/>
        <v>87</v>
      </c>
      <c r="AG74" s="24" t="str">
        <f t="shared" si="45"/>
        <v>FCD</v>
      </c>
      <c r="AH74" s="23">
        <v>38</v>
      </c>
      <c r="AI74" s="23">
        <v>58</v>
      </c>
      <c r="AJ74" s="26">
        <f t="shared" si="46"/>
        <v>96</v>
      </c>
      <c r="AK74" s="24" t="str">
        <f t="shared" si="47"/>
        <v>FCD</v>
      </c>
      <c r="AL74" s="23"/>
      <c r="AM74" s="27">
        <f t="shared" si="48"/>
        <v>575</v>
      </c>
      <c r="AN74" s="28" t="str">
        <f t="shared" si="49"/>
        <v>PASS</v>
      </c>
      <c r="AO74" s="28" t="str">
        <f t="shared" si="50"/>
        <v>FCD</v>
      </c>
      <c r="AP74" s="24"/>
    </row>
    <row r="75" spans="1:42" ht="20.25" customHeight="1" x14ac:dyDescent="0.25">
      <c r="A75" s="20">
        <v>162</v>
      </c>
      <c r="B75" s="23" t="s">
        <v>339</v>
      </c>
      <c r="C75" s="23" t="s">
        <v>340</v>
      </c>
      <c r="D75" s="23">
        <v>34</v>
      </c>
      <c r="E75" s="23">
        <v>29</v>
      </c>
      <c r="F75" s="29"/>
      <c r="G75" s="24">
        <f t="shared" si="35"/>
        <v>63</v>
      </c>
      <c r="H75" s="24" t="str">
        <f t="shared" si="36"/>
        <v>FC</v>
      </c>
      <c r="I75" s="23">
        <v>38</v>
      </c>
      <c r="J75" s="23">
        <v>50</v>
      </c>
      <c r="K75" s="29"/>
      <c r="L75" s="24">
        <f t="shared" si="37"/>
        <v>88</v>
      </c>
      <c r="M75" s="24" t="str">
        <f t="shared" si="38"/>
        <v>FCD</v>
      </c>
      <c r="N75" s="23">
        <v>36</v>
      </c>
      <c r="O75" s="23">
        <v>46</v>
      </c>
      <c r="P75" s="29"/>
      <c r="Q75" s="24">
        <f t="shared" si="39"/>
        <v>82</v>
      </c>
      <c r="R75" s="24" t="str">
        <f t="shared" si="40"/>
        <v>FCD</v>
      </c>
      <c r="S75" s="23">
        <v>31</v>
      </c>
      <c r="T75" s="23">
        <v>41</v>
      </c>
      <c r="U75" s="30"/>
      <c r="V75" s="24">
        <f t="shared" si="41"/>
        <v>72</v>
      </c>
      <c r="W75" s="24" t="str">
        <f t="shared" si="42"/>
        <v>FCD</v>
      </c>
      <c r="X75" s="23">
        <v>38</v>
      </c>
      <c r="Y75" s="23">
        <v>47</v>
      </c>
      <c r="Z75" s="29"/>
      <c r="AA75" s="24">
        <f>X75+Y75+Z75</f>
        <v>85</v>
      </c>
      <c r="AB75" s="24" t="str">
        <f t="shared" si="43"/>
        <v>FCD</v>
      </c>
      <c r="AC75" s="23">
        <v>38</v>
      </c>
      <c r="AD75" s="23">
        <v>53</v>
      </c>
      <c r="AE75" s="29"/>
      <c r="AF75" s="24">
        <f t="shared" si="44"/>
        <v>91</v>
      </c>
      <c r="AG75" s="24" t="str">
        <f t="shared" si="45"/>
        <v>FCD</v>
      </c>
      <c r="AH75" s="23">
        <v>39</v>
      </c>
      <c r="AI75" s="23">
        <v>55</v>
      </c>
      <c r="AJ75" s="26">
        <f t="shared" si="46"/>
        <v>94</v>
      </c>
      <c r="AK75" s="24" t="str">
        <f t="shared" si="47"/>
        <v>FCD</v>
      </c>
      <c r="AL75" s="23"/>
      <c r="AM75" s="27">
        <f t="shared" si="48"/>
        <v>575</v>
      </c>
      <c r="AN75" s="28" t="str">
        <f t="shared" si="49"/>
        <v>PASS</v>
      </c>
      <c r="AO75" s="28" t="str">
        <f t="shared" si="50"/>
        <v>FCD</v>
      </c>
      <c r="AP75" s="24"/>
    </row>
    <row r="76" spans="1:42" ht="20.25" customHeight="1" x14ac:dyDescent="0.25">
      <c r="A76" s="20">
        <v>37</v>
      </c>
      <c r="B76" s="23" t="s">
        <v>99</v>
      </c>
      <c r="C76" s="75" t="s">
        <v>444</v>
      </c>
      <c r="D76" s="23">
        <v>37</v>
      </c>
      <c r="E76" s="23">
        <v>53</v>
      </c>
      <c r="F76" s="29"/>
      <c r="G76" s="24">
        <f t="shared" si="35"/>
        <v>90</v>
      </c>
      <c r="H76" s="24" t="str">
        <f t="shared" si="36"/>
        <v>FCD</v>
      </c>
      <c r="I76" s="23">
        <v>36</v>
      </c>
      <c r="J76" s="23">
        <v>52</v>
      </c>
      <c r="K76" s="29"/>
      <c r="L76" s="24">
        <f t="shared" si="37"/>
        <v>88</v>
      </c>
      <c r="M76" s="24" t="str">
        <f t="shared" si="38"/>
        <v>FCD</v>
      </c>
      <c r="N76" s="23">
        <v>36</v>
      </c>
      <c r="O76" s="23">
        <v>38</v>
      </c>
      <c r="P76" s="29"/>
      <c r="Q76" s="24">
        <f t="shared" si="39"/>
        <v>74</v>
      </c>
      <c r="R76" s="24" t="str">
        <f t="shared" si="40"/>
        <v>FCD</v>
      </c>
      <c r="S76" s="23">
        <v>31</v>
      </c>
      <c r="T76" s="23">
        <v>47</v>
      </c>
      <c r="U76" s="30"/>
      <c r="V76" s="24">
        <f t="shared" si="41"/>
        <v>78</v>
      </c>
      <c r="W76" s="24" t="str">
        <f t="shared" si="42"/>
        <v>FCD</v>
      </c>
      <c r="X76" s="23">
        <v>27</v>
      </c>
      <c r="Y76" s="23">
        <v>35</v>
      </c>
      <c r="Z76" s="29"/>
      <c r="AA76" s="24">
        <f>X76+Y76+Z76</f>
        <v>62</v>
      </c>
      <c r="AB76" s="24" t="str">
        <f t="shared" si="43"/>
        <v>FC</v>
      </c>
      <c r="AC76" s="23">
        <v>36</v>
      </c>
      <c r="AD76" s="23">
        <v>51</v>
      </c>
      <c r="AE76" s="29"/>
      <c r="AF76" s="24">
        <f t="shared" si="44"/>
        <v>87</v>
      </c>
      <c r="AG76" s="24" t="str">
        <f t="shared" si="45"/>
        <v>FCD</v>
      </c>
      <c r="AH76" s="23">
        <v>38</v>
      </c>
      <c r="AI76" s="23">
        <v>57</v>
      </c>
      <c r="AJ76" s="26">
        <f t="shared" si="46"/>
        <v>95</v>
      </c>
      <c r="AK76" s="24" t="str">
        <f t="shared" si="47"/>
        <v>FCD</v>
      </c>
      <c r="AL76" s="23"/>
      <c r="AM76" s="27">
        <f t="shared" si="48"/>
        <v>574</v>
      </c>
      <c r="AN76" s="28" t="str">
        <f t="shared" si="49"/>
        <v>PASS</v>
      </c>
      <c r="AO76" s="28" t="str">
        <f t="shared" si="50"/>
        <v>FCD</v>
      </c>
      <c r="AP76" s="24"/>
    </row>
    <row r="77" spans="1:42" ht="20.25" customHeight="1" x14ac:dyDescent="0.25">
      <c r="A77" s="20">
        <v>65</v>
      </c>
      <c r="B77" s="23" t="s">
        <v>153</v>
      </c>
      <c r="C77" s="23" t="s">
        <v>154</v>
      </c>
      <c r="D77" s="23">
        <v>40</v>
      </c>
      <c r="E77" s="23">
        <v>53</v>
      </c>
      <c r="F77" s="29"/>
      <c r="G77" s="24">
        <f t="shared" si="35"/>
        <v>93</v>
      </c>
      <c r="H77" s="24" t="str">
        <f t="shared" si="36"/>
        <v>FCD</v>
      </c>
      <c r="I77" s="23">
        <v>39</v>
      </c>
      <c r="J77" s="23">
        <v>50</v>
      </c>
      <c r="K77" s="29"/>
      <c r="L77" s="24">
        <f t="shared" si="37"/>
        <v>89</v>
      </c>
      <c r="M77" s="24" t="str">
        <f t="shared" si="38"/>
        <v>FCD</v>
      </c>
      <c r="N77" s="23">
        <v>31</v>
      </c>
      <c r="O77" s="23">
        <v>38</v>
      </c>
      <c r="P77" s="29"/>
      <c r="Q77" s="24">
        <f t="shared" si="39"/>
        <v>69</v>
      </c>
      <c r="R77" s="24" t="str">
        <f t="shared" si="40"/>
        <v>FC</v>
      </c>
      <c r="S77" s="23">
        <v>31</v>
      </c>
      <c r="T77" s="23">
        <v>46</v>
      </c>
      <c r="U77" s="30"/>
      <c r="V77" s="24">
        <f t="shared" si="41"/>
        <v>77</v>
      </c>
      <c r="W77" s="24" t="str">
        <f t="shared" si="42"/>
        <v>FCD</v>
      </c>
      <c r="X77" s="23">
        <v>32</v>
      </c>
      <c r="Y77" s="23">
        <v>35</v>
      </c>
      <c r="Z77" s="23"/>
      <c r="AA77" s="24">
        <f>X77+Y77+Z59</f>
        <v>67</v>
      </c>
      <c r="AB77" s="24" t="str">
        <f t="shared" si="43"/>
        <v>FC</v>
      </c>
      <c r="AC77" s="23">
        <v>35</v>
      </c>
      <c r="AD77" s="23">
        <v>51</v>
      </c>
      <c r="AE77" s="29"/>
      <c r="AF77" s="24">
        <f t="shared" si="44"/>
        <v>86</v>
      </c>
      <c r="AG77" s="24" t="str">
        <f t="shared" si="45"/>
        <v>FCD</v>
      </c>
      <c r="AH77" s="23">
        <v>37</v>
      </c>
      <c r="AI77" s="23">
        <v>56</v>
      </c>
      <c r="AJ77" s="26">
        <f t="shared" si="46"/>
        <v>93</v>
      </c>
      <c r="AK77" s="24" t="str">
        <f t="shared" si="47"/>
        <v>FCD</v>
      </c>
      <c r="AL77" s="23"/>
      <c r="AM77" s="27">
        <f t="shared" si="48"/>
        <v>574</v>
      </c>
      <c r="AN77" s="28" t="str">
        <f t="shared" si="49"/>
        <v>PASS</v>
      </c>
      <c r="AO77" s="28" t="str">
        <f t="shared" si="50"/>
        <v>FCD</v>
      </c>
      <c r="AP77" s="24"/>
    </row>
    <row r="78" spans="1:42" ht="20.25" customHeight="1" x14ac:dyDescent="0.25">
      <c r="A78" s="20">
        <v>126</v>
      </c>
      <c r="B78" s="23" t="s">
        <v>273</v>
      </c>
      <c r="C78" s="23" t="s">
        <v>274</v>
      </c>
      <c r="D78" s="23">
        <v>39</v>
      </c>
      <c r="E78" s="23">
        <v>57</v>
      </c>
      <c r="F78" s="29"/>
      <c r="G78" s="24">
        <f t="shared" si="35"/>
        <v>96</v>
      </c>
      <c r="H78" s="24" t="str">
        <f t="shared" si="36"/>
        <v>FCD</v>
      </c>
      <c r="I78" s="23">
        <v>40</v>
      </c>
      <c r="J78" s="23">
        <v>50</v>
      </c>
      <c r="K78" s="29"/>
      <c r="L78" s="24">
        <f t="shared" si="37"/>
        <v>90</v>
      </c>
      <c r="M78" s="24" t="str">
        <f t="shared" si="38"/>
        <v>FCD</v>
      </c>
      <c r="N78" s="23">
        <v>31</v>
      </c>
      <c r="O78" s="23">
        <v>44</v>
      </c>
      <c r="P78" s="29"/>
      <c r="Q78" s="24">
        <f t="shared" si="39"/>
        <v>75</v>
      </c>
      <c r="R78" s="24" t="str">
        <f t="shared" si="40"/>
        <v>FCD</v>
      </c>
      <c r="S78" s="23">
        <v>34</v>
      </c>
      <c r="T78" s="23">
        <v>42</v>
      </c>
      <c r="U78" s="30"/>
      <c r="V78" s="24">
        <f t="shared" si="41"/>
        <v>76</v>
      </c>
      <c r="W78" s="24" t="str">
        <f t="shared" si="42"/>
        <v>FCD</v>
      </c>
      <c r="X78" s="23">
        <v>28</v>
      </c>
      <c r="Y78" s="23">
        <v>38</v>
      </c>
      <c r="Z78" s="29"/>
      <c r="AA78" s="24">
        <f>X78+Y78+Z78</f>
        <v>66</v>
      </c>
      <c r="AB78" s="24" t="str">
        <f t="shared" si="43"/>
        <v>FC</v>
      </c>
      <c r="AC78" s="23">
        <v>37</v>
      </c>
      <c r="AD78" s="23">
        <v>42</v>
      </c>
      <c r="AE78" s="29"/>
      <c r="AF78" s="24">
        <f t="shared" si="44"/>
        <v>79</v>
      </c>
      <c r="AG78" s="24" t="str">
        <f t="shared" si="45"/>
        <v>FCD</v>
      </c>
      <c r="AH78" s="23">
        <v>37</v>
      </c>
      <c r="AI78" s="23">
        <v>55</v>
      </c>
      <c r="AJ78" s="26">
        <f t="shared" si="46"/>
        <v>92</v>
      </c>
      <c r="AK78" s="24" t="str">
        <f t="shared" si="47"/>
        <v>FCD</v>
      </c>
      <c r="AL78" s="23"/>
      <c r="AM78" s="27">
        <f t="shared" si="48"/>
        <v>574</v>
      </c>
      <c r="AN78" s="28" t="str">
        <f t="shared" si="49"/>
        <v>PASS</v>
      </c>
      <c r="AO78" s="28" t="str">
        <f t="shared" si="50"/>
        <v>FCD</v>
      </c>
      <c r="AP78" s="24"/>
    </row>
    <row r="79" spans="1:42" ht="20.25" customHeight="1" x14ac:dyDescent="0.25">
      <c r="A79" s="20">
        <v>100</v>
      </c>
      <c r="B79" s="23" t="s">
        <v>221</v>
      </c>
      <c r="C79" s="23" t="s">
        <v>222</v>
      </c>
      <c r="D79" s="23">
        <v>33</v>
      </c>
      <c r="E79" s="23">
        <v>41</v>
      </c>
      <c r="F79" s="29"/>
      <c r="G79" s="24">
        <f t="shared" si="35"/>
        <v>74</v>
      </c>
      <c r="H79" s="24" t="str">
        <f t="shared" si="36"/>
        <v>FCD</v>
      </c>
      <c r="I79" s="23">
        <v>35</v>
      </c>
      <c r="J79" s="23">
        <v>39</v>
      </c>
      <c r="K79" s="29"/>
      <c r="L79" s="24">
        <f t="shared" si="37"/>
        <v>74</v>
      </c>
      <c r="M79" s="24" t="str">
        <f t="shared" si="38"/>
        <v>FCD</v>
      </c>
      <c r="N79" s="23">
        <v>36</v>
      </c>
      <c r="O79" s="23">
        <v>41</v>
      </c>
      <c r="P79" s="29"/>
      <c r="Q79" s="24">
        <f t="shared" si="39"/>
        <v>77</v>
      </c>
      <c r="R79" s="24" t="str">
        <f t="shared" si="40"/>
        <v>FCD</v>
      </c>
      <c r="S79" s="23">
        <v>37</v>
      </c>
      <c r="T79" s="23">
        <v>47</v>
      </c>
      <c r="U79" s="30"/>
      <c r="V79" s="24">
        <f t="shared" si="41"/>
        <v>84</v>
      </c>
      <c r="W79" s="24" t="str">
        <f t="shared" si="42"/>
        <v>FCD</v>
      </c>
      <c r="X79" s="23">
        <v>32</v>
      </c>
      <c r="Y79" s="23">
        <v>47</v>
      </c>
      <c r="Z79" s="29"/>
      <c r="AA79" s="24">
        <f>X79+Y79+Z79</f>
        <v>79</v>
      </c>
      <c r="AB79" s="24" t="str">
        <f t="shared" si="43"/>
        <v>FCD</v>
      </c>
      <c r="AC79" s="23">
        <v>34</v>
      </c>
      <c r="AD79" s="23">
        <v>54</v>
      </c>
      <c r="AE79" s="29"/>
      <c r="AF79" s="24">
        <f t="shared" si="44"/>
        <v>88</v>
      </c>
      <c r="AG79" s="24" t="str">
        <f t="shared" si="45"/>
        <v>FCD</v>
      </c>
      <c r="AH79" s="23">
        <v>37</v>
      </c>
      <c r="AI79" s="23">
        <v>57</v>
      </c>
      <c r="AJ79" s="26">
        <f t="shared" si="46"/>
        <v>94</v>
      </c>
      <c r="AK79" s="24" t="str">
        <f t="shared" si="47"/>
        <v>FCD</v>
      </c>
      <c r="AL79" s="23"/>
      <c r="AM79" s="27">
        <f t="shared" si="48"/>
        <v>570</v>
      </c>
      <c r="AN79" s="28" t="str">
        <f t="shared" si="49"/>
        <v>PASS</v>
      </c>
      <c r="AO79" s="28" t="str">
        <f t="shared" si="50"/>
        <v>FCD</v>
      </c>
      <c r="AP79" s="24"/>
    </row>
    <row r="80" spans="1:42" ht="20.25" customHeight="1" x14ac:dyDescent="0.25">
      <c r="A80" s="20">
        <v>32</v>
      </c>
      <c r="B80" s="23" t="s">
        <v>89</v>
      </c>
      <c r="C80" s="23" t="s">
        <v>90</v>
      </c>
      <c r="D80" s="23">
        <v>40</v>
      </c>
      <c r="E80" s="23">
        <v>52</v>
      </c>
      <c r="F80" s="29"/>
      <c r="G80" s="24">
        <f t="shared" si="35"/>
        <v>92</v>
      </c>
      <c r="H80" s="24" t="str">
        <f t="shared" si="36"/>
        <v>FCD</v>
      </c>
      <c r="I80" s="23">
        <v>35</v>
      </c>
      <c r="J80" s="23">
        <v>49</v>
      </c>
      <c r="K80" s="29"/>
      <c r="L80" s="24">
        <f t="shared" si="37"/>
        <v>84</v>
      </c>
      <c r="M80" s="24" t="str">
        <f t="shared" si="38"/>
        <v>FCD</v>
      </c>
      <c r="N80" s="23">
        <v>37</v>
      </c>
      <c r="O80" s="23">
        <v>45</v>
      </c>
      <c r="P80" s="29"/>
      <c r="Q80" s="24">
        <f t="shared" si="39"/>
        <v>82</v>
      </c>
      <c r="R80" s="24" t="str">
        <f t="shared" si="40"/>
        <v>FCD</v>
      </c>
      <c r="S80" s="23">
        <v>30</v>
      </c>
      <c r="T80" s="23">
        <v>37</v>
      </c>
      <c r="U80" s="30"/>
      <c r="V80" s="24">
        <f t="shared" si="41"/>
        <v>67</v>
      </c>
      <c r="W80" s="24" t="str">
        <f t="shared" si="42"/>
        <v>FC</v>
      </c>
      <c r="X80" s="23">
        <v>28</v>
      </c>
      <c r="Y80" s="23">
        <v>45</v>
      </c>
      <c r="Z80" s="29"/>
      <c r="AA80" s="24">
        <f>X80+Y80+Z80</f>
        <v>73</v>
      </c>
      <c r="AB80" s="24" t="str">
        <f t="shared" si="43"/>
        <v>FCD</v>
      </c>
      <c r="AC80" s="23">
        <v>36</v>
      </c>
      <c r="AD80" s="23">
        <v>47</v>
      </c>
      <c r="AE80" s="29"/>
      <c r="AF80" s="24">
        <f t="shared" si="44"/>
        <v>83</v>
      </c>
      <c r="AG80" s="24" t="str">
        <f t="shared" si="45"/>
        <v>FCD</v>
      </c>
      <c r="AH80" s="23">
        <v>39</v>
      </c>
      <c r="AI80" s="23">
        <v>49</v>
      </c>
      <c r="AJ80" s="26">
        <f t="shared" si="46"/>
        <v>88</v>
      </c>
      <c r="AK80" s="24" t="str">
        <f t="shared" si="47"/>
        <v>FCD</v>
      </c>
      <c r="AL80" s="23"/>
      <c r="AM80" s="27">
        <f t="shared" si="48"/>
        <v>569</v>
      </c>
      <c r="AN80" s="28" t="str">
        <f t="shared" si="49"/>
        <v>PASS</v>
      </c>
      <c r="AO80" s="28" t="str">
        <f t="shared" si="50"/>
        <v>FCD</v>
      </c>
      <c r="AP80" s="24"/>
    </row>
    <row r="81" spans="1:42" ht="20.25" customHeight="1" x14ac:dyDescent="0.25">
      <c r="A81" s="20">
        <v>58</v>
      </c>
      <c r="B81" s="23" t="s">
        <v>139</v>
      </c>
      <c r="C81" s="23" t="s">
        <v>140</v>
      </c>
      <c r="D81" s="23">
        <v>38</v>
      </c>
      <c r="E81" s="23">
        <v>47</v>
      </c>
      <c r="F81" s="29"/>
      <c r="G81" s="24">
        <f t="shared" si="35"/>
        <v>85</v>
      </c>
      <c r="H81" s="24" t="str">
        <f t="shared" si="36"/>
        <v>FCD</v>
      </c>
      <c r="I81" s="23">
        <v>38</v>
      </c>
      <c r="J81" s="23">
        <v>44</v>
      </c>
      <c r="K81" s="29"/>
      <c r="L81" s="24">
        <f t="shared" si="37"/>
        <v>82</v>
      </c>
      <c r="M81" s="24" t="str">
        <f t="shared" si="38"/>
        <v>FCD</v>
      </c>
      <c r="N81" s="23">
        <v>38</v>
      </c>
      <c r="O81" s="23">
        <v>40</v>
      </c>
      <c r="P81" s="29"/>
      <c r="Q81" s="24">
        <f t="shared" si="39"/>
        <v>78</v>
      </c>
      <c r="R81" s="24" t="str">
        <f t="shared" si="40"/>
        <v>FCD</v>
      </c>
      <c r="S81" s="23">
        <v>36</v>
      </c>
      <c r="T81" s="23">
        <v>42</v>
      </c>
      <c r="U81" s="30"/>
      <c r="V81" s="24">
        <f t="shared" si="41"/>
        <v>78</v>
      </c>
      <c r="W81" s="24" t="str">
        <f t="shared" si="42"/>
        <v>FCD</v>
      </c>
      <c r="X81" s="23">
        <v>25</v>
      </c>
      <c r="Y81" s="23">
        <v>44</v>
      </c>
      <c r="Z81" s="23"/>
      <c r="AA81" s="24">
        <f>X81+Y81+Z63</f>
        <v>69</v>
      </c>
      <c r="AB81" s="24" t="str">
        <f t="shared" si="43"/>
        <v>FC</v>
      </c>
      <c r="AC81" s="23">
        <v>35</v>
      </c>
      <c r="AD81" s="23">
        <v>47</v>
      </c>
      <c r="AE81" s="29"/>
      <c r="AF81" s="24">
        <f t="shared" si="44"/>
        <v>82</v>
      </c>
      <c r="AG81" s="24" t="str">
        <f t="shared" si="45"/>
        <v>FCD</v>
      </c>
      <c r="AH81" s="23">
        <v>39</v>
      </c>
      <c r="AI81" s="23">
        <v>53</v>
      </c>
      <c r="AJ81" s="26">
        <f t="shared" si="46"/>
        <v>92</v>
      </c>
      <c r="AK81" s="24" t="str">
        <f t="shared" si="47"/>
        <v>FCD</v>
      </c>
      <c r="AL81" s="23"/>
      <c r="AM81" s="27">
        <f t="shared" si="48"/>
        <v>566</v>
      </c>
      <c r="AN81" s="28" t="str">
        <f t="shared" si="49"/>
        <v>PASS</v>
      </c>
      <c r="AO81" s="28" t="str">
        <f t="shared" si="50"/>
        <v>FCD</v>
      </c>
      <c r="AP81" s="24"/>
    </row>
    <row r="82" spans="1:42" ht="20.25" customHeight="1" x14ac:dyDescent="0.25">
      <c r="A82" s="20">
        <v>67</v>
      </c>
      <c r="B82" s="23" t="s">
        <v>157</v>
      </c>
      <c r="C82" s="23" t="s">
        <v>158</v>
      </c>
      <c r="D82" s="23">
        <v>40</v>
      </c>
      <c r="E82" s="23">
        <v>56</v>
      </c>
      <c r="F82" s="29"/>
      <c r="G82" s="24">
        <f t="shared" si="35"/>
        <v>96</v>
      </c>
      <c r="H82" s="24" t="str">
        <f t="shared" si="36"/>
        <v>FCD</v>
      </c>
      <c r="I82" s="23">
        <v>40</v>
      </c>
      <c r="J82" s="23">
        <v>42</v>
      </c>
      <c r="K82" s="29"/>
      <c r="L82" s="24">
        <f t="shared" si="37"/>
        <v>82</v>
      </c>
      <c r="M82" s="24" t="str">
        <f t="shared" si="38"/>
        <v>FCD</v>
      </c>
      <c r="N82" s="23">
        <v>37</v>
      </c>
      <c r="O82" s="23">
        <v>30</v>
      </c>
      <c r="P82" s="29"/>
      <c r="Q82" s="24">
        <f t="shared" si="39"/>
        <v>67</v>
      </c>
      <c r="R82" s="24" t="str">
        <f t="shared" si="40"/>
        <v>FC</v>
      </c>
      <c r="S82" s="23">
        <v>31</v>
      </c>
      <c r="T82" s="23">
        <v>44</v>
      </c>
      <c r="U82" s="30"/>
      <c r="V82" s="24">
        <f t="shared" si="41"/>
        <v>75</v>
      </c>
      <c r="W82" s="24" t="str">
        <f t="shared" si="42"/>
        <v>FCD</v>
      </c>
      <c r="X82" s="23">
        <v>30</v>
      </c>
      <c r="Y82" s="23">
        <v>36</v>
      </c>
      <c r="Z82" s="23"/>
      <c r="AA82" s="24">
        <f>X82+Y82+Z64</f>
        <v>66</v>
      </c>
      <c r="AB82" s="24" t="str">
        <f t="shared" si="43"/>
        <v>FC</v>
      </c>
      <c r="AC82" s="23">
        <v>36</v>
      </c>
      <c r="AD82" s="23">
        <v>53</v>
      </c>
      <c r="AE82" s="29"/>
      <c r="AF82" s="24">
        <f t="shared" si="44"/>
        <v>89</v>
      </c>
      <c r="AG82" s="24" t="str">
        <f t="shared" si="45"/>
        <v>FCD</v>
      </c>
      <c r="AH82" s="23">
        <v>35</v>
      </c>
      <c r="AI82" s="23">
        <v>56</v>
      </c>
      <c r="AJ82" s="26">
        <f t="shared" si="46"/>
        <v>91</v>
      </c>
      <c r="AK82" s="24" t="str">
        <f t="shared" si="47"/>
        <v>FCD</v>
      </c>
      <c r="AL82" s="23"/>
      <c r="AM82" s="27">
        <f t="shared" si="48"/>
        <v>566</v>
      </c>
      <c r="AN82" s="28" t="str">
        <f t="shared" si="49"/>
        <v>PASS</v>
      </c>
      <c r="AO82" s="28" t="str">
        <f t="shared" si="50"/>
        <v>FCD</v>
      </c>
      <c r="AP82" s="24"/>
    </row>
    <row r="83" spans="1:42" ht="20.25" customHeight="1" x14ac:dyDescent="0.25">
      <c r="A83" s="20">
        <v>88</v>
      </c>
      <c r="B83" s="23" t="s">
        <v>199</v>
      </c>
      <c r="C83" s="23" t="s">
        <v>200</v>
      </c>
      <c r="D83" s="23">
        <v>38</v>
      </c>
      <c r="E83" s="23">
        <v>54</v>
      </c>
      <c r="F83" s="29"/>
      <c r="G83" s="24">
        <f t="shared" si="35"/>
        <v>92</v>
      </c>
      <c r="H83" s="24" t="str">
        <f t="shared" si="36"/>
        <v>FCD</v>
      </c>
      <c r="I83" s="23">
        <v>35</v>
      </c>
      <c r="J83" s="23">
        <v>40</v>
      </c>
      <c r="K83" s="29"/>
      <c r="L83" s="24">
        <f t="shared" si="37"/>
        <v>75</v>
      </c>
      <c r="M83" s="24" t="str">
        <f t="shared" si="38"/>
        <v>FCD</v>
      </c>
      <c r="N83" s="23">
        <v>32</v>
      </c>
      <c r="O83" s="23">
        <v>47</v>
      </c>
      <c r="P83" s="29"/>
      <c r="Q83" s="24">
        <f t="shared" si="39"/>
        <v>79</v>
      </c>
      <c r="R83" s="24" t="str">
        <f t="shared" si="40"/>
        <v>FCD</v>
      </c>
      <c r="S83" s="23">
        <v>36</v>
      </c>
      <c r="T83" s="23">
        <v>41</v>
      </c>
      <c r="U83" s="30"/>
      <c r="V83" s="24">
        <f t="shared" si="41"/>
        <v>77</v>
      </c>
      <c r="W83" s="24" t="str">
        <f t="shared" si="42"/>
        <v>FCD</v>
      </c>
      <c r="X83" s="23">
        <v>25</v>
      </c>
      <c r="Y83" s="23">
        <v>39</v>
      </c>
      <c r="Z83" s="29"/>
      <c r="AA83" s="24">
        <f t="shared" ref="AA83:AA95" si="51">X83+Y83+Z83</f>
        <v>64</v>
      </c>
      <c r="AB83" s="24" t="str">
        <f t="shared" si="43"/>
        <v>FC</v>
      </c>
      <c r="AC83" s="23">
        <v>37</v>
      </c>
      <c r="AD83" s="23">
        <v>51</v>
      </c>
      <c r="AE83" s="29"/>
      <c r="AF83" s="24">
        <f t="shared" si="44"/>
        <v>88</v>
      </c>
      <c r="AG83" s="24" t="str">
        <f t="shared" si="45"/>
        <v>FCD</v>
      </c>
      <c r="AH83" s="23">
        <v>36</v>
      </c>
      <c r="AI83" s="23">
        <v>55</v>
      </c>
      <c r="AJ83" s="26">
        <f t="shared" si="46"/>
        <v>91</v>
      </c>
      <c r="AK83" s="24" t="str">
        <f t="shared" si="47"/>
        <v>FCD</v>
      </c>
      <c r="AL83" s="23"/>
      <c r="AM83" s="27">
        <f t="shared" si="48"/>
        <v>566</v>
      </c>
      <c r="AN83" s="28" t="str">
        <f t="shared" si="49"/>
        <v>PASS</v>
      </c>
      <c r="AO83" s="28" t="str">
        <f t="shared" si="50"/>
        <v>FCD</v>
      </c>
      <c r="AP83" s="24"/>
    </row>
    <row r="84" spans="1:42" ht="20.25" customHeight="1" x14ac:dyDescent="0.25">
      <c r="A84" s="20">
        <v>161</v>
      </c>
      <c r="B84" s="23" t="s">
        <v>337</v>
      </c>
      <c r="C84" s="23" t="s">
        <v>338</v>
      </c>
      <c r="D84" s="23">
        <v>40</v>
      </c>
      <c r="E84" s="23">
        <v>48</v>
      </c>
      <c r="F84" s="29"/>
      <c r="G84" s="24">
        <f t="shared" si="35"/>
        <v>88</v>
      </c>
      <c r="H84" s="24" t="str">
        <f t="shared" si="36"/>
        <v>FCD</v>
      </c>
      <c r="I84" s="23">
        <v>35</v>
      </c>
      <c r="J84" s="23">
        <v>53</v>
      </c>
      <c r="K84" s="29"/>
      <c r="L84" s="24">
        <f t="shared" si="37"/>
        <v>88</v>
      </c>
      <c r="M84" s="24" t="str">
        <f t="shared" si="38"/>
        <v>FCD</v>
      </c>
      <c r="N84" s="23">
        <v>38</v>
      </c>
      <c r="O84" s="23">
        <v>30</v>
      </c>
      <c r="P84" s="29"/>
      <c r="Q84" s="24">
        <f t="shared" si="39"/>
        <v>68</v>
      </c>
      <c r="R84" s="24" t="str">
        <f t="shared" si="40"/>
        <v>FC</v>
      </c>
      <c r="S84" s="23">
        <v>33</v>
      </c>
      <c r="T84" s="23">
        <v>47</v>
      </c>
      <c r="U84" s="30"/>
      <c r="V84" s="24">
        <f t="shared" si="41"/>
        <v>80</v>
      </c>
      <c r="W84" s="24" t="str">
        <f t="shared" si="42"/>
        <v>FCD</v>
      </c>
      <c r="X84" s="23">
        <v>38</v>
      </c>
      <c r="Y84" s="23">
        <v>41</v>
      </c>
      <c r="Z84" s="29"/>
      <c r="AA84" s="24">
        <f t="shared" si="51"/>
        <v>79</v>
      </c>
      <c r="AB84" s="24" t="str">
        <f t="shared" si="43"/>
        <v>FCD</v>
      </c>
      <c r="AC84" s="23">
        <v>36</v>
      </c>
      <c r="AD84" s="23">
        <v>41</v>
      </c>
      <c r="AE84" s="29"/>
      <c r="AF84" s="24">
        <f t="shared" si="44"/>
        <v>77</v>
      </c>
      <c r="AG84" s="24" t="str">
        <f t="shared" si="45"/>
        <v>FCD</v>
      </c>
      <c r="AH84" s="23">
        <v>38</v>
      </c>
      <c r="AI84" s="23">
        <v>48</v>
      </c>
      <c r="AJ84" s="26">
        <f t="shared" si="46"/>
        <v>86</v>
      </c>
      <c r="AK84" s="24" t="str">
        <f t="shared" si="47"/>
        <v>FCD</v>
      </c>
      <c r="AL84" s="23"/>
      <c r="AM84" s="27">
        <f t="shared" si="48"/>
        <v>566</v>
      </c>
      <c r="AN84" s="28" t="str">
        <f t="shared" si="49"/>
        <v>PASS</v>
      </c>
      <c r="AO84" s="28" t="str">
        <f t="shared" si="50"/>
        <v>FCD</v>
      </c>
      <c r="AP84" s="24"/>
    </row>
    <row r="85" spans="1:42" ht="20.25" customHeight="1" x14ac:dyDescent="0.25">
      <c r="A85" s="20">
        <v>76</v>
      </c>
      <c r="B85" s="23" t="s">
        <v>175</v>
      </c>
      <c r="C85" s="23" t="s">
        <v>176</v>
      </c>
      <c r="D85" s="23">
        <v>40</v>
      </c>
      <c r="E85" s="23">
        <v>53</v>
      </c>
      <c r="F85" s="29"/>
      <c r="G85" s="24">
        <f t="shared" si="35"/>
        <v>93</v>
      </c>
      <c r="H85" s="24" t="str">
        <f t="shared" si="36"/>
        <v>FCD</v>
      </c>
      <c r="I85" s="23">
        <v>39</v>
      </c>
      <c r="J85" s="23">
        <v>39</v>
      </c>
      <c r="K85" s="29"/>
      <c r="L85" s="24">
        <f t="shared" si="37"/>
        <v>78</v>
      </c>
      <c r="M85" s="24" t="str">
        <f t="shared" si="38"/>
        <v>FCD</v>
      </c>
      <c r="N85" s="23">
        <v>29</v>
      </c>
      <c r="O85" s="23">
        <v>50</v>
      </c>
      <c r="P85" s="29"/>
      <c r="Q85" s="24">
        <f t="shared" si="39"/>
        <v>79</v>
      </c>
      <c r="R85" s="24" t="str">
        <f t="shared" si="40"/>
        <v>FCD</v>
      </c>
      <c r="S85" s="23">
        <v>32</v>
      </c>
      <c r="T85" s="23">
        <v>41</v>
      </c>
      <c r="U85" s="30"/>
      <c r="V85" s="24">
        <f t="shared" si="41"/>
        <v>73</v>
      </c>
      <c r="W85" s="24" t="str">
        <f t="shared" si="42"/>
        <v>FCD</v>
      </c>
      <c r="X85" s="23">
        <v>29</v>
      </c>
      <c r="Y85" s="23">
        <v>33</v>
      </c>
      <c r="Z85" s="29"/>
      <c r="AA85" s="24">
        <f t="shared" si="51"/>
        <v>62</v>
      </c>
      <c r="AB85" s="24" t="str">
        <f t="shared" si="43"/>
        <v>FC</v>
      </c>
      <c r="AC85" s="23">
        <v>35</v>
      </c>
      <c r="AD85" s="23">
        <v>51</v>
      </c>
      <c r="AE85" s="29"/>
      <c r="AF85" s="24">
        <f t="shared" si="44"/>
        <v>86</v>
      </c>
      <c r="AG85" s="24" t="str">
        <f t="shared" si="45"/>
        <v>FCD</v>
      </c>
      <c r="AH85" s="23">
        <v>37</v>
      </c>
      <c r="AI85" s="23">
        <v>57</v>
      </c>
      <c r="AJ85" s="26">
        <f t="shared" si="46"/>
        <v>94</v>
      </c>
      <c r="AK85" s="24" t="str">
        <f t="shared" si="47"/>
        <v>FCD</v>
      </c>
      <c r="AL85" s="23"/>
      <c r="AM85" s="27">
        <f t="shared" si="48"/>
        <v>565</v>
      </c>
      <c r="AN85" s="28" t="str">
        <f t="shared" si="49"/>
        <v>PASS</v>
      </c>
      <c r="AO85" s="28" t="str">
        <f t="shared" si="50"/>
        <v>FCD</v>
      </c>
      <c r="AP85" s="24"/>
    </row>
    <row r="86" spans="1:42" ht="20.25" customHeight="1" x14ac:dyDescent="0.25">
      <c r="A86" s="20">
        <v>83</v>
      </c>
      <c r="B86" s="23" t="s">
        <v>189</v>
      </c>
      <c r="C86" s="23" t="s">
        <v>190</v>
      </c>
      <c r="D86" s="23">
        <v>40</v>
      </c>
      <c r="E86" s="23">
        <v>51</v>
      </c>
      <c r="F86" s="29"/>
      <c r="G86" s="24">
        <f t="shared" si="35"/>
        <v>91</v>
      </c>
      <c r="H86" s="24" t="str">
        <f t="shared" si="36"/>
        <v>FCD</v>
      </c>
      <c r="I86" s="23">
        <v>38</v>
      </c>
      <c r="J86" s="23">
        <v>50</v>
      </c>
      <c r="K86" s="29"/>
      <c r="L86" s="24">
        <f t="shared" si="37"/>
        <v>88</v>
      </c>
      <c r="M86" s="24" t="str">
        <f t="shared" si="38"/>
        <v>FCD</v>
      </c>
      <c r="N86" s="23">
        <v>34</v>
      </c>
      <c r="O86" s="23">
        <v>30</v>
      </c>
      <c r="P86" s="29"/>
      <c r="Q86" s="24">
        <f t="shared" si="39"/>
        <v>64</v>
      </c>
      <c r="R86" s="24" t="str">
        <f t="shared" si="40"/>
        <v>FC</v>
      </c>
      <c r="S86" s="23">
        <v>26</v>
      </c>
      <c r="T86" s="23">
        <v>45</v>
      </c>
      <c r="U86" s="30"/>
      <c r="V86" s="24">
        <f t="shared" si="41"/>
        <v>71</v>
      </c>
      <c r="W86" s="24" t="str">
        <f t="shared" si="42"/>
        <v>FCD</v>
      </c>
      <c r="X86" s="23">
        <v>36</v>
      </c>
      <c r="Y86" s="23">
        <v>35</v>
      </c>
      <c r="Z86" s="29"/>
      <c r="AA86" s="24">
        <f t="shared" si="51"/>
        <v>71</v>
      </c>
      <c r="AB86" s="24" t="str">
        <f t="shared" si="43"/>
        <v>FCD</v>
      </c>
      <c r="AC86" s="23">
        <v>32</v>
      </c>
      <c r="AD86" s="23">
        <v>50</v>
      </c>
      <c r="AE86" s="29"/>
      <c r="AF86" s="24">
        <f t="shared" si="44"/>
        <v>82</v>
      </c>
      <c r="AG86" s="24" t="str">
        <f t="shared" si="45"/>
        <v>FCD</v>
      </c>
      <c r="AH86" s="23">
        <v>37</v>
      </c>
      <c r="AI86" s="23">
        <v>59</v>
      </c>
      <c r="AJ86" s="26">
        <f t="shared" si="46"/>
        <v>96</v>
      </c>
      <c r="AK86" s="24" t="str">
        <f t="shared" si="47"/>
        <v>FCD</v>
      </c>
      <c r="AL86" s="23"/>
      <c r="AM86" s="27">
        <f t="shared" si="48"/>
        <v>563</v>
      </c>
      <c r="AN86" s="28" t="str">
        <f t="shared" si="49"/>
        <v>PASS</v>
      </c>
      <c r="AO86" s="28" t="str">
        <f t="shared" si="50"/>
        <v>FCD</v>
      </c>
      <c r="AP86" s="24"/>
    </row>
    <row r="87" spans="1:42" ht="20.25" customHeight="1" x14ac:dyDescent="0.25">
      <c r="A87" s="20">
        <v>81</v>
      </c>
      <c r="B87" s="23" t="s">
        <v>185</v>
      </c>
      <c r="C87" s="23" t="s">
        <v>186</v>
      </c>
      <c r="D87" s="23">
        <v>39</v>
      </c>
      <c r="E87" s="23">
        <v>59</v>
      </c>
      <c r="F87" s="29"/>
      <c r="G87" s="24">
        <f t="shared" si="35"/>
        <v>98</v>
      </c>
      <c r="H87" s="24" t="str">
        <f t="shared" si="36"/>
        <v>FCD</v>
      </c>
      <c r="I87" s="23">
        <v>36</v>
      </c>
      <c r="J87" s="23">
        <v>42</v>
      </c>
      <c r="K87" s="29"/>
      <c r="L87" s="24">
        <f t="shared" si="37"/>
        <v>78</v>
      </c>
      <c r="M87" s="24" t="str">
        <f t="shared" si="38"/>
        <v>FCD</v>
      </c>
      <c r="N87" s="23">
        <v>32</v>
      </c>
      <c r="O87" s="23">
        <v>33</v>
      </c>
      <c r="P87" s="29"/>
      <c r="Q87" s="24">
        <f t="shared" si="39"/>
        <v>65</v>
      </c>
      <c r="R87" s="24" t="str">
        <f t="shared" si="40"/>
        <v>FC</v>
      </c>
      <c r="S87" s="23">
        <v>32</v>
      </c>
      <c r="T87" s="23">
        <v>48</v>
      </c>
      <c r="U87" s="30"/>
      <c r="V87" s="24">
        <f t="shared" si="41"/>
        <v>80</v>
      </c>
      <c r="W87" s="24" t="str">
        <f t="shared" si="42"/>
        <v>FCD</v>
      </c>
      <c r="X87" s="23">
        <v>25</v>
      </c>
      <c r="Y87" s="23">
        <v>27</v>
      </c>
      <c r="Z87" s="29"/>
      <c r="AA87" s="24">
        <f t="shared" si="51"/>
        <v>52</v>
      </c>
      <c r="AB87" s="24" t="str">
        <f t="shared" si="43"/>
        <v>SC</v>
      </c>
      <c r="AC87" s="23">
        <v>37</v>
      </c>
      <c r="AD87" s="23">
        <v>53</v>
      </c>
      <c r="AE87" s="29"/>
      <c r="AF87" s="24">
        <f t="shared" si="44"/>
        <v>90</v>
      </c>
      <c r="AG87" s="24" t="str">
        <f t="shared" si="45"/>
        <v>FCD</v>
      </c>
      <c r="AH87" s="23">
        <v>38</v>
      </c>
      <c r="AI87" s="23">
        <v>60</v>
      </c>
      <c r="AJ87" s="26">
        <f t="shared" si="46"/>
        <v>98</v>
      </c>
      <c r="AK87" s="24" t="str">
        <f t="shared" si="47"/>
        <v>FCD</v>
      </c>
      <c r="AL87" s="23"/>
      <c r="AM87" s="27">
        <f t="shared" si="48"/>
        <v>561</v>
      </c>
      <c r="AN87" s="28" t="str">
        <f t="shared" si="49"/>
        <v>PASS</v>
      </c>
      <c r="AO87" s="28" t="str">
        <f t="shared" si="50"/>
        <v>FCD</v>
      </c>
      <c r="AP87" s="24"/>
    </row>
    <row r="88" spans="1:42" ht="20.25" customHeight="1" x14ac:dyDescent="0.25">
      <c r="A88" s="20">
        <v>124</v>
      </c>
      <c r="B88" s="23" t="s">
        <v>269</v>
      </c>
      <c r="C88" s="23" t="s">
        <v>270</v>
      </c>
      <c r="D88" s="23">
        <v>35</v>
      </c>
      <c r="E88" s="23">
        <v>42</v>
      </c>
      <c r="F88" s="29"/>
      <c r="G88" s="24">
        <f t="shared" si="35"/>
        <v>77</v>
      </c>
      <c r="H88" s="24" t="str">
        <f t="shared" si="36"/>
        <v>FCD</v>
      </c>
      <c r="I88" s="23">
        <v>37</v>
      </c>
      <c r="J88" s="23">
        <v>44</v>
      </c>
      <c r="K88" s="29"/>
      <c r="L88" s="24">
        <f t="shared" si="37"/>
        <v>81</v>
      </c>
      <c r="M88" s="24" t="str">
        <f t="shared" si="38"/>
        <v>FCD</v>
      </c>
      <c r="N88" s="23">
        <v>32</v>
      </c>
      <c r="O88" s="23">
        <v>38</v>
      </c>
      <c r="P88" s="29"/>
      <c r="Q88" s="24">
        <f t="shared" si="39"/>
        <v>70</v>
      </c>
      <c r="R88" s="24" t="str">
        <f t="shared" si="40"/>
        <v>FCD</v>
      </c>
      <c r="S88" s="23">
        <v>36</v>
      </c>
      <c r="T88" s="23">
        <v>42</v>
      </c>
      <c r="U88" s="30"/>
      <c r="V88" s="24">
        <f t="shared" si="41"/>
        <v>78</v>
      </c>
      <c r="W88" s="24" t="str">
        <f t="shared" si="42"/>
        <v>FCD</v>
      </c>
      <c r="X88" s="23">
        <v>30</v>
      </c>
      <c r="Y88" s="23">
        <v>37</v>
      </c>
      <c r="Z88" s="29"/>
      <c r="AA88" s="24">
        <f t="shared" si="51"/>
        <v>67</v>
      </c>
      <c r="AB88" s="24" t="str">
        <f t="shared" si="43"/>
        <v>FC</v>
      </c>
      <c r="AC88" s="23">
        <v>38</v>
      </c>
      <c r="AD88" s="23">
        <v>52</v>
      </c>
      <c r="AE88" s="29"/>
      <c r="AF88" s="24">
        <f t="shared" si="44"/>
        <v>90</v>
      </c>
      <c r="AG88" s="24" t="str">
        <f t="shared" si="45"/>
        <v>FCD</v>
      </c>
      <c r="AH88" s="23">
        <v>38</v>
      </c>
      <c r="AI88" s="23">
        <v>59</v>
      </c>
      <c r="AJ88" s="26">
        <f t="shared" si="46"/>
        <v>97</v>
      </c>
      <c r="AK88" s="24" t="str">
        <f t="shared" si="47"/>
        <v>FCD</v>
      </c>
      <c r="AL88" s="23"/>
      <c r="AM88" s="27">
        <f t="shared" si="48"/>
        <v>560</v>
      </c>
      <c r="AN88" s="28" t="str">
        <f t="shared" si="49"/>
        <v>PASS</v>
      </c>
      <c r="AO88" s="28" t="str">
        <f t="shared" si="50"/>
        <v>FCD</v>
      </c>
      <c r="AP88" s="24"/>
    </row>
    <row r="89" spans="1:42" ht="20.25" customHeight="1" x14ac:dyDescent="0.25">
      <c r="A89" s="20">
        <v>27</v>
      </c>
      <c r="B89" s="23" t="s">
        <v>79</v>
      </c>
      <c r="C89" s="23" t="s">
        <v>80</v>
      </c>
      <c r="D89" s="23">
        <v>39</v>
      </c>
      <c r="E89" s="23">
        <v>50</v>
      </c>
      <c r="F89" s="23"/>
      <c r="G89" s="24">
        <f t="shared" si="35"/>
        <v>89</v>
      </c>
      <c r="H89" s="24" t="str">
        <f t="shared" si="36"/>
        <v>FCD</v>
      </c>
      <c r="I89" s="23">
        <v>35</v>
      </c>
      <c r="J89" s="23">
        <v>46</v>
      </c>
      <c r="K89" s="29"/>
      <c r="L89" s="24">
        <f t="shared" si="37"/>
        <v>81</v>
      </c>
      <c r="M89" s="24" t="str">
        <f t="shared" si="38"/>
        <v>FCD</v>
      </c>
      <c r="N89" s="23">
        <v>34</v>
      </c>
      <c r="O89" s="23">
        <v>43</v>
      </c>
      <c r="P89" s="29"/>
      <c r="Q89" s="24">
        <f t="shared" si="39"/>
        <v>77</v>
      </c>
      <c r="R89" s="24" t="str">
        <f t="shared" si="40"/>
        <v>FCD</v>
      </c>
      <c r="S89" s="23">
        <v>23</v>
      </c>
      <c r="T89" s="23">
        <v>42</v>
      </c>
      <c r="U89" s="30"/>
      <c r="V89" s="24">
        <f t="shared" si="41"/>
        <v>65</v>
      </c>
      <c r="W89" s="24" t="str">
        <f t="shared" si="42"/>
        <v>FC</v>
      </c>
      <c r="X89" s="23">
        <v>28</v>
      </c>
      <c r="Y89" s="23">
        <v>42</v>
      </c>
      <c r="Z89" s="29"/>
      <c r="AA89" s="24">
        <f t="shared" si="51"/>
        <v>70</v>
      </c>
      <c r="AB89" s="24" t="str">
        <f t="shared" si="43"/>
        <v>FCD</v>
      </c>
      <c r="AC89" s="23">
        <v>33</v>
      </c>
      <c r="AD89" s="23">
        <v>50</v>
      </c>
      <c r="AE89" s="29"/>
      <c r="AF89" s="24">
        <f t="shared" si="44"/>
        <v>83</v>
      </c>
      <c r="AG89" s="24" t="str">
        <f t="shared" si="45"/>
        <v>FCD</v>
      </c>
      <c r="AH89" s="23">
        <v>38</v>
      </c>
      <c r="AI89" s="23">
        <v>54</v>
      </c>
      <c r="AJ89" s="26">
        <f t="shared" si="46"/>
        <v>92</v>
      </c>
      <c r="AK89" s="24" t="str">
        <f t="shared" si="47"/>
        <v>FCD</v>
      </c>
      <c r="AL89" s="23"/>
      <c r="AM89" s="27">
        <f t="shared" si="48"/>
        <v>557</v>
      </c>
      <c r="AN89" s="28" t="str">
        <f t="shared" si="49"/>
        <v>PASS</v>
      </c>
      <c r="AO89" s="28" t="str">
        <f t="shared" si="50"/>
        <v>FC</v>
      </c>
      <c r="AP89" s="24"/>
    </row>
    <row r="90" spans="1:42" ht="20.25" customHeight="1" x14ac:dyDescent="0.25">
      <c r="A90" s="20">
        <v>34</v>
      </c>
      <c r="B90" s="23" t="s">
        <v>93</v>
      </c>
      <c r="C90" s="23" t="s">
        <v>94</v>
      </c>
      <c r="D90" s="23">
        <v>31</v>
      </c>
      <c r="E90" s="23">
        <v>45</v>
      </c>
      <c r="F90" s="29"/>
      <c r="G90" s="24">
        <f t="shared" si="35"/>
        <v>76</v>
      </c>
      <c r="H90" s="24" t="str">
        <f t="shared" si="36"/>
        <v>FCD</v>
      </c>
      <c r="I90" s="23">
        <v>36</v>
      </c>
      <c r="J90" s="23">
        <v>45</v>
      </c>
      <c r="K90" s="29"/>
      <c r="L90" s="24">
        <f t="shared" si="37"/>
        <v>81</v>
      </c>
      <c r="M90" s="24" t="str">
        <f t="shared" si="38"/>
        <v>FCD</v>
      </c>
      <c r="N90" s="23">
        <v>37</v>
      </c>
      <c r="O90" s="23">
        <v>44</v>
      </c>
      <c r="P90" s="29"/>
      <c r="Q90" s="24">
        <f t="shared" si="39"/>
        <v>81</v>
      </c>
      <c r="R90" s="24" t="str">
        <f t="shared" si="40"/>
        <v>FCD</v>
      </c>
      <c r="S90" s="23">
        <v>34</v>
      </c>
      <c r="T90" s="23">
        <v>41</v>
      </c>
      <c r="U90" s="30"/>
      <c r="V90" s="24">
        <f t="shared" si="41"/>
        <v>75</v>
      </c>
      <c r="W90" s="24" t="str">
        <f t="shared" si="42"/>
        <v>FCD</v>
      </c>
      <c r="X90" s="23">
        <v>24</v>
      </c>
      <c r="Y90" s="23">
        <v>39</v>
      </c>
      <c r="Z90" s="29"/>
      <c r="AA90" s="24">
        <f t="shared" si="51"/>
        <v>63</v>
      </c>
      <c r="AB90" s="24" t="str">
        <f t="shared" si="43"/>
        <v>FC</v>
      </c>
      <c r="AC90" s="23">
        <v>38</v>
      </c>
      <c r="AD90" s="23">
        <v>53</v>
      </c>
      <c r="AE90" s="29"/>
      <c r="AF90" s="24">
        <f t="shared" si="44"/>
        <v>91</v>
      </c>
      <c r="AG90" s="24" t="str">
        <f t="shared" si="45"/>
        <v>FCD</v>
      </c>
      <c r="AH90" s="23">
        <v>39</v>
      </c>
      <c r="AI90" s="23">
        <v>50</v>
      </c>
      <c r="AJ90" s="26">
        <f t="shared" si="46"/>
        <v>89</v>
      </c>
      <c r="AK90" s="24" t="str">
        <f t="shared" si="47"/>
        <v>FCD</v>
      </c>
      <c r="AL90" s="23"/>
      <c r="AM90" s="27">
        <f t="shared" si="48"/>
        <v>556</v>
      </c>
      <c r="AN90" s="28" t="str">
        <f t="shared" si="49"/>
        <v>PASS</v>
      </c>
      <c r="AO90" s="28" t="str">
        <f t="shared" si="50"/>
        <v>FC</v>
      </c>
      <c r="AP90" s="24"/>
    </row>
    <row r="91" spans="1:42" ht="20.25" customHeight="1" x14ac:dyDescent="0.25">
      <c r="A91" s="20">
        <v>70</v>
      </c>
      <c r="B91" s="23" t="s">
        <v>163</v>
      </c>
      <c r="C91" s="23" t="s">
        <v>164</v>
      </c>
      <c r="D91" s="23">
        <v>35</v>
      </c>
      <c r="E91" s="23">
        <v>48</v>
      </c>
      <c r="F91" s="29"/>
      <c r="G91" s="24">
        <f t="shared" si="35"/>
        <v>83</v>
      </c>
      <c r="H91" s="24" t="str">
        <f t="shared" si="36"/>
        <v>FCD</v>
      </c>
      <c r="I91" s="23">
        <v>33</v>
      </c>
      <c r="J91" s="23">
        <v>31</v>
      </c>
      <c r="K91" s="29"/>
      <c r="L91" s="24">
        <f t="shared" si="37"/>
        <v>64</v>
      </c>
      <c r="M91" s="24" t="str">
        <f t="shared" si="38"/>
        <v>FC</v>
      </c>
      <c r="N91" s="23">
        <v>32</v>
      </c>
      <c r="O91" s="23">
        <v>44</v>
      </c>
      <c r="P91" s="29"/>
      <c r="Q91" s="24">
        <f t="shared" si="39"/>
        <v>76</v>
      </c>
      <c r="R91" s="24" t="str">
        <f t="shared" si="40"/>
        <v>FCD</v>
      </c>
      <c r="S91" s="23">
        <v>28</v>
      </c>
      <c r="T91" s="23">
        <v>42</v>
      </c>
      <c r="U91" s="30"/>
      <c r="V91" s="24">
        <f t="shared" si="41"/>
        <v>70</v>
      </c>
      <c r="W91" s="24" t="str">
        <f t="shared" si="42"/>
        <v>FCD</v>
      </c>
      <c r="X91" s="23">
        <v>30</v>
      </c>
      <c r="Y91" s="23">
        <v>53</v>
      </c>
      <c r="Z91" s="29"/>
      <c r="AA91" s="24">
        <f t="shared" si="51"/>
        <v>83</v>
      </c>
      <c r="AB91" s="24" t="str">
        <f t="shared" si="43"/>
        <v>FCD</v>
      </c>
      <c r="AC91" s="23">
        <v>36</v>
      </c>
      <c r="AD91" s="23">
        <v>50</v>
      </c>
      <c r="AE91" s="29"/>
      <c r="AF91" s="24">
        <f t="shared" si="44"/>
        <v>86</v>
      </c>
      <c r="AG91" s="24" t="str">
        <f t="shared" si="45"/>
        <v>FCD</v>
      </c>
      <c r="AH91" s="23">
        <v>35</v>
      </c>
      <c r="AI91" s="23">
        <v>59</v>
      </c>
      <c r="AJ91" s="26">
        <f t="shared" si="46"/>
        <v>94</v>
      </c>
      <c r="AK91" s="24" t="str">
        <f t="shared" si="47"/>
        <v>FCD</v>
      </c>
      <c r="AL91" s="23"/>
      <c r="AM91" s="27">
        <f t="shared" si="48"/>
        <v>556</v>
      </c>
      <c r="AN91" s="28" t="str">
        <f t="shared" si="49"/>
        <v>PASS</v>
      </c>
      <c r="AO91" s="28" t="str">
        <f t="shared" si="50"/>
        <v>FC</v>
      </c>
      <c r="AP91" s="24"/>
    </row>
    <row r="92" spans="1:42" ht="20.25" customHeight="1" x14ac:dyDescent="0.25">
      <c r="A92" s="20">
        <v>116</v>
      </c>
      <c r="B92" s="23" t="s">
        <v>253</v>
      </c>
      <c r="C92" s="23" t="s">
        <v>254</v>
      </c>
      <c r="D92" s="23">
        <v>40</v>
      </c>
      <c r="E92" s="23">
        <v>52</v>
      </c>
      <c r="F92" s="29"/>
      <c r="G92" s="24">
        <f t="shared" si="35"/>
        <v>92</v>
      </c>
      <c r="H92" s="24" t="str">
        <f t="shared" si="36"/>
        <v>FCD</v>
      </c>
      <c r="I92" s="23">
        <v>38</v>
      </c>
      <c r="J92" s="23">
        <v>40</v>
      </c>
      <c r="K92" s="29"/>
      <c r="L92" s="24">
        <f t="shared" si="37"/>
        <v>78</v>
      </c>
      <c r="M92" s="24" t="str">
        <f t="shared" si="38"/>
        <v>FCD</v>
      </c>
      <c r="N92" s="23">
        <v>34</v>
      </c>
      <c r="O92" s="23">
        <v>43</v>
      </c>
      <c r="P92" s="29"/>
      <c r="Q92" s="24">
        <f t="shared" si="39"/>
        <v>77</v>
      </c>
      <c r="R92" s="24" t="str">
        <f t="shared" si="40"/>
        <v>FCD</v>
      </c>
      <c r="S92" s="23">
        <v>22</v>
      </c>
      <c r="T92" s="23">
        <v>27</v>
      </c>
      <c r="U92" s="30"/>
      <c r="V92" s="24">
        <f t="shared" si="41"/>
        <v>49</v>
      </c>
      <c r="W92" s="24" t="str">
        <f t="shared" si="42"/>
        <v>PASS</v>
      </c>
      <c r="X92" s="23">
        <v>35</v>
      </c>
      <c r="Y92" s="23">
        <v>45</v>
      </c>
      <c r="Z92" s="29"/>
      <c r="AA92" s="24">
        <f t="shared" si="51"/>
        <v>80</v>
      </c>
      <c r="AB92" s="24" t="str">
        <f t="shared" si="43"/>
        <v>FCD</v>
      </c>
      <c r="AC92" s="23">
        <v>37</v>
      </c>
      <c r="AD92" s="23">
        <v>48</v>
      </c>
      <c r="AE92" s="29"/>
      <c r="AF92" s="24">
        <f t="shared" si="44"/>
        <v>85</v>
      </c>
      <c r="AG92" s="24" t="str">
        <f t="shared" si="45"/>
        <v>FCD</v>
      </c>
      <c r="AH92" s="23">
        <v>38</v>
      </c>
      <c r="AI92" s="23">
        <v>57</v>
      </c>
      <c r="AJ92" s="26">
        <f t="shared" si="46"/>
        <v>95</v>
      </c>
      <c r="AK92" s="24" t="str">
        <f t="shared" si="47"/>
        <v>FCD</v>
      </c>
      <c r="AL92" s="23"/>
      <c r="AM92" s="27">
        <f t="shared" si="48"/>
        <v>556</v>
      </c>
      <c r="AN92" s="28" t="str">
        <f t="shared" si="49"/>
        <v>PASS</v>
      </c>
      <c r="AO92" s="28" t="str">
        <f t="shared" si="50"/>
        <v>FC</v>
      </c>
      <c r="AP92" s="24"/>
    </row>
    <row r="93" spans="1:42" ht="20.25" customHeight="1" x14ac:dyDescent="0.25">
      <c r="A93" s="20">
        <v>106</v>
      </c>
      <c r="B93" s="23" t="s">
        <v>233</v>
      </c>
      <c r="C93" s="23" t="s">
        <v>234</v>
      </c>
      <c r="D93" s="23">
        <v>38</v>
      </c>
      <c r="E93" s="23">
        <v>51</v>
      </c>
      <c r="F93" s="29"/>
      <c r="G93" s="24">
        <f t="shared" si="35"/>
        <v>89</v>
      </c>
      <c r="H93" s="24" t="str">
        <f t="shared" si="36"/>
        <v>FCD</v>
      </c>
      <c r="I93" s="23">
        <v>37</v>
      </c>
      <c r="J93" s="23">
        <v>46</v>
      </c>
      <c r="K93" s="29"/>
      <c r="L93" s="24">
        <f t="shared" si="37"/>
        <v>83</v>
      </c>
      <c r="M93" s="24" t="str">
        <f t="shared" si="38"/>
        <v>FCD</v>
      </c>
      <c r="N93" s="23">
        <v>32</v>
      </c>
      <c r="O93" s="23">
        <v>34</v>
      </c>
      <c r="P93" s="29"/>
      <c r="Q93" s="24">
        <f t="shared" si="39"/>
        <v>66</v>
      </c>
      <c r="R93" s="24" t="str">
        <f t="shared" si="40"/>
        <v>FC</v>
      </c>
      <c r="S93" s="23">
        <v>29</v>
      </c>
      <c r="T93" s="23">
        <v>32</v>
      </c>
      <c r="U93" s="30"/>
      <c r="V93" s="24">
        <f t="shared" si="41"/>
        <v>61</v>
      </c>
      <c r="W93" s="24" t="str">
        <f t="shared" si="42"/>
        <v>FC</v>
      </c>
      <c r="X93" s="23">
        <v>23</v>
      </c>
      <c r="Y93" s="23">
        <v>47</v>
      </c>
      <c r="Z93" s="29"/>
      <c r="AA93" s="24">
        <f t="shared" si="51"/>
        <v>70</v>
      </c>
      <c r="AB93" s="24" t="str">
        <f t="shared" si="43"/>
        <v>FCD</v>
      </c>
      <c r="AC93" s="23">
        <v>37</v>
      </c>
      <c r="AD93" s="23">
        <v>53</v>
      </c>
      <c r="AE93" s="29"/>
      <c r="AF93" s="24">
        <f t="shared" si="44"/>
        <v>90</v>
      </c>
      <c r="AG93" s="24" t="str">
        <f t="shared" si="45"/>
        <v>FCD</v>
      </c>
      <c r="AH93" s="23">
        <v>39</v>
      </c>
      <c r="AI93" s="23">
        <v>56</v>
      </c>
      <c r="AJ93" s="26">
        <f t="shared" si="46"/>
        <v>95</v>
      </c>
      <c r="AK93" s="24" t="str">
        <f t="shared" si="47"/>
        <v>FCD</v>
      </c>
      <c r="AL93" s="23"/>
      <c r="AM93" s="27">
        <f t="shared" si="48"/>
        <v>554</v>
      </c>
      <c r="AN93" s="28" t="str">
        <f t="shared" si="49"/>
        <v>PASS</v>
      </c>
      <c r="AO93" s="28" t="str">
        <f t="shared" si="50"/>
        <v>FC</v>
      </c>
      <c r="AP93" s="24"/>
    </row>
    <row r="94" spans="1:42" ht="20.25" customHeight="1" x14ac:dyDescent="0.25">
      <c r="A94" s="20">
        <v>182</v>
      </c>
      <c r="B94" s="23" t="s">
        <v>377</v>
      </c>
      <c r="C94" s="23" t="s">
        <v>378</v>
      </c>
      <c r="D94" s="23">
        <v>40</v>
      </c>
      <c r="E94" s="23">
        <v>53</v>
      </c>
      <c r="F94" s="29"/>
      <c r="G94" s="24">
        <f t="shared" si="35"/>
        <v>93</v>
      </c>
      <c r="H94" s="24" t="str">
        <f t="shared" si="36"/>
        <v>FCD</v>
      </c>
      <c r="I94" s="23">
        <v>40</v>
      </c>
      <c r="J94" s="23">
        <v>44</v>
      </c>
      <c r="K94" s="29"/>
      <c r="L94" s="24">
        <f t="shared" si="37"/>
        <v>84</v>
      </c>
      <c r="M94" s="24" t="str">
        <f t="shared" si="38"/>
        <v>FCD</v>
      </c>
      <c r="N94" s="23">
        <v>38</v>
      </c>
      <c r="O94" s="23">
        <v>32</v>
      </c>
      <c r="P94" s="29"/>
      <c r="Q94" s="24">
        <f t="shared" si="39"/>
        <v>70</v>
      </c>
      <c r="R94" s="24" t="str">
        <f t="shared" si="40"/>
        <v>FCD</v>
      </c>
      <c r="S94" s="23">
        <v>31</v>
      </c>
      <c r="T94" s="23">
        <v>36</v>
      </c>
      <c r="U94" s="30"/>
      <c r="V94" s="24">
        <f t="shared" si="41"/>
        <v>67</v>
      </c>
      <c r="W94" s="24" t="str">
        <f t="shared" si="42"/>
        <v>FC</v>
      </c>
      <c r="X94" s="23">
        <v>30</v>
      </c>
      <c r="Y94" s="23">
        <v>45</v>
      </c>
      <c r="Z94" s="29"/>
      <c r="AA94" s="24">
        <f t="shared" si="51"/>
        <v>75</v>
      </c>
      <c r="AB94" s="24" t="str">
        <f t="shared" si="43"/>
        <v>FCD</v>
      </c>
      <c r="AC94" s="23">
        <v>35</v>
      </c>
      <c r="AD94" s="23">
        <v>40</v>
      </c>
      <c r="AE94" s="29"/>
      <c r="AF94" s="24">
        <f t="shared" si="44"/>
        <v>75</v>
      </c>
      <c r="AG94" s="24" t="str">
        <f t="shared" si="45"/>
        <v>FCD</v>
      </c>
      <c r="AH94" s="23">
        <v>37</v>
      </c>
      <c r="AI94" s="23">
        <v>53</v>
      </c>
      <c r="AJ94" s="26">
        <f t="shared" si="46"/>
        <v>90</v>
      </c>
      <c r="AK94" s="24" t="str">
        <f t="shared" si="47"/>
        <v>FCD</v>
      </c>
      <c r="AL94" s="23"/>
      <c r="AM94" s="27">
        <f t="shared" si="48"/>
        <v>554</v>
      </c>
      <c r="AN94" s="28" t="str">
        <f t="shared" si="49"/>
        <v>PASS</v>
      </c>
      <c r="AO94" s="28" t="str">
        <f t="shared" si="50"/>
        <v>FC</v>
      </c>
      <c r="AP94" s="24"/>
    </row>
    <row r="95" spans="1:42" ht="20.25" customHeight="1" x14ac:dyDescent="0.25">
      <c r="A95" s="20">
        <v>101</v>
      </c>
      <c r="B95" s="23" t="s">
        <v>223</v>
      </c>
      <c r="C95" s="23" t="s">
        <v>224</v>
      </c>
      <c r="D95" s="23">
        <v>35</v>
      </c>
      <c r="E95" s="23">
        <v>53</v>
      </c>
      <c r="F95" s="29"/>
      <c r="G95" s="24">
        <f t="shared" si="35"/>
        <v>88</v>
      </c>
      <c r="H95" s="24" t="str">
        <f t="shared" si="36"/>
        <v>FCD</v>
      </c>
      <c r="I95" s="23">
        <v>35</v>
      </c>
      <c r="J95" s="23">
        <v>38</v>
      </c>
      <c r="K95" s="29"/>
      <c r="L95" s="24">
        <f t="shared" si="37"/>
        <v>73</v>
      </c>
      <c r="M95" s="24" t="str">
        <f t="shared" si="38"/>
        <v>FCD</v>
      </c>
      <c r="N95" s="23">
        <v>40</v>
      </c>
      <c r="O95" s="23">
        <v>43</v>
      </c>
      <c r="P95" s="29"/>
      <c r="Q95" s="24">
        <f t="shared" si="39"/>
        <v>83</v>
      </c>
      <c r="R95" s="24" t="str">
        <f t="shared" si="40"/>
        <v>FCD</v>
      </c>
      <c r="S95" s="23">
        <v>31</v>
      </c>
      <c r="T95" s="23">
        <v>35</v>
      </c>
      <c r="U95" s="30"/>
      <c r="V95" s="24">
        <f t="shared" si="41"/>
        <v>66</v>
      </c>
      <c r="W95" s="24" t="str">
        <f t="shared" si="42"/>
        <v>FC</v>
      </c>
      <c r="X95" s="23">
        <v>32</v>
      </c>
      <c r="Y95" s="23">
        <v>25</v>
      </c>
      <c r="Z95" s="29"/>
      <c r="AA95" s="24">
        <f t="shared" si="51"/>
        <v>57</v>
      </c>
      <c r="AB95" s="24" t="str">
        <f t="shared" si="43"/>
        <v>SC</v>
      </c>
      <c r="AC95" s="23">
        <v>35</v>
      </c>
      <c r="AD95" s="23">
        <v>54</v>
      </c>
      <c r="AE95" s="29"/>
      <c r="AF95" s="24">
        <f t="shared" si="44"/>
        <v>89</v>
      </c>
      <c r="AG95" s="24" t="str">
        <f t="shared" si="45"/>
        <v>FCD</v>
      </c>
      <c r="AH95" s="23">
        <v>37</v>
      </c>
      <c r="AI95" s="23">
        <v>59</v>
      </c>
      <c r="AJ95" s="26">
        <f t="shared" si="46"/>
        <v>96</v>
      </c>
      <c r="AK95" s="24" t="str">
        <f t="shared" si="47"/>
        <v>FCD</v>
      </c>
      <c r="AL95" s="23"/>
      <c r="AM95" s="27">
        <f t="shared" si="48"/>
        <v>552</v>
      </c>
      <c r="AN95" s="28" t="str">
        <f t="shared" si="49"/>
        <v>PASS</v>
      </c>
      <c r="AO95" s="28" t="str">
        <f t="shared" si="50"/>
        <v>FC</v>
      </c>
      <c r="AP95" s="24"/>
    </row>
    <row r="96" spans="1:42" ht="20.25" customHeight="1" x14ac:dyDescent="0.25">
      <c r="A96" s="20">
        <v>60</v>
      </c>
      <c r="B96" s="23" t="s">
        <v>143</v>
      </c>
      <c r="C96" s="23" t="s">
        <v>144</v>
      </c>
      <c r="D96" s="23">
        <v>40</v>
      </c>
      <c r="E96" s="23">
        <v>57</v>
      </c>
      <c r="F96" s="29"/>
      <c r="G96" s="24">
        <f t="shared" si="35"/>
        <v>97</v>
      </c>
      <c r="H96" s="24" t="str">
        <f t="shared" si="36"/>
        <v>FCD</v>
      </c>
      <c r="I96" s="23">
        <v>35</v>
      </c>
      <c r="J96" s="23">
        <v>38</v>
      </c>
      <c r="K96" s="29"/>
      <c r="L96" s="24">
        <f t="shared" si="37"/>
        <v>73</v>
      </c>
      <c r="M96" s="24" t="str">
        <f t="shared" si="38"/>
        <v>FCD</v>
      </c>
      <c r="N96" s="23">
        <v>34</v>
      </c>
      <c r="O96" s="23">
        <v>41</v>
      </c>
      <c r="P96" s="29"/>
      <c r="Q96" s="24">
        <f t="shared" si="39"/>
        <v>75</v>
      </c>
      <c r="R96" s="24" t="str">
        <f t="shared" si="40"/>
        <v>FCD</v>
      </c>
      <c r="S96" s="23">
        <v>20</v>
      </c>
      <c r="T96" s="23">
        <v>42</v>
      </c>
      <c r="U96" s="30"/>
      <c r="V96" s="24">
        <f t="shared" si="41"/>
        <v>62</v>
      </c>
      <c r="W96" s="24" t="str">
        <f t="shared" si="42"/>
        <v>FC</v>
      </c>
      <c r="X96" s="23">
        <v>24</v>
      </c>
      <c r="Y96" s="23">
        <v>36</v>
      </c>
      <c r="Z96" s="23"/>
      <c r="AA96" s="24">
        <f>X96+Y96+Z78</f>
        <v>60</v>
      </c>
      <c r="AB96" s="24" t="str">
        <f t="shared" si="43"/>
        <v>FC</v>
      </c>
      <c r="AC96" s="23">
        <v>38</v>
      </c>
      <c r="AD96" s="23">
        <v>47</v>
      </c>
      <c r="AE96" s="29"/>
      <c r="AF96" s="24">
        <f t="shared" si="44"/>
        <v>85</v>
      </c>
      <c r="AG96" s="24" t="str">
        <f t="shared" si="45"/>
        <v>FCD</v>
      </c>
      <c r="AH96" s="23">
        <v>39</v>
      </c>
      <c r="AI96" s="23">
        <v>58</v>
      </c>
      <c r="AJ96" s="26">
        <f t="shared" si="46"/>
        <v>97</v>
      </c>
      <c r="AK96" s="24" t="str">
        <f t="shared" si="47"/>
        <v>FCD</v>
      </c>
      <c r="AL96" s="23"/>
      <c r="AM96" s="27">
        <f t="shared" si="48"/>
        <v>549</v>
      </c>
      <c r="AN96" s="28" t="str">
        <f t="shared" si="49"/>
        <v>PASS</v>
      </c>
      <c r="AO96" s="28" t="str">
        <f t="shared" si="50"/>
        <v>FC</v>
      </c>
      <c r="AP96" s="24"/>
    </row>
    <row r="97" spans="1:42" ht="20.25" customHeight="1" x14ac:dyDescent="0.25">
      <c r="A97" s="20">
        <v>31</v>
      </c>
      <c r="B97" s="23" t="s">
        <v>87</v>
      </c>
      <c r="C97" s="23" t="s">
        <v>88</v>
      </c>
      <c r="D97" s="23">
        <v>33</v>
      </c>
      <c r="E97" s="23">
        <v>27</v>
      </c>
      <c r="F97" s="29"/>
      <c r="G97" s="24">
        <f t="shared" si="35"/>
        <v>60</v>
      </c>
      <c r="H97" s="24" t="str">
        <f t="shared" si="36"/>
        <v>FC</v>
      </c>
      <c r="I97" s="23">
        <v>33</v>
      </c>
      <c r="J97" s="23">
        <v>44</v>
      </c>
      <c r="K97" s="29"/>
      <c r="L97" s="24">
        <f t="shared" si="37"/>
        <v>77</v>
      </c>
      <c r="M97" s="24" t="str">
        <f t="shared" si="38"/>
        <v>FCD</v>
      </c>
      <c r="N97" s="23">
        <v>33</v>
      </c>
      <c r="O97" s="23">
        <v>44</v>
      </c>
      <c r="P97" s="29"/>
      <c r="Q97" s="24">
        <f t="shared" si="39"/>
        <v>77</v>
      </c>
      <c r="R97" s="24" t="str">
        <f t="shared" si="40"/>
        <v>FCD</v>
      </c>
      <c r="S97" s="23">
        <v>30</v>
      </c>
      <c r="T97" s="23">
        <v>47</v>
      </c>
      <c r="U97" s="30"/>
      <c r="V97" s="24">
        <f t="shared" si="41"/>
        <v>77</v>
      </c>
      <c r="W97" s="24" t="str">
        <f t="shared" si="42"/>
        <v>FCD</v>
      </c>
      <c r="X97" s="23">
        <v>24</v>
      </c>
      <c r="Y97" s="23">
        <v>41</v>
      </c>
      <c r="Z97" s="29"/>
      <c r="AA97" s="24">
        <f t="shared" ref="AA97:AA116" si="52">X97+Y97+Z97</f>
        <v>65</v>
      </c>
      <c r="AB97" s="24" t="str">
        <f t="shared" si="43"/>
        <v>FC</v>
      </c>
      <c r="AC97" s="23">
        <v>40</v>
      </c>
      <c r="AD97" s="23">
        <v>51</v>
      </c>
      <c r="AE97" s="29"/>
      <c r="AF97" s="24">
        <f t="shared" si="44"/>
        <v>91</v>
      </c>
      <c r="AG97" s="24" t="str">
        <f t="shared" si="45"/>
        <v>FCD</v>
      </c>
      <c r="AH97" s="23">
        <v>38</v>
      </c>
      <c r="AI97" s="23">
        <v>58</v>
      </c>
      <c r="AJ97" s="26">
        <f t="shared" si="46"/>
        <v>96</v>
      </c>
      <c r="AK97" s="24" t="str">
        <f t="shared" si="47"/>
        <v>FCD</v>
      </c>
      <c r="AL97" s="23"/>
      <c r="AM97" s="27">
        <f t="shared" si="48"/>
        <v>543</v>
      </c>
      <c r="AN97" s="28" t="str">
        <f t="shared" si="49"/>
        <v>PASS</v>
      </c>
      <c r="AO97" s="28" t="str">
        <f t="shared" si="50"/>
        <v>FC</v>
      </c>
      <c r="AP97" s="24"/>
    </row>
    <row r="98" spans="1:42" ht="20.25" customHeight="1" x14ac:dyDescent="0.25">
      <c r="A98" s="20">
        <v>22</v>
      </c>
      <c r="B98" s="23" t="s">
        <v>68</v>
      </c>
      <c r="C98" s="23" t="s">
        <v>69</v>
      </c>
      <c r="D98" s="23">
        <v>40</v>
      </c>
      <c r="E98" s="23">
        <v>41</v>
      </c>
      <c r="F98" s="23"/>
      <c r="G98" s="24">
        <f t="shared" si="35"/>
        <v>81</v>
      </c>
      <c r="H98" s="24" t="str">
        <f t="shared" si="36"/>
        <v>FCD</v>
      </c>
      <c r="I98" s="23">
        <v>35</v>
      </c>
      <c r="J98" s="23">
        <v>40</v>
      </c>
      <c r="K98" s="29"/>
      <c r="L98" s="24">
        <f t="shared" si="37"/>
        <v>75</v>
      </c>
      <c r="M98" s="24" t="str">
        <f t="shared" si="38"/>
        <v>FCD</v>
      </c>
      <c r="N98" s="23">
        <v>38</v>
      </c>
      <c r="O98" s="23">
        <v>47</v>
      </c>
      <c r="P98" s="29"/>
      <c r="Q98" s="24">
        <f t="shared" si="39"/>
        <v>85</v>
      </c>
      <c r="R98" s="24" t="str">
        <f t="shared" si="40"/>
        <v>FCD</v>
      </c>
      <c r="S98" s="23">
        <v>27</v>
      </c>
      <c r="T98" s="23">
        <v>41</v>
      </c>
      <c r="U98" s="30"/>
      <c r="V98" s="24">
        <f t="shared" si="41"/>
        <v>68</v>
      </c>
      <c r="W98" s="24" t="str">
        <f t="shared" si="42"/>
        <v>FC</v>
      </c>
      <c r="X98" s="23">
        <v>24</v>
      </c>
      <c r="Y98" s="23">
        <v>40</v>
      </c>
      <c r="Z98" s="29"/>
      <c r="AA98" s="24">
        <f t="shared" si="52"/>
        <v>64</v>
      </c>
      <c r="AB98" s="24" t="str">
        <f t="shared" si="43"/>
        <v>FC</v>
      </c>
      <c r="AC98" s="23">
        <v>35</v>
      </c>
      <c r="AD98" s="23">
        <v>48</v>
      </c>
      <c r="AE98" s="29"/>
      <c r="AF98" s="24">
        <f t="shared" si="44"/>
        <v>83</v>
      </c>
      <c r="AG98" s="24" t="str">
        <f t="shared" si="45"/>
        <v>FCD</v>
      </c>
      <c r="AH98" s="23">
        <v>38</v>
      </c>
      <c r="AI98" s="23">
        <v>48</v>
      </c>
      <c r="AJ98" s="26">
        <f t="shared" si="46"/>
        <v>86</v>
      </c>
      <c r="AK98" s="24" t="str">
        <f t="shared" si="47"/>
        <v>FCD</v>
      </c>
      <c r="AL98" s="23"/>
      <c r="AM98" s="27">
        <f t="shared" si="48"/>
        <v>542</v>
      </c>
      <c r="AN98" s="28" t="str">
        <f t="shared" si="49"/>
        <v>PASS</v>
      </c>
      <c r="AO98" s="28" t="str">
        <f t="shared" si="50"/>
        <v>FC</v>
      </c>
      <c r="AP98" s="24"/>
    </row>
    <row r="99" spans="1:42" ht="20.25" customHeight="1" x14ac:dyDescent="0.25">
      <c r="A99" s="20">
        <v>129</v>
      </c>
      <c r="B99" s="23" t="s">
        <v>279</v>
      </c>
      <c r="C99" s="23" t="s">
        <v>280</v>
      </c>
      <c r="D99" s="23">
        <v>36</v>
      </c>
      <c r="E99" s="23">
        <v>50</v>
      </c>
      <c r="F99" s="29"/>
      <c r="G99" s="24">
        <f t="shared" si="35"/>
        <v>86</v>
      </c>
      <c r="H99" s="24" t="str">
        <f t="shared" si="36"/>
        <v>FCD</v>
      </c>
      <c r="I99" s="23">
        <v>36</v>
      </c>
      <c r="J99" s="23">
        <v>27</v>
      </c>
      <c r="K99" s="29"/>
      <c r="L99" s="24">
        <f t="shared" si="37"/>
        <v>63</v>
      </c>
      <c r="M99" s="24" t="str">
        <f t="shared" si="38"/>
        <v>FC</v>
      </c>
      <c r="N99" s="23">
        <v>34</v>
      </c>
      <c r="O99" s="23">
        <v>29</v>
      </c>
      <c r="P99" s="29"/>
      <c r="Q99" s="24">
        <f t="shared" si="39"/>
        <v>63</v>
      </c>
      <c r="R99" s="24" t="str">
        <f t="shared" si="40"/>
        <v>FC</v>
      </c>
      <c r="S99" s="23">
        <v>30</v>
      </c>
      <c r="T99" s="23">
        <v>38</v>
      </c>
      <c r="U99" s="30"/>
      <c r="V99" s="24">
        <f t="shared" si="41"/>
        <v>68</v>
      </c>
      <c r="W99" s="24" t="str">
        <f t="shared" si="42"/>
        <v>FC</v>
      </c>
      <c r="X99" s="23">
        <v>31</v>
      </c>
      <c r="Y99" s="23">
        <v>48</v>
      </c>
      <c r="Z99" s="29"/>
      <c r="AA99" s="24">
        <f t="shared" si="52"/>
        <v>79</v>
      </c>
      <c r="AB99" s="24" t="str">
        <f t="shared" si="43"/>
        <v>FCD</v>
      </c>
      <c r="AC99" s="23">
        <v>39</v>
      </c>
      <c r="AD99" s="23">
        <v>48</v>
      </c>
      <c r="AE99" s="29"/>
      <c r="AF99" s="24">
        <f t="shared" si="44"/>
        <v>87</v>
      </c>
      <c r="AG99" s="24" t="str">
        <f t="shared" si="45"/>
        <v>FCD</v>
      </c>
      <c r="AH99" s="23">
        <v>37</v>
      </c>
      <c r="AI99" s="23">
        <v>58</v>
      </c>
      <c r="AJ99" s="26">
        <f t="shared" si="46"/>
        <v>95</v>
      </c>
      <c r="AK99" s="24" t="str">
        <f t="shared" si="47"/>
        <v>FCD</v>
      </c>
      <c r="AL99" s="23"/>
      <c r="AM99" s="27">
        <f t="shared" si="48"/>
        <v>541</v>
      </c>
      <c r="AN99" s="28" t="str">
        <f t="shared" si="49"/>
        <v>PASS</v>
      </c>
      <c r="AO99" s="28" t="str">
        <f t="shared" si="50"/>
        <v>FC</v>
      </c>
      <c r="AP99" s="24"/>
    </row>
    <row r="100" spans="1:42" ht="20.25" customHeight="1" x14ac:dyDescent="0.25">
      <c r="A100" s="20">
        <v>181</v>
      </c>
      <c r="B100" s="23" t="s">
        <v>375</v>
      </c>
      <c r="C100" s="23" t="s">
        <v>376</v>
      </c>
      <c r="D100" s="23">
        <v>39</v>
      </c>
      <c r="E100" s="23">
        <v>45</v>
      </c>
      <c r="F100" s="29"/>
      <c r="G100" s="24">
        <f t="shared" si="35"/>
        <v>84</v>
      </c>
      <c r="H100" s="24" t="str">
        <f t="shared" si="36"/>
        <v>FCD</v>
      </c>
      <c r="I100" s="23">
        <v>35</v>
      </c>
      <c r="J100" s="23">
        <v>52</v>
      </c>
      <c r="K100" s="29"/>
      <c r="L100" s="24">
        <f t="shared" si="37"/>
        <v>87</v>
      </c>
      <c r="M100" s="24" t="str">
        <f t="shared" si="38"/>
        <v>FCD</v>
      </c>
      <c r="N100" s="23">
        <v>36</v>
      </c>
      <c r="O100" s="23">
        <v>32</v>
      </c>
      <c r="P100" s="29"/>
      <c r="Q100" s="24">
        <f t="shared" si="39"/>
        <v>68</v>
      </c>
      <c r="R100" s="24" t="str">
        <f t="shared" si="40"/>
        <v>FC</v>
      </c>
      <c r="S100" s="23">
        <v>30</v>
      </c>
      <c r="T100" s="23">
        <v>35</v>
      </c>
      <c r="U100" s="30"/>
      <c r="V100" s="24">
        <f t="shared" si="41"/>
        <v>65</v>
      </c>
      <c r="W100" s="24" t="str">
        <f t="shared" si="42"/>
        <v>FC</v>
      </c>
      <c r="X100" s="23">
        <v>38</v>
      </c>
      <c r="Y100" s="23">
        <v>22</v>
      </c>
      <c r="Z100" s="29"/>
      <c r="AA100" s="24">
        <f t="shared" si="52"/>
        <v>60</v>
      </c>
      <c r="AB100" s="24" t="str">
        <f t="shared" si="43"/>
        <v>FC</v>
      </c>
      <c r="AC100" s="23">
        <v>39</v>
      </c>
      <c r="AD100" s="23">
        <v>48</v>
      </c>
      <c r="AE100" s="29"/>
      <c r="AF100" s="24">
        <f t="shared" si="44"/>
        <v>87</v>
      </c>
      <c r="AG100" s="24" t="str">
        <f t="shared" si="45"/>
        <v>FCD</v>
      </c>
      <c r="AH100" s="23">
        <v>36</v>
      </c>
      <c r="AI100" s="23">
        <v>54</v>
      </c>
      <c r="AJ100" s="26">
        <f t="shared" si="46"/>
        <v>90</v>
      </c>
      <c r="AK100" s="24" t="str">
        <f t="shared" si="47"/>
        <v>FCD</v>
      </c>
      <c r="AL100" s="23"/>
      <c r="AM100" s="27">
        <f t="shared" si="48"/>
        <v>541</v>
      </c>
      <c r="AN100" s="28" t="str">
        <f t="shared" si="49"/>
        <v>PASS</v>
      </c>
      <c r="AO100" s="28" t="str">
        <f t="shared" si="50"/>
        <v>FC</v>
      </c>
      <c r="AP100" s="24"/>
    </row>
    <row r="101" spans="1:42" ht="20.25" customHeight="1" x14ac:dyDescent="0.25">
      <c r="A101" s="20">
        <v>36</v>
      </c>
      <c r="B101" s="23" t="s">
        <v>97</v>
      </c>
      <c r="C101" s="23" t="s">
        <v>98</v>
      </c>
      <c r="D101" s="23">
        <v>38</v>
      </c>
      <c r="E101" s="23">
        <v>53</v>
      </c>
      <c r="F101" s="29"/>
      <c r="G101" s="24">
        <f t="shared" si="35"/>
        <v>91</v>
      </c>
      <c r="H101" s="24" t="str">
        <f t="shared" si="36"/>
        <v>FCD</v>
      </c>
      <c r="I101" s="23">
        <v>31</v>
      </c>
      <c r="J101" s="23">
        <v>40</v>
      </c>
      <c r="K101" s="29"/>
      <c r="L101" s="24">
        <f t="shared" si="37"/>
        <v>71</v>
      </c>
      <c r="M101" s="24" t="str">
        <f t="shared" si="38"/>
        <v>FCD</v>
      </c>
      <c r="N101" s="23">
        <v>31</v>
      </c>
      <c r="O101" s="23">
        <v>37</v>
      </c>
      <c r="P101" s="29"/>
      <c r="Q101" s="24">
        <f t="shared" si="39"/>
        <v>68</v>
      </c>
      <c r="R101" s="24" t="str">
        <f t="shared" si="40"/>
        <v>FC</v>
      </c>
      <c r="S101" s="23">
        <v>31</v>
      </c>
      <c r="T101" s="23">
        <v>35</v>
      </c>
      <c r="U101" s="30"/>
      <c r="V101" s="24">
        <f t="shared" si="41"/>
        <v>66</v>
      </c>
      <c r="W101" s="24" t="str">
        <f t="shared" si="42"/>
        <v>FC</v>
      </c>
      <c r="X101" s="23">
        <v>28</v>
      </c>
      <c r="Y101" s="23">
        <v>29</v>
      </c>
      <c r="Z101" s="29"/>
      <c r="AA101" s="24">
        <f t="shared" si="52"/>
        <v>57</v>
      </c>
      <c r="AB101" s="24" t="str">
        <f t="shared" si="43"/>
        <v>SC</v>
      </c>
      <c r="AC101" s="23">
        <v>36</v>
      </c>
      <c r="AD101" s="23">
        <v>56</v>
      </c>
      <c r="AE101" s="29"/>
      <c r="AF101" s="24">
        <f t="shared" si="44"/>
        <v>92</v>
      </c>
      <c r="AG101" s="24" t="str">
        <f t="shared" si="45"/>
        <v>FCD</v>
      </c>
      <c r="AH101" s="23">
        <v>38</v>
      </c>
      <c r="AI101" s="23">
        <v>57</v>
      </c>
      <c r="AJ101" s="26">
        <f t="shared" si="46"/>
        <v>95</v>
      </c>
      <c r="AK101" s="24" t="str">
        <f t="shared" si="47"/>
        <v>FCD</v>
      </c>
      <c r="AL101" s="23"/>
      <c r="AM101" s="27">
        <f t="shared" si="48"/>
        <v>540</v>
      </c>
      <c r="AN101" s="28" t="str">
        <f t="shared" si="49"/>
        <v>PASS</v>
      </c>
      <c r="AO101" s="28" t="str">
        <f t="shared" si="50"/>
        <v>FC</v>
      </c>
      <c r="AP101" s="24"/>
    </row>
    <row r="102" spans="1:42" ht="20.25" customHeight="1" x14ac:dyDescent="0.25">
      <c r="A102" s="20">
        <v>52</v>
      </c>
      <c r="B102" s="23" t="s">
        <v>128</v>
      </c>
      <c r="C102" s="23" t="s">
        <v>129</v>
      </c>
      <c r="D102" s="23">
        <v>36</v>
      </c>
      <c r="E102" s="23">
        <v>46</v>
      </c>
      <c r="F102" s="29"/>
      <c r="G102" s="24">
        <f t="shared" si="35"/>
        <v>82</v>
      </c>
      <c r="H102" s="24" t="str">
        <f t="shared" si="36"/>
        <v>FCD</v>
      </c>
      <c r="I102" s="23">
        <v>34</v>
      </c>
      <c r="J102" s="23">
        <v>41</v>
      </c>
      <c r="K102" s="29"/>
      <c r="L102" s="24">
        <f t="shared" si="37"/>
        <v>75</v>
      </c>
      <c r="M102" s="24" t="str">
        <f t="shared" si="38"/>
        <v>FCD</v>
      </c>
      <c r="N102" s="23">
        <v>35</v>
      </c>
      <c r="O102" s="23">
        <v>36</v>
      </c>
      <c r="P102" s="29"/>
      <c r="Q102" s="24">
        <f t="shared" si="39"/>
        <v>71</v>
      </c>
      <c r="R102" s="24" t="str">
        <f t="shared" si="40"/>
        <v>FCD</v>
      </c>
      <c r="S102" s="23">
        <v>26</v>
      </c>
      <c r="T102" s="23">
        <v>38</v>
      </c>
      <c r="U102" s="30"/>
      <c r="V102" s="24">
        <f t="shared" si="41"/>
        <v>64</v>
      </c>
      <c r="W102" s="24" t="str">
        <f t="shared" si="42"/>
        <v>FC</v>
      </c>
      <c r="X102" s="23">
        <v>25</v>
      </c>
      <c r="Y102" s="23">
        <v>41</v>
      </c>
      <c r="Z102" s="29"/>
      <c r="AA102" s="24">
        <f t="shared" si="52"/>
        <v>66</v>
      </c>
      <c r="AB102" s="24" t="str">
        <f t="shared" si="43"/>
        <v>FC</v>
      </c>
      <c r="AC102" s="23">
        <v>36</v>
      </c>
      <c r="AD102" s="23">
        <v>50</v>
      </c>
      <c r="AE102" s="29"/>
      <c r="AF102" s="24">
        <f t="shared" si="44"/>
        <v>86</v>
      </c>
      <c r="AG102" s="24" t="str">
        <f t="shared" si="45"/>
        <v>FCD</v>
      </c>
      <c r="AH102" s="23">
        <v>39</v>
      </c>
      <c r="AI102" s="23">
        <v>57</v>
      </c>
      <c r="AJ102" s="26">
        <f t="shared" si="46"/>
        <v>96</v>
      </c>
      <c r="AK102" s="24" t="str">
        <f t="shared" si="47"/>
        <v>FCD</v>
      </c>
      <c r="AL102" s="23"/>
      <c r="AM102" s="27">
        <f t="shared" si="48"/>
        <v>540</v>
      </c>
      <c r="AN102" s="28" t="str">
        <f t="shared" si="49"/>
        <v>PASS</v>
      </c>
      <c r="AO102" s="28" t="str">
        <f t="shared" si="50"/>
        <v>FC</v>
      </c>
      <c r="AP102" s="24"/>
    </row>
    <row r="103" spans="1:42" ht="20.25" customHeight="1" x14ac:dyDescent="0.25">
      <c r="A103" s="20">
        <v>185</v>
      </c>
      <c r="B103" s="23" t="s">
        <v>383</v>
      </c>
      <c r="C103" s="23" t="s">
        <v>384</v>
      </c>
      <c r="D103" s="23">
        <v>34</v>
      </c>
      <c r="E103" s="23">
        <v>39</v>
      </c>
      <c r="F103" s="29"/>
      <c r="G103" s="24">
        <f t="shared" si="35"/>
        <v>73</v>
      </c>
      <c r="H103" s="24" t="str">
        <f t="shared" si="36"/>
        <v>FCD</v>
      </c>
      <c r="I103" s="23">
        <v>32</v>
      </c>
      <c r="J103" s="23">
        <v>36</v>
      </c>
      <c r="K103" s="29"/>
      <c r="L103" s="24">
        <f t="shared" si="37"/>
        <v>68</v>
      </c>
      <c r="M103" s="24" t="str">
        <f t="shared" si="38"/>
        <v>FC</v>
      </c>
      <c r="N103" s="23">
        <v>35</v>
      </c>
      <c r="O103" s="23">
        <v>46</v>
      </c>
      <c r="P103" s="29"/>
      <c r="Q103" s="24">
        <f t="shared" si="39"/>
        <v>81</v>
      </c>
      <c r="R103" s="24" t="str">
        <f t="shared" si="40"/>
        <v>FCD</v>
      </c>
      <c r="S103" s="23">
        <v>31</v>
      </c>
      <c r="T103" s="23">
        <v>42</v>
      </c>
      <c r="U103" s="30"/>
      <c r="V103" s="24">
        <f t="shared" si="41"/>
        <v>73</v>
      </c>
      <c r="W103" s="24" t="str">
        <f t="shared" si="42"/>
        <v>FCD</v>
      </c>
      <c r="X103" s="23">
        <v>37</v>
      </c>
      <c r="Y103" s="23">
        <v>33</v>
      </c>
      <c r="Z103" s="29"/>
      <c r="AA103" s="24">
        <f t="shared" si="52"/>
        <v>70</v>
      </c>
      <c r="AB103" s="24" t="str">
        <f t="shared" si="43"/>
        <v>FCD</v>
      </c>
      <c r="AC103" s="23">
        <v>37</v>
      </c>
      <c r="AD103" s="23">
        <v>48</v>
      </c>
      <c r="AE103" s="29"/>
      <c r="AF103" s="24">
        <f t="shared" si="44"/>
        <v>85</v>
      </c>
      <c r="AG103" s="24" t="str">
        <f t="shared" si="45"/>
        <v>FCD</v>
      </c>
      <c r="AH103" s="23">
        <v>39</v>
      </c>
      <c r="AI103" s="23">
        <v>51</v>
      </c>
      <c r="AJ103" s="26">
        <f t="shared" si="46"/>
        <v>90</v>
      </c>
      <c r="AK103" s="24" t="str">
        <f t="shared" si="47"/>
        <v>FCD</v>
      </c>
      <c r="AL103" s="23"/>
      <c r="AM103" s="27">
        <f t="shared" si="48"/>
        <v>540</v>
      </c>
      <c r="AN103" s="28" t="str">
        <f t="shared" si="49"/>
        <v>PASS</v>
      </c>
      <c r="AO103" s="28" t="str">
        <f t="shared" si="50"/>
        <v>FC</v>
      </c>
      <c r="AP103" s="24"/>
    </row>
    <row r="104" spans="1:42" ht="20.25" customHeight="1" x14ac:dyDescent="0.25">
      <c r="A104" s="20">
        <v>72</v>
      </c>
      <c r="B104" s="23" t="s">
        <v>167</v>
      </c>
      <c r="C104" s="23" t="s">
        <v>168</v>
      </c>
      <c r="D104" s="23">
        <v>38</v>
      </c>
      <c r="E104" s="23">
        <v>44</v>
      </c>
      <c r="F104" s="29"/>
      <c r="G104" s="24">
        <f t="shared" ref="G104:G135" si="53">D104+E104+F104</f>
        <v>82</v>
      </c>
      <c r="H104" s="24" t="str">
        <f t="shared" ref="H104:H135" si="54">IF(G104&gt;=70,"FCD",IF(G104&gt;=60,"FC",IF(G104&gt;=50,"SC",IF(G104&gt;=40,"PASS",IF(G104&lt;40,"FAIL")))))</f>
        <v>FCD</v>
      </c>
      <c r="I104" s="23">
        <v>38</v>
      </c>
      <c r="J104" s="23">
        <v>48</v>
      </c>
      <c r="K104" s="29"/>
      <c r="L104" s="24">
        <f t="shared" ref="L104:L111" si="55">I104+J104+K104</f>
        <v>86</v>
      </c>
      <c r="M104" s="24" t="str">
        <f t="shared" ref="M104:M135" si="56">IF(L104&gt;=70,"FCD",IF(L104&gt;=60,"FC",IF(L104&gt;=50,"SC",IF(L104&gt;=40,"PASS",IF(L104&lt;40,"FAIL")))))</f>
        <v>FCD</v>
      </c>
      <c r="N104" s="23">
        <v>32</v>
      </c>
      <c r="O104" s="23">
        <v>41</v>
      </c>
      <c r="P104" s="29"/>
      <c r="Q104" s="24">
        <f t="shared" ref="Q104:Q135" si="57">N104+O104+P104</f>
        <v>73</v>
      </c>
      <c r="R104" s="24" t="str">
        <f t="shared" ref="R104:R135" si="58">IF(Q104&gt;=70,"FCD",IF(Q104&gt;=60,"FC",IF(Q104&gt;=50,"SC",IF(Q104&gt;=40,"PASS",IF(Q104&lt;40,"FAIL")))))</f>
        <v>FCD</v>
      </c>
      <c r="S104" s="23">
        <v>30</v>
      </c>
      <c r="T104" s="23">
        <v>47</v>
      </c>
      <c r="U104" s="30"/>
      <c r="V104" s="24">
        <f t="shared" ref="V104:V135" si="59">S104+T104+U104</f>
        <v>77</v>
      </c>
      <c r="W104" s="24" t="str">
        <f t="shared" ref="W104:W135" si="60">IF(V104&gt;=70,"FCD",IF(V104&gt;=60,"FC",IF(V104&gt;=50,"SC",IF(V104&gt;=40,"PASS",IF(V104&lt;40,"FAIL")))))</f>
        <v>FCD</v>
      </c>
      <c r="X104" s="23">
        <v>33</v>
      </c>
      <c r="Y104" s="23">
        <v>38</v>
      </c>
      <c r="Z104" s="29"/>
      <c r="AA104" s="24">
        <f t="shared" si="52"/>
        <v>71</v>
      </c>
      <c r="AB104" s="24" t="str">
        <f t="shared" ref="AB104:AB135" si="61">IF(AA104&gt;=70,"FCD",IF(AA104&gt;=60,"FC",IF(AA104&gt;=50,"SC",IF(AA104&gt;=40,"PASS",IF(AA104&lt;40,"FAIL")))))</f>
        <v>FCD</v>
      </c>
      <c r="AC104" s="23">
        <v>35</v>
      </c>
      <c r="AD104" s="23">
        <v>42</v>
      </c>
      <c r="AE104" s="29"/>
      <c r="AF104" s="24">
        <f t="shared" ref="AF104:AF135" si="62">AC104+AD104+AE104</f>
        <v>77</v>
      </c>
      <c r="AG104" s="24" t="str">
        <f t="shared" ref="AG104:AG135" si="63">IF(AF104&gt;=70,"FCD",IF(AF104&gt;=60,"FC",IF(AF104&gt;=50,"SC",IF(AF104&gt;=40,"PASS",IF(AF104&lt;44,"FAIL")))))</f>
        <v>FCD</v>
      </c>
      <c r="AH104" s="23">
        <v>35</v>
      </c>
      <c r="AI104" s="23">
        <v>38</v>
      </c>
      <c r="AJ104" s="26">
        <f t="shared" ref="AJ104:AJ135" si="64">AH104+AI104</f>
        <v>73</v>
      </c>
      <c r="AK104" s="24" t="str">
        <f t="shared" ref="AK104:AK135" si="65">IF(AJ104&gt;=70,"FCD",IF(AJ104&gt;=60,"FC",IF(AJ104&gt;=50,"SC",IF(AJ104&gt;=40,"PASS",IF(AJ104&lt;44,"FAIL")))))</f>
        <v>FCD</v>
      </c>
      <c r="AL104" s="23"/>
      <c r="AM104" s="27">
        <f t="shared" ref="AM104:AM135" si="66">SUM(G104,L104,Q104,V104,AA104,AF104,AJ104)</f>
        <v>539</v>
      </c>
      <c r="AN104" s="28" t="str">
        <f t="shared" ref="AN104:AN135" si="67">IF(AND(G104&gt;=40,E104&gt;=21,L104&gt;=40,J104&gt;=21,O104&gt;=21,Q104&gt;=40,V104&gt;=40,T104&gt;=21,Y104&gt;=21,AA104&gt;=40,AF104&gt;=40,AJ104&gt;=40),"PASS","FAIL")</f>
        <v>PASS</v>
      </c>
      <c r="AO104" s="28" t="str">
        <f t="shared" ref="AO104:AO135" si="68">IF(AND(AM104&gt;=560,AN104="PASS"),"FCD",IF(AND(AM104&gt;=400,AN104="PASS"),"FC",IF(AND(AM104&lt;=400,AN104="PASS"),"SC","FAIL")))</f>
        <v>FC</v>
      </c>
      <c r="AP104" s="24"/>
    </row>
    <row r="105" spans="1:42" ht="20.25" customHeight="1" x14ac:dyDescent="0.25">
      <c r="A105" s="20">
        <v>96</v>
      </c>
      <c r="B105" s="23" t="s">
        <v>213</v>
      </c>
      <c r="C105" s="23" t="s">
        <v>214</v>
      </c>
      <c r="D105" s="23">
        <v>37</v>
      </c>
      <c r="E105" s="23">
        <v>50</v>
      </c>
      <c r="F105" s="29"/>
      <c r="G105" s="24">
        <f t="shared" si="53"/>
        <v>87</v>
      </c>
      <c r="H105" s="24" t="str">
        <f t="shared" si="54"/>
        <v>FCD</v>
      </c>
      <c r="I105" s="23">
        <v>38</v>
      </c>
      <c r="J105" s="23">
        <v>50</v>
      </c>
      <c r="K105" s="29"/>
      <c r="L105" s="24">
        <f t="shared" si="55"/>
        <v>88</v>
      </c>
      <c r="M105" s="24" t="str">
        <f t="shared" si="56"/>
        <v>FCD</v>
      </c>
      <c r="N105" s="23">
        <v>26</v>
      </c>
      <c r="O105" s="23">
        <v>35</v>
      </c>
      <c r="P105" s="29"/>
      <c r="Q105" s="24">
        <f t="shared" si="57"/>
        <v>61</v>
      </c>
      <c r="R105" s="24" t="str">
        <f t="shared" si="58"/>
        <v>FC</v>
      </c>
      <c r="S105" s="23">
        <v>32</v>
      </c>
      <c r="T105" s="23">
        <v>36</v>
      </c>
      <c r="U105" s="30"/>
      <c r="V105" s="24">
        <f t="shared" si="59"/>
        <v>68</v>
      </c>
      <c r="W105" s="24" t="str">
        <f t="shared" si="60"/>
        <v>FC</v>
      </c>
      <c r="X105" s="23">
        <v>25</v>
      </c>
      <c r="Y105" s="23">
        <v>35</v>
      </c>
      <c r="Z105" s="29"/>
      <c r="AA105" s="24">
        <f t="shared" si="52"/>
        <v>60</v>
      </c>
      <c r="AB105" s="24" t="str">
        <f t="shared" si="61"/>
        <v>FC</v>
      </c>
      <c r="AC105" s="23">
        <v>36</v>
      </c>
      <c r="AD105" s="23">
        <v>53</v>
      </c>
      <c r="AE105" s="29"/>
      <c r="AF105" s="24">
        <f t="shared" si="62"/>
        <v>89</v>
      </c>
      <c r="AG105" s="24" t="str">
        <f t="shared" si="63"/>
        <v>FCD</v>
      </c>
      <c r="AH105" s="23">
        <v>34</v>
      </c>
      <c r="AI105" s="23">
        <v>52</v>
      </c>
      <c r="AJ105" s="26">
        <f t="shared" si="64"/>
        <v>86</v>
      </c>
      <c r="AK105" s="24" t="str">
        <f t="shared" si="65"/>
        <v>FCD</v>
      </c>
      <c r="AL105" s="23"/>
      <c r="AM105" s="27">
        <f t="shared" si="66"/>
        <v>539</v>
      </c>
      <c r="AN105" s="28" t="str">
        <f t="shared" si="67"/>
        <v>PASS</v>
      </c>
      <c r="AO105" s="28" t="str">
        <f t="shared" si="68"/>
        <v>FC</v>
      </c>
      <c r="AP105" s="24"/>
    </row>
    <row r="106" spans="1:42" ht="20.25" customHeight="1" x14ac:dyDescent="0.25">
      <c r="A106" s="20">
        <v>164</v>
      </c>
      <c r="B106" s="23" t="s">
        <v>343</v>
      </c>
      <c r="C106" s="23" t="s">
        <v>344</v>
      </c>
      <c r="D106" s="23">
        <v>34</v>
      </c>
      <c r="E106" s="23">
        <v>38</v>
      </c>
      <c r="F106" s="29"/>
      <c r="G106" s="24">
        <f t="shared" si="53"/>
        <v>72</v>
      </c>
      <c r="H106" s="24" t="str">
        <f t="shared" si="54"/>
        <v>FCD</v>
      </c>
      <c r="I106" s="23">
        <v>35</v>
      </c>
      <c r="J106" s="23">
        <v>46</v>
      </c>
      <c r="K106" s="29"/>
      <c r="L106" s="24">
        <f t="shared" si="55"/>
        <v>81</v>
      </c>
      <c r="M106" s="24" t="str">
        <f t="shared" si="56"/>
        <v>FCD</v>
      </c>
      <c r="N106" s="23">
        <v>36</v>
      </c>
      <c r="O106" s="23">
        <v>30</v>
      </c>
      <c r="P106" s="29"/>
      <c r="Q106" s="24">
        <f t="shared" si="57"/>
        <v>66</v>
      </c>
      <c r="R106" s="24" t="str">
        <f t="shared" si="58"/>
        <v>FC</v>
      </c>
      <c r="S106" s="23">
        <v>28</v>
      </c>
      <c r="T106" s="23">
        <v>38</v>
      </c>
      <c r="U106" s="30"/>
      <c r="V106" s="24">
        <f t="shared" si="59"/>
        <v>66</v>
      </c>
      <c r="W106" s="24" t="str">
        <f t="shared" si="60"/>
        <v>FC</v>
      </c>
      <c r="X106" s="23">
        <v>38</v>
      </c>
      <c r="Y106" s="23">
        <v>36</v>
      </c>
      <c r="Z106" s="29"/>
      <c r="AA106" s="24">
        <f t="shared" si="52"/>
        <v>74</v>
      </c>
      <c r="AB106" s="24" t="str">
        <f t="shared" si="61"/>
        <v>FCD</v>
      </c>
      <c r="AC106" s="23">
        <v>35</v>
      </c>
      <c r="AD106" s="23">
        <v>48</v>
      </c>
      <c r="AE106" s="29"/>
      <c r="AF106" s="24">
        <f t="shared" si="62"/>
        <v>83</v>
      </c>
      <c r="AG106" s="24" t="str">
        <f t="shared" si="63"/>
        <v>FCD</v>
      </c>
      <c r="AH106" s="23">
        <v>38</v>
      </c>
      <c r="AI106" s="23">
        <v>58</v>
      </c>
      <c r="AJ106" s="26">
        <f t="shared" si="64"/>
        <v>96</v>
      </c>
      <c r="AK106" s="24" t="str">
        <f t="shared" si="65"/>
        <v>FCD</v>
      </c>
      <c r="AL106" s="23"/>
      <c r="AM106" s="27">
        <f t="shared" si="66"/>
        <v>538</v>
      </c>
      <c r="AN106" s="28" t="str">
        <f t="shared" si="67"/>
        <v>PASS</v>
      </c>
      <c r="AO106" s="28" t="str">
        <f t="shared" si="68"/>
        <v>FC</v>
      </c>
      <c r="AP106" s="24"/>
    </row>
    <row r="107" spans="1:42" ht="20.25" customHeight="1" x14ac:dyDescent="0.25">
      <c r="A107" s="20">
        <v>180</v>
      </c>
      <c r="B107" s="23" t="s">
        <v>373</v>
      </c>
      <c r="C107" s="23" t="s">
        <v>374</v>
      </c>
      <c r="D107" s="23">
        <v>33</v>
      </c>
      <c r="E107" s="23">
        <v>43</v>
      </c>
      <c r="F107" s="29"/>
      <c r="G107" s="24">
        <f t="shared" si="53"/>
        <v>76</v>
      </c>
      <c r="H107" s="24" t="str">
        <f t="shared" si="54"/>
        <v>FCD</v>
      </c>
      <c r="I107" s="23">
        <v>34</v>
      </c>
      <c r="J107" s="23">
        <v>41</v>
      </c>
      <c r="K107" s="29"/>
      <c r="L107" s="24">
        <f t="shared" si="55"/>
        <v>75</v>
      </c>
      <c r="M107" s="24" t="str">
        <f t="shared" si="56"/>
        <v>FCD</v>
      </c>
      <c r="N107" s="23">
        <v>34</v>
      </c>
      <c r="O107" s="23">
        <v>38</v>
      </c>
      <c r="P107" s="29"/>
      <c r="Q107" s="24">
        <f t="shared" si="57"/>
        <v>72</v>
      </c>
      <c r="R107" s="24" t="str">
        <f t="shared" si="58"/>
        <v>FCD</v>
      </c>
      <c r="S107" s="23">
        <v>29</v>
      </c>
      <c r="T107" s="23">
        <v>47</v>
      </c>
      <c r="U107" s="30"/>
      <c r="V107" s="24">
        <f t="shared" si="59"/>
        <v>76</v>
      </c>
      <c r="W107" s="24" t="str">
        <f t="shared" si="60"/>
        <v>FCD</v>
      </c>
      <c r="X107" s="23">
        <v>38</v>
      </c>
      <c r="Y107" s="23">
        <v>28</v>
      </c>
      <c r="Z107" s="29"/>
      <c r="AA107" s="24">
        <f t="shared" si="52"/>
        <v>66</v>
      </c>
      <c r="AB107" s="24" t="str">
        <f t="shared" si="61"/>
        <v>FC</v>
      </c>
      <c r="AC107" s="23">
        <v>35</v>
      </c>
      <c r="AD107" s="23">
        <v>44</v>
      </c>
      <c r="AE107" s="29"/>
      <c r="AF107" s="24">
        <f t="shared" si="62"/>
        <v>79</v>
      </c>
      <c r="AG107" s="24" t="str">
        <f t="shared" si="63"/>
        <v>FCD</v>
      </c>
      <c r="AH107" s="23">
        <v>38</v>
      </c>
      <c r="AI107" s="23">
        <v>56</v>
      </c>
      <c r="AJ107" s="26">
        <f t="shared" si="64"/>
        <v>94</v>
      </c>
      <c r="AK107" s="24" t="str">
        <f t="shared" si="65"/>
        <v>FCD</v>
      </c>
      <c r="AL107" s="23"/>
      <c r="AM107" s="27">
        <f t="shared" si="66"/>
        <v>538</v>
      </c>
      <c r="AN107" s="28" t="str">
        <f t="shared" si="67"/>
        <v>PASS</v>
      </c>
      <c r="AO107" s="28" t="str">
        <f t="shared" si="68"/>
        <v>FC</v>
      </c>
      <c r="AP107" s="24"/>
    </row>
    <row r="108" spans="1:42" ht="20.25" customHeight="1" x14ac:dyDescent="0.25">
      <c r="A108" s="20">
        <v>41</v>
      </c>
      <c r="B108" s="23" t="s">
        <v>106</v>
      </c>
      <c r="C108" s="23" t="s">
        <v>107</v>
      </c>
      <c r="D108" s="23">
        <v>30</v>
      </c>
      <c r="E108" s="23">
        <v>45</v>
      </c>
      <c r="F108" s="29"/>
      <c r="G108" s="24">
        <f t="shared" si="53"/>
        <v>75</v>
      </c>
      <c r="H108" s="24" t="str">
        <f t="shared" si="54"/>
        <v>FCD</v>
      </c>
      <c r="I108" s="23">
        <v>35</v>
      </c>
      <c r="J108" s="23">
        <v>41</v>
      </c>
      <c r="K108" s="29"/>
      <c r="L108" s="24">
        <f t="shared" si="55"/>
        <v>76</v>
      </c>
      <c r="M108" s="24" t="str">
        <f t="shared" si="56"/>
        <v>FCD</v>
      </c>
      <c r="N108" s="23">
        <v>32</v>
      </c>
      <c r="O108" s="23">
        <v>30</v>
      </c>
      <c r="P108" s="29"/>
      <c r="Q108" s="24">
        <f t="shared" si="57"/>
        <v>62</v>
      </c>
      <c r="R108" s="24" t="str">
        <f t="shared" si="58"/>
        <v>FC</v>
      </c>
      <c r="S108" s="23">
        <v>29</v>
      </c>
      <c r="T108" s="23">
        <v>40</v>
      </c>
      <c r="U108" s="30"/>
      <c r="V108" s="24">
        <f t="shared" si="59"/>
        <v>69</v>
      </c>
      <c r="W108" s="24" t="str">
        <f t="shared" si="60"/>
        <v>FC</v>
      </c>
      <c r="X108" s="23">
        <v>26</v>
      </c>
      <c r="Y108" s="23">
        <v>44</v>
      </c>
      <c r="Z108" s="29"/>
      <c r="AA108" s="24">
        <f t="shared" si="52"/>
        <v>70</v>
      </c>
      <c r="AB108" s="24" t="str">
        <f t="shared" si="61"/>
        <v>FCD</v>
      </c>
      <c r="AC108" s="23">
        <v>39</v>
      </c>
      <c r="AD108" s="23">
        <v>54</v>
      </c>
      <c r="AE108" s="29"/>
      <c r="AF108" s="24">
        <f t="shared" si="62"/>
        <v>93</v>
      </c>
      <c r="AG108" s="24" t="str">
        <f t="shared" si="63"/>
        <v>FCD</v>
      </c>
      <c r="AH108" s="23">
        <v>38</v>
      </c>
      <c r="AI108" s="23">
        <v>54</v>
      </c>
      <c r="AJ108" s="26">
        <f t="shared" si="64"/>
        <v>92</v>
      </c>
      <c r="AK108" s="24" t="str">
        <f t="shared" si="65"/>
        <v>FCD</v>
      </c>
      <c r="AL108" s="23"/>
      <c r="AM108" s="27">
        <f t="shared" si="66"/>
        <v>537</v>
      </c>
      <c r="AN108" s="28" t="str">
        <f t="shared" si="67"/>
        <v>PASS</v>
      </c>
      <c r="AO108" s="28" t="str">
        <f t="shared" si="68"/>
        <v>FC</v>
      </c>
      <c r="AP108" s="24"/>
    </row>
    <row r="109" spans="1:42" ht="20.25" customHeight="1" x14ac:dyDescent="0.25">
      <c r="A109" s="20">
        <v>6</v>
      </c>
      <c r="B109" s="23" t="s">
        <v>36</v>
      </c>
      <c r="C109" s="23" t="s">
        <v>37</v>
      </c>
      <c r="D109" s="23">
        <v>33</v>
      </c>
      <c r="E109" s="23">
        <v>32</v>
      </c>
      <c r="F109" s="29"/>
      <c r="G109" s="24">
        <f t="shared" si="53"/>
        <v>65</v>
      </c>
      <c r="H109" s="24" t="str">
        <f t="shared" si="54"/>
        <v>FC</v>
      </c>
      <c r="I109" s="23">
        <v>36</v>
      </c>
      <c r="J109" s="23">
        <v>48</v>
      </c>
      <c r="K109" s="29"/>
      <c r="L109" s="24">
        <f t="shared" si="55"/>
        <v>84</v>
      </c>
      <c r="M109" s="24" t="str">
        <f t="shared" si="56"/>
        <v>FCD</v>
      </c>
      <c r="N109" s="23">
        <v>34</v>
      </c>
      <c r="O109" s="23">
        <v>42</v>
      </c>
      <c r="P109" s="29"/>
      <c r="Q109" s="24">
        <f t="shared" si="57"/>
        <v>76</v>
      </c>
      <c r="R109" s="24" t="str">
        <f t="shared" si="58"/>
        <v>FCD</v>
      </c>
      <c r="S109" s="23">
        <v>31</v>
      </c>
      <c r="T109" s="23">
        <v>45</v>
      </c>
      <c r="U109" s="30"/>
      <c r="V109" s="24">
        <f t="shared" si="59"/>
        <v>76</v>
      </c>
      <c r="W109" s="24" t="str">
        <f t="shared" si="60"/>
        <v>FCD</v>
      </c>
      <c r="X109" s="23">
        <v>23</v>
      </c>
      <c r="Y109" s="23">
        <v>39</v>
      </c>
      <c r="Z109" s="29"/>
      <c r="AA109" s="24">
        <f t="shared" si="52"/>
        <v>62</v>
      </c>
      <c r="AB109" s="24" t="str">
        <f t="shared" si="61"/>
        <v>FC</v>
      </c>
      <c r="AC109" s="23">
        <v>33</v>
      </c>
      <c r="AD109" s="23">
        <v>48</v>
      </c>
      <c r="AE109" s="29"/>
      <c r="AF109" s="24">
        <f t="shared" si="62"/>
        <v>81</v>
      </c>
      <c r="AG109" s="24" t="str">
        <f t="shared" si="63"/>
        <v>FCD</v>
      </c>
      <c r="AH109" s="23">
        <v>35</v>
      </c>
      <c r="AI109" s="23">
        <v>57</v>
      </c>
      <c r="AJ109" s="26">
        <f t="shared" si="64"/>
        <v>92</v>
      </c>
      <c r="AK109" s="24" t="str">
        <f t="shared" si="65"/>
        <v>FCD</v>
      </c>
      <c r="AL109" s="23"/>
      <c r="AM109" s="27">
        <f t="shared" si="66"/>
        <v>536</v>
      </c>
      <c r="AN109" s="28" t="str">
        <f t="shared" si="67"/>
        <v>PASS</v>
      </c>
      <c r="AO109" s="28" t="str">
        <f t="shared" si="68"/>
        <v>FC</v>
      </c>
      <c r="AP109" s="24"/>
    </row>
    <row r="110" spans="1:42" ht="20.25" customHeight="1" x14ac:dyDescent="0.25">
      <c r="A110" s="20">
        <v>115</v>
      </c>
      <c r="B110" s="23" t="s">
        <v>251</v>
      </c>
      <c r="C110" s="23" t="s">
        <v>252</v>
      </c>
      <c r="D110" s="23">
        <v>34</v>
      </c>
      <c r="E110" s="23">
        <v>40</v>
      </c>
      <c r="F110" s="29"/>
      <c r="G110" s="24">
        <f t="shared" si="53"/>
        <v>74</v>
      </c>
      <c r="H110" s="24" t="str">
        <f t="shared" si="54"/>
        <v>FCD</v>
      </c>
      <c r="I110" s="23">
        <v>35</v>
      </c>
      <c r="J110" s="23">
        <v>40</v>
      </c>
      <c r="K110" s="29"/>
      <c r="L110" s="24">
        <f t="shared" si="55"/>
        <v>75</v>
      </c>
      <c r="M110" s="24" t="str">
        <f t="shared" si="56"/>
        <v>FCD</v>
      </c>
      <c r="N110" s="23">
        <v>32</v>
      </c>
      <c r="O110" s="23">
        <v>41</v>
      </c>
      <c r="P110" s="29"/>
      <c r="Q110" s="24">
        <f t="shared" si="57"/>
        <v>73</v>
      </c>
      <c r="R110" s="24" t="str">
        <f t="shared" si="58"/>
        <v>FCD</v>
      </c>
      <c r="S110" s="23">
        <v>30</v>
      </c>
      <c r="T110" s="23">
        <v>36</v>
      </c>
      <c r="U110" s="30"/>
      <c r="V110" s="24">
        <f t="shared" si="59"/>
        <v>66</v>
      </c>
      <c r="W110" s="24" t="str">
        <f t="shared" si="60"/>
        <v>FC</v>
      </c>
      <c r="X110" s="23">
        <v>35</v>
      </c>
      <c r="Y110" s="23">
        <v>53</v>
      </c>
      <c r="Z110" s="29"/>
      <c r="AA110" s="24">
        <f t="shared" si="52"/>
        <v>88</v>
      </c>
      <c r="AB110" s="24" t="str">
        <f t="shared" si="61"/>
        <v>FCD</v>
      </c>
      <c r="AC110" s="23">
        <v>31</v>
      </c>
      <c r="AD110" s="23">
        <v>44</v>
      </c>
      <c r="AE110" s="29"/>
      <c r="AF110" s="24">
        <f t="shared" si="62"/>
        <v>75</v>
      </c>
      <c r="AG110" s="24" t="str">
        <f t="shared" si="63"/>
        <v>FCD</v>
      </c>
      <c r="AH110" s="23">
        <v>35</v>
      </c>
      <c r="AI110" s="23">
        <v>49</v>
      </c>
      <c r="AJ110" s="26">
        <f t="shared" si="64"/>
        <v>84</v>
      </c>
      <c r="AK110" s="24" t="str">
        <f t="shared" si="65"/>
        <v>FCD</v>
      </c>
      <c r="AL110" s="23"/>
      <c r="AM110" s="27">
        <f t="shared" si="66"/>
        <v>535</v>
      </c>
      <c r="AN110" s="28" t="str">
        <f t="shared" si="67"/>
        <v>PASS</v>
      </c>
      <c r="AO110" s="28" t="str">
        <f t="shared" si="68"/>
        <v>FC</v>
      </c>
      <c r="AP110" s="24"/>
    </row>
    <row r="111" spans="1:42" ht="20.25" customHeight="1" x14ac:dyDescent="0.25">
      <c r="A111" s="20">
        <v>121</v>
      </c>
      <c r="B111" s="23" t="s">
        <v>263</v>
      </c>
      <c r="C111" s="23" t="s">
        <v>264</v>
      </c>
      <c r="D111" s="23">
        <v>34</v>
      </c>
      <c r="E111" s="23">
        <v>42</v>
      </c>
      <c r="F111" s="29"/>
      <c r="G111" s="24">
        <f t="shared" si="53"/>
        <v>76</v>
      </c>
      <c r="H111" s="24" t="str">
        <f t="shared" si="54"/>
        <v>FCD</v>
      </c>
      <c r="I111" s="23">
        <v>39</v>
      </c>
      <c r="J111" s="23">
        <v>41</v>
      </c>
      <c r="K111" s="29"/>
      <c r="L111" s="24">
        <f t="shared" si="55"/>
        <v>80</v>
      </c>
      <c r="M111" s="24" t="str">
        <f t="shared" si="56"/>
        <v>FCD</v>
      </c>
      <c r="N111" s="23">
        <v>38</v>
      </c>
      <c r="O111" s="23">
        <v>48</v>
      </c>
      <c r="P111" s="29"/>
      <c r="Q111" s="24">
        <f t="shared" si="57"/>
        <v>86</v>
      </c>
      <c r="R111" s="24" t="str">
        <f t="shared" si="58"/>
        <v>FCD</v>
      </c>
      <c r="S111" s="23">
        <v>31</v>
      </c>
      <c r="T111" s="23">
        <v>33</v>
      </c>
      <c r="U111" s="30"/>
      <c r="V111" s="24">
        <f t="shared" si="59"/>
        <v>64</v>
      </c>
      <c r="W111" s="24" t="str">
        <f t="shared" si="60"/>
        <v>FC</v>
      </c>
      <c r="X111" s="23">
        <v>39</v>
      </c>
      <c r="Y111" s="23">
        <v>30</v>
      </c>
      <c r="Z111" s="29"/>
      <c r="AA111" s="24">
        <f t="shared" si="52"/>
        <v>69</v>
      </c>
      <c r="AB111" s="24" t="str">
        <f t="shared" si="61"/>
        <v>FC</v>
      </c>
      <c r="AC111" s="23">
        <v>34</v>
      </c>
      <c r="AD111" s="23">
        <v>48</v>
      </c>
      <c r="AE111" s="29"/>
      <c r="AF111" s="24">
        <f t="shared" si="62"/>
        <v>82</v>
      </c>
      <c r="AG111" s="24" t="str">
        <f t="shared" si="63"/>
        <v>FCD</v>
      </c>
      <c r="AH111" s="23">
        <v>36</v>
      </c>
      <c r="AI111" s="23">
        <v>41</v>
      </c>
      <c r="AJ111" s="26">
        <f t="shared" si="64"/>
        <v>77</v>
      </c>
      <c r="AK111" s="24" t="str">
        <f t="shared" si="65"/>
        <v>FCD</v>
      </c>
      <c r="AL111" s="23"/>
      <c r="AM111" s="27">
        <f t="shared" si="66"/>
        <v>534</v>
      </c>
      <c r="AN111" s="28" t="str">
        <f t="shared" si="67"/>
        <v>PASS</v>
      </c>
      <c r="AO111" s="28" t="str">
        <f t="shared" si="68"/>
        <v>FC</v>
      </c>
      <c r="AP111" s="24"/>
    </row>
    <row r="112" spans="1:42" ht="20.25" customHeight="1" x14ac:dyDescent="0.25">
      <c r="A112" s="20">
        <v>157</v>
      </c>
      <c r="B112" s="23" t="s">
        <v>329</v>
      </c>
      <c r="C112" s="23" t="s">
        <v>330</v>
      </c>
      <c r="D112" s="23">
        <v>36</v>
      </c>
      <c r="E112" s="23">
        <v>47</v>
      </c>
      <c r="F112" s="29"/>
      <c r="G112" s="24">
        <f t="shared" si="53"/>
        <v>83</v>
      </c>
      <c r="H112" s="24" t="str">
        <f t="shared" si="54"/>
        <v>FCD</v>
      </c>
      <c r="I112" s="23">
        <v>33</v>
      </c>
      <c r="J112" s="23">
        <v>40</v>
      </c>
      <c r="K112" s="29" t="s">
        <v>453</v>
      </c>
      <c r="L112" s="24">
        <v>73</v>
      </c>
      <c r="M112" s="24" t="str">
        <f t="shared" si="56"/>
        <v>FCD</v>
      </c>
      <c r="N112" s="23">
        <v>30</v>
      </c>
      <c r="O112" s="23">
        <v>29</v>
      </c>
      <c r="P112" s="29"/>
      <c r="Q112" s="24">
        <f t="shared" si="57"/>
        <v>59</v>
      </c>
      <c r="R112" s="24" t="str">
        <f t="shared" si="58"/>
        <v>SC</v>
      </c>
      <c r="S112" s="23">
        <v>26</v>
      </c>
      <c r="T112" s="23">
        <v>43</v>
      </c>
      <c r="U112" s="30"/>
      <c r="V112" s="24">
        <f t="shared" si="59"/>
        <v>69</v>
      </c>
      <c r="W112" s="24" t="str">
        <f t="shared" si="60"/>
        <v>FC</v>
      </c>
      <c r="X112" s="23">
        <v>38</v>
      </c>
      <c r="Y112" s="23">
        <v>34</v>
      </c>
      <c r="Z112" s="29"/>
      <c r="AA112" s="24">
        <f t="shared" si="52"/>
        <v>72</v>
      </c>
      <c r="AB112" s="24" t="str">
        <f t="shared" si="61"/>
        <v>FCD</v>
      </c>
      <c r="AC112" s="33">
        <v>35</v>
      </c>
      <c r="AD112" s="33">
        <v>47</v>
      </c>
      <c r="AE112" s="29"/>
      <c r="AF112" s="24">
        <f t="shared" si="62"/>
        <v>82</v>
      </c>
      <c r="AG112" s="24" t="str">
        <f t="shared" si="63"/>
        <v>FCD</v>
      </c>
      <c r="AH112" s="23">
        <v>39</v>
      </c>
      <c r="AI112" s="23">
        <v>57</v>
      </c>
      <c r="AJ112" s="26">
        <f t="shared" si="64"/>
        <v>96</v>
      </c>
      <c r="AK112" s="24" t="str">
        <f t="shared" si="65"/>
        <v>FCD</v>
      </c>
      <c r="AL112" s="23"/>
      <c r="AM112" s="27">
        <f t="shared" si="66"/>
        <v>534</v>
      </c>
      <c r="AN112" s="28" t="str">
        <f t="shared" si="67"/>
        <v>PASS</v>
      </c>
      <c r="AO112" s="28" t="str">
        <f t="shared" si="68"/>
        <v>FC</v>
      </c>
      <c r="AP112" s="24"/>
    </row>
    <row r="113" spans="1:42" ht="20.25" customHeight="1" x14ac:dyDescent="0.25">
      <c r="A113" s="20">
        <v>186</v>
      </c>
      <c r="B113" s="23" t="s">
        <v>385</v>
      </c>
      <c r="C113" s="23" t="s">
        <v>386</v>
      </c>
      <c r="D113" s="23">
        <v>31</v>
      </c>
      <c r="E113" s="23">
        <v>43</v>
      </c>
      <c r="F113" s="29"/>
      <c r="G113" s="24">
        <f t="shared" si="53"/>
        <v>74</v>
      </c>
      <c r="H113" s="24" t="str">
        <f t="shared" si="54"/>
        <v>FCD</v>
      </c>
      <c r="I113" s="23">
        <v>32</v>
      </c>
      <c r="J113" s="23">
        <v>42</v>
      </c>
      <c r="K113" s="29"/>
      <c r="L113" s="24">
        <f t="shared" ref="L113:L144" si="69">I113+J113+K113</f>
        <v>74</v>
      </c>
      <c r="M113" s="24" t="str">
        <f t="shared" si="56"/>
        <v>FCD</v>
      </c>
      <c r="N113" s="23">
        <v>30</v>
      </c>
      <c r="O113" s="23">
        <v>43</v>
      </c>
      <c r="P113" s="29"/>
      <c r="Q113" s="24">
        <f t="shared" si="57"/>
        <v>73</v>
      </c>
      <c r="R113" s="24" t="str">
        <f t="shared" si="58"/>
        <v>FCD</v>
      </c>
      <c r="S113" s="23">
        <v>30</v>
      </c>
      <c r="T113" s="23">
        <v>45</v>
      </c>
      <c r="U113" s="30"/>
      <c r="V113" s="24">
        <f t="shared" si="59"/>
        <v>75</v>
      </c>
      <c r="W113" s="24" t="str">
        <f t="shared" si="60"/>
        <v>FCD</v>
      </c>
      <c r="X113" s="23">
        <v>24</v>
      </c>
      <c r="Y113" s="23">
        <v>38</v>
      </c>
      <c r="Z113" s="29"/>
      <c r="AA113" s="24">
        <f t="shared" si="52"/>
        <v>62</v>
      </c>
      <c r="AB113" s="24" t="str">
        <f t="shared" si="61"/>
        <v>FC</v>
      </c>
      <c r="AC113" s="23">
        <v>34</v>
      </c>
      <c r="AD113" s="23">
        <v>52</v>
      </c>
      <c r="AE113" s="29"/>
      <c r="AF113" s="24">
        <f t="shared" si="62"/>
        <v>86</v>
      </c>
      <c r="AG113" s="24" t="str">
        <f t="shared" si="63"/>
        <v>FCD</v>
      </c>
      <c r="AH113" s="23">
        <v>34</v>
      </c>
      <c r="AI113" s="23">
        <v>56</v>
      </c>
      <c r="AJ113" s="26">
        <f t="shared" si="64"/>
        <v>90</v>
      </c>
      <c r="AK113" s="24" t="str">
        <f t="shared" si="65"/>
        <v>FCD</v>
      </c>
      <c r="AL113" s="23"/>
      <c r="AM113" s="27">
        <f t="shared" si="66"/>
        <v>534</v>
      </c>
      <c r="AN113" s="28" t="str">
        <f t="shared" si="67"/>
        <v>PASS</v>
      </c>
      <c r="AO113" s="28" t="str">
        <f t="shared" si="68"/>
        <v>FC</v>
      </c>
      <c r="AP113" s="24"/>
    </row>
    <row r="114" spans="1:42" ht="20.25" customHeight="1" x14ac:dyDescent="0.25">
      <c r="A114" s="20">
        <v>38</v>
      </c>
      <c r="B114" s="23" t="s">
        <v>100</v>
      </c>
      <c r="C114" s="23" t="s">
        <v>101</v>
      </c>
      <c r="D114" s="23">
        <v>32</v>
      </c>
      <c r="E114" s="23">
        <v>23</v>
      </c>
      <c r="F114" s="29"/>
      <c r="G114" s="24">
        <f t="shared" si="53"/>
        <v>55</v>
      </c>
      <c r="H114" s="24" t="str">
        <f t="shared" si="54"/>
        <v>SC</v>
      </c>
      <c r="I114" s="23">
        <v>39</v>
      </c>
      <c r="J114" s="23">
        <v>46</v>
      </c>
      <c r="K114" s="29"/>
      <c r="L114" s="24">
        <f t="shared" si="69"/>
        <v>85</v>
      </c>
      <c r="M114" s="24" t="str">
        <f t="shared" si="56"/>
        <v>FCD</v>
      </c>
      <c r="N114" s="23">
        <v>33</v>
      </c>
      <c r="O114" s="23">
        <v>41</v>
      </c>
      <c r="P114" s="29"/>
      <c r="Q114" s="24">
        <f t="shared" si="57"/>
        <v>74</v>
      </c>
      <c r="R114" s="24" t="str">
        <f t="shared" si="58"/>
        <v>FCD</v>
      </c>
      <c r="S114" s="23">
        <v>31</v>
      </c>
      <c r="T114" s="23">
        <v>39</v>
      </c>
      <c r="U114" s="30"/>
      <c r="V114" s="24">
        <f t="shared" si="59"/>
        <v>70</v>
      </c>
      <c r="W114" s="24" t="str">
        <f t="shared" si="60"/>
        <v>FCD</v>
      </c>
      <c r="X114" s="23">
        <v>25</v>
      </c>
      <c r="Y114" s="23">
        <v>41</v>
      </c>
      <c r="Z114" s="29"/>
      <c r="AA114" s="24">
        <f t="shared" si="52"/>
        <v>66</v>
      </c>
      <c r="AB114" s="24" t="str">
        <f t="shared" si="61"/>
        <v>FC</v>
      </c>
      <c r="AC114" s="23">
        <v>36</v>
      </c>
      <c r="AD114" s="23">
        <v>51</v>
      </c>
      <c r="AE114" s="29"/>
      <c r="AF114" s="24">
        <f t="shared" si="62"/>
        <v>87</v>
      </c>
      <c r="AG114" s="24" t="str">
        <f t="shared" si="63"/>
        <v>FCD</v>
      </c>
      <c r="AH114" s="23">
        <v>39</v>
      </c>
      <c r="AI114" s="23">
        <v>57</v>
      </c>
      <c r="AJ114" s="26">
        <f t="shared" si="64"/>
        <v>96</v>
      </c>
      <c r="AK114" s="24" t="str">
        <f t="shared" si="65"/>
        <v>FCD</v>
      </c>
      <c r="AL114" s="23"/>
      <c r="AM114" s="27">
        <f t="shared" si="66"/>
        <v>533</v>
      </c>
      <c r="AN114" s="28" t="str">
        <f t="shared" si="67"/>
        <v>PASS</v>
      </c>
      <c r="AO114" s="28" t="str">
        <f t="shared" si="68"/>
        <v>FC</v>
      </c>
      <c r="AP114" s="24"/>
    </row>
    <row r="115" spans="1:42" ht="20.25" customHeight="1" x14ac:dyDescent="0.25">
      <c r="A115" s="20">
        <v>127</v>
      </c>
      <c r="B115" s="23" t="s">
        <v>275</v>
      </c>
      <c r="C115" s="23" t="s">
        <v>276</v>
      </c>
      <c r="D115" s="23">
        <v>36</v>
      </c>
      <c r="E115" s="23">
        <v>50</v>
      </c>
      <c r="F115" s="29"/>
      <c r="G115" s="24">
        <f t="shared" si="53"/>
        <v>86</v>
      </c>
      <c r="H115" s="24" t="str">
        <f t="shared" si="54"/>
        <v>FCD</v>
      </c>
      <c r="I115" s="23">
        <v>38</v>
      </c>
      <c r="J115" s="23">
        <v>39</v>
      </c>
      <c r="K115" s="29"/>
      <c r="L115" s="24">
        <f t="shared" si="69"/>
        <v>77</v>
      </c>
      <c r="M115" s="24" t="str">
        <f t="shared" si="56"/>
        <v>FCD</v>
      </c>
      <c r="N115" s="23">
        <v>30</v>
      </c>
      <c r="O115" s="23">
        <v>38</v>
      </c>
      <c r="P115" s="29"/>
      <c r="Q115" s="24">
        <f t="shared" si="57"/>
        <v>68</v>
      </c>
      <c r="R115" s="24" t="str">
        <f t="shared" si="58"/>
        <v>FC</v>
      </c>
      <c r="S115" s="23">
        <v>32</v>
      </c>
      <c r="T115" s="23">
        <v>36</v>
      </c>
      <c r="U115" s="30"/>
      <c r="V115" s="24">
        <f t="shared" si="59"/>
        <v>68</v>
      </c>
      <c r="W115" s="24" t="str">
        <f t="shared" si="60"/>
        <v>FC</v>
      </c>
      <c r="X115" s="23">
        <v>27</v>
      </c>
      <c r="Y115" s="23">
        <v>35</v>
      </c>
      <c r="Z115" s="29"/>
      <c r="AA115" s="24">
        <f t="shared" si="52"/>
        <v>62</v>
      </c>
      <c r="AB115" s="24" t="str">
        <f t="shared" si="61"/>
        <v>FC</v>
      </c>
      <c r="AC115" s="23">
        <v>37</v>
      </c>
      <c r="AD115" s="23">
        <v>44</v>
      </c>
      <c r="AE115" s="29"/>
      <c r="AF115" s="24">
        <f t="shared" si="62"/>
        <v>81</v>
      </c>
      <c r="AG115" s="24" t="str">
        <f t="shared" si="63"/>
        <v>FCD</v>
      </c>
      <c r="AH115" s="23">
        <v>37</v>
      </c>
      <c r="AI115" s="23">
        <v>50</v>
      </c>
      <c r="AJ115" s="26">
        <f t="shared" si="64"/>
        <v>87</v>
      </c>
      <c r="AK115" s="24" t="str">
        <f t="shared" si="65"/>
        <v>FCD</v>
      </c>
      <c r="AL115" s="23"/>
      <c r="AM115" s="27">
        <f t="shared" si="66"/>
        <v>529</v>
      </c>
      <c r="AN115" s="28" t="str">
        <f t="shared" si="67"/>
        <v>PASS</v>
      </c>
      <c r="AO115" s="28" t="str">
        <f t="shared" si="68"/>
        <v>FC</v>
      </c>
      <c r="AP115" s="24"/>
    </row>
    <row r="116" spans="1:42" ht="20.25" customHeight="1" x14ac:dyDescent="0.25">
      <c r="A116" s="20">
        <v>35</v>
      </c>
      <c r="B116" s="23" t="s">
        <v>95</v>
      </c>
      <c r="C116" s="23" t="s">
        <v>96</v>
      </c>
      <c r="D116" s="23">
        <v>37</v>
      </c>
      <c r="E116" s="23">
        <v>40</v>
      </c>
      <c r="F116" s="29"/>
      <c r="G116" s="24">
        <f t="shared" si="53"/>
        <v>77</v>
      </c>
      <c r="H116" s="24" t="str">
        <f t="shared" si="54"/>
        <v>FCD</v>
      </c>
      <c r="I116" s="23">
        <v>36</v>
      </c>
      <c r="J116" s="23">
        <v>46</v>
      </c>
      <c r="K116" s="29"/>
      <c r="L116" s="24">
        <f t="shared" si="69"/>
        <v>82</v>
      </c>
      <c r="M116" s="24" t="str">
        <f t="shared" si="56"/>
        <v>FCD</v>
      </c>
      <c r="N116" s="23">
        <v>22</v>
      </c>
      <c r="O116" s="23">
        <v>40</v>
      </c>
      <c r="P116" s="29"/>
      <c r="Q116" s="24">
        <f t="shared" si="57"/>
        <v>62</v>
      </c>
      <c r="R116" s="24" t="str">
        <f t="shared" si="58"/>
        <v>FC</v>
      </c>
      <c r="S116" s="23">
        <v>28</v>
      </c>
      <c r="T116" s="23">
        <v>37</v>
      </c>
      <c r="U116" s="30"/>
      <c r="V116" s="24">
        <f t="shared" si="59"/>
        <v>65</v>
      </c>
      <c r="W116" s="24" t="str">
        <f t="shared" si="60"/>
        <v>FC</v>
      </c>
      <c r="X116" s="23">
        <v>28</v>
      </c>
      <c r="Y116" s="23">
        <v>33</v>
      </c>
      <c r="Z116" s="29"/>
      <c r="AA116" s="24">
        <f t="shared" si="52"/>
        <v>61</v>
      </c>
      <c r="AB116" s="24" t="str">
        <f t="shared" si="61"/>
        <v>FC</v>
      </c>
      <c r="AC116" s="23">
        <v>39</v>
      </c>
      <c r="AD116" s="23">
        <v>50</v>
      </c>
      <c r="AE116" s="29"/>
      <c r="AF116" s="24">
        <f t="shared" si="62"/>
        <v>89</v>
      </c>
      <c r="AG116" s="24" t="str">
        <f t="shared" si="63"/>
        <v>FCD</v>
      </c>
      <c r="AH116" s="23">
        <v>37</v>
      </c>
      <c r="AI116" s="23">
        <v>54</v>
      </c>
      <c r="AJ116" s="26">
        <f t="shared" si="64"/>
        <v>91</v>
      </c>
      <c r="AK116" s="24" t="str">
        <f t="shared" si="65"/>
        <v>FCD</v>
      </c>
      <c r="AL116" s="23"/>
      <c r="AM116" s="27">
        <f t="shared" si="66"/>
        <v>527</v>
      </c>
      <c r="AN116" s="28" t="str">
        <f t="shared" si="67"/>
        <v>PASS</v>
      </c>
      <c r="AO116" s="28" t="str">
        <f t="shared" si="68"/>
        <v>FC</v>
      </c>
      <c r="AP116" s="24"/>
    </row>
    <row r="117" spans="1:42" ht="20.25" customHeight="1" x14ac:dyDescent="0.25">
      <c r="A117" s="20">
        <v>57</v>
      </c>
      <c r="B117" s="23" t="s">
        <v>137</v>
      </c>
      <c r="C117" s="23" t="s">
        <v>138</v>
      </c>
      <c r="D117" s="23">
        <v>39</v>
      </c>
      <c r="E117" s="23">
        <v>51</v>
      </c>
      <c r="F117" s="29"/>
      <c r="G117" s="24">
        <f t="shared" si="53"/>
        <v>90</v>
      </c>
      <c r="H117" s="24" t="str">
        <f t="shared" si="54"/>
        <v>FCD</v>
      </c>
      <c r="I117" s="23">
        <v>37</v>
      </c>
      <c r="J117" s="23">
        <v>47</v>
      </c>
      <c r="K117" s="29"/>
      <c r="L117" s="24">
        <f t="shared" si="69"/>
        <v>84</v>
      </c>
      <c r="M117" s="24" t="str">
        <f t="shared" si="56"/>
        <v>FCD</v>
      </c>
      <c r="N117" s="23">
        <v>36</v>
      </c>
      <c r="O117" s="23">
        <v>32</v>
      </c>
      <c r="P117" s="29"/>
      <c r="Q117" s="24">
        <f t="shared" si="57"/>
        <v>68</v>
      </c>
      <c r="R117" s="24" t="str">
        <f t="shared" si="58"/>
        <v>FC</v>
      </c>
      <c r="S117" s="23">
        <v>24</v>
      </c>
      <c r="T117" s="23">
        <v>24</v>
      </c>
      <c r="U117" s="30"/>
      <c r="V117" s="24">
        <f t="shared" si="59"/>
        <v>48</v>
      </c>
      <c r="W117" s="24" t="str">
        <f t="shared" si="60"/>
        <v>PASS</v>
      </c>
      <c r="X117" s="23">
        <v>29</v>
      </c>
      <c r="Y117" s="23">
        <v>29</v>
      </c>
      <c r="Z117" s="23"/>
      <c r="AA117" s="24">
        <f>X117+Y117+Z99</f>
        <v>58</v>
      </c>
      <c r="AB117" s="24" t="str">
        <f t="shared" si="61"/>
        <v>SC</v>
      </c>
      <c r="AC117" s="23">
        <v>35</v>
      </c>
      <c r="AD117" s="23">
        <v>51</v>
      </c>
      <c r="AE117" s="29"/>
      <c r="AF117" s="24">
        <f t="shared" si="62"/>
        <v>86</v>
      </c>
      <c r="AG117" s="24" t="str">
        <f t="shared" si="63"/>
        <v>FCD</v>
      </c>
      <c r="AH117" s="23">
        <v>36</v>
      </c>
      <c r="AI117" s="23">
        <v>56</v>
      </c>
      <c r="AJ117" s="26">
        <f t="shared" si="64"/>
        <v>92</v>
      </c>
      <c r="AK117" s="24" t="str">
        <f t="shared" si="65"/>
        <v>FCD</v>
      </c>
      <c r="AL117" s="23"/>
      <c r="AM117" s="27">
        <f t="shared" si="66"/>
        <v>526</v>
      </c>
      <c r="AN117" s="28" t="str">
        <f t="shared" si="67"/>
        <v>PASS</v>
      </c>
      <c r="AO117" s="28" t="str">
        <f t="shared" si="68"/>
        <v>FC</v>
      </c>
      <c r="AP117" s="24"/>
    </row>
    <row r="118" spans="1:42" ht="20.25" customHeight="1" x14ac:dyDescent="0.25">
      <c r="A118" s="20">
        <v>82</v>
      </c>
      <c r="B118" s="23" t="s">
        <v>187</v>
      </c>
      <c r="C118" s="23" t="s">
        <v>188</v>
      </c>
      <c r="D118" s="23">
        <v>35</v>
      </c>
      <c r="E118" s="23">
        <v>38</v>
      </c>
      <c r="F118" s="29"/>
      <c r="G118" s="24">
        <f t="shared" si="53"/>
        <v>73</v>
      </c>
      <c r="H118" s="24" t="str">
        <f t="shared" si="54"/>
        <v>FCD</v>
      </c>
      <c r="I118" s="23">
        <v>38</v>
      </c>
      <c r="J118" s="23">
        <v>25</v>
      </c>
      <c r="K118" s="29"/>
      <c r="L118" s="24">
        <f t="shared" si="69"/>
        <v>63</v>
      </c>
      <c r="M118" s="24" t="str">
        <f t="shared" si="56"/>
        <v>FC</v>
      </c>
      <c r="N118" s="23">
        <v>30</v>
      </c>
      <c r="O118" s="23">
        <v>44</v>
      </c>
      <c r="P118" s="29"/>
      <c r="Q118" s="24">
        <f t="shared" si="57"/>
        <v>74</v>
      </c>
      <c r="R118" s="24" t="str">
        <f t="shared" si="58"/>
        <v>FCD</v>
      </c>
      <c r="S118" s="23">
        <v>40</v>
      </c>
      <c r="T118" s="23">
        <v>41</v>
      </c>
      <c r="U118" s="30"/>
      <c r="V118" s="24">
        <f t="shared" si="59"/>
        <v>81</v>
      </c>
      <c r="W118" s="24" t="str">
        <f t="shared" si="60"/>
        <v>FCD</v>
      </c>
      <c r="X118" s="23">
        <v>28</v>
      </c>
      <c r="Y118" s="23">
        <v>27</v>
      </c>
      <c r="Z118" s="29"/>
      <c r="AA118" s="24">
        <f t="shared" ref="AA118:AA136" si="70">X118+Y118+Z118</f>
        <v>55</v>
      </c>
      <c r="AB118" s="24" t="str">
        <f t="shared" si="61"/>
        <v>SC</v>
      </c>
      <c r="AC118" s="23">
        <v>38</v>
      </c>
      <c r="AD118" s="23">
        <v>53</v>
      </c>
      <c r="AE118" s="29"/>
      <c r="AF118" s="24">
        <f t="shared" si="62"/>
        <v>91</v>
      </c>
      <c r="AG118" s="24" t="str">
        <f t="shared" si="63"/>
        <v>FCD</v>
      </c>
      <c r="AH118" s="23">
        <v>38</v>
      </c>
      <c r="AI118" s="23">
        <v>51</v>
      </c>
      <c r="AJ118" s="26">
        <f t="shared" si="64"/>
        <v>89</v>
      </c>
      <c r="AK118" s="24" t="str">
        <f t="shared" si="65"/>
        <v>FCD</v>
      </c>
      <c r="AL118" s="23"/>
      <c r="AM118" s="27">
        <f t="shared" si="66"/>
        <v>526</v>
      </c>
      <c r="AN118" s="28" t="str">
        <f t="shared" si="67"/>
        <v>PASS</v>
      </c>
      <c r="AO118" s="28" t="str">
        <f t="shared" si="68"/>
        <v>FC</v>
      </c>
      <c r="AP118" s="24"/>
    </row>
    <row r="119" spans="1:42" ht="20.25" customHeight="1" x14ac:dyDescent="0.25">
      <c r="A119" s="20">
        <v>103</v>
      </c>
      <c r="B119" s="23" t="s">
        <v>227</v>
      </c>
      <c r="C119" s="23" t="s">
        <v>228</v>
      </c>
      <c r="D119" s="23">
        <v>32</v>
      </c>
      <c r="E119" s="23">
        <v>34</v>
      </c>
      <c r="F119" s="29"/>
      <c r="G119" s="24">
        <f t="shared" si="53"/>
        <v>66</v>
      </c>
      <c r="H119" s="24" t="str">
        <f t="shared" si="54"/>
        <v>FC</v>
      </c>
      <c r="I119" s="23">
        <v>35</v>
      </c>
      <c r="J119" s="23">
        <v>33</v>
      </c>
      <c r="K119" s="29"/>
      <c r="L119" s="24">
        <f t="shared" si="69"/>
        <v>68</v>
      </c>
      <c r="M119" s="24" t="str">
        <f t="shared" si="56"/>
        <v>FC</v>
      </c>
      <c r="N119" s="23">
        <v>31</v>
      </c>
      <c r="O119" s="23">
        <v>47</v>
      </c>
      <c r="P119" s="29"/>
      <c r="Q119" s="24">
        <f t="shared" si="57"/>
        <v>78</v>
      </c>
      <c r="R119" s="24" t="str">
        <f t="shared" si="58"/>
        <v>FCD</v>
      </c>
      <c r="S119" s="23">
        <v>32</v>
      </c>
      <c r="T119" s="23">
        <v>36</v>
      </c>
      <c r="U119" s="30"/>
      <c r="V119" s="24">
        <f t="shared" si="59"/>
        <v>68</v>
      </c>
      <c r="W119" s="24" t="str">
        <f t="shared" si="60"/>
        <v>FC</v>
      </c>
      <c r="X119" s="23">
        <v>27</v>
      </c>
      <c r="Y119" s="23">
        <v>32</v>
      </c>
      <c r="Z119" s="29"/>
      <c r="AA119" s="24">
        <f t="shared" si="70"/>
        <v>59</v>
      </c>
      <c r="AB119" s="24" t="str">
        <f t="shared" si="61"/>
        <v>SC</v>
      </c>
      <c r="AC119" s="23">
        <v>37</v>
      </c>
      <c r="AD119" s="23">
        <v>58</v>
      </c>
      <c r="AE119" s="29"/>
      <c r="AF119" s="24">
        <f t="shared" si="62"/>
        <v>95</v>
      </c>
      <c r="AG119" s="24" t="str">
        <f t="shared" si="63"/>
        <v>FCD</v>
      </c>
      <c r="AH119" s="23">
        <v>36</v>
      </c>
      <c r="AI119" s="23">
        <v>54</v>
      </c>
      <c r="AJ119" s="26">
        <f t="shared" si="64"/>
        <v>90</v>
      </c>
      <c r="AK119" s="24" t="str">
        <f t="shared" si="65"/>
        <v>FCD</v>
      </c>
      <c r="AL119" s="23"/>
      <c r="AM119" s="27">
        <f t="shared" si="66"/>
        <v>524</v>
      </c>
      <c r="AN119" s="28" t="str">
        <f t="shared" si="67"/>
        <v>PASS</v>
      </c>
      <c r="AO119" s="28" t="str">
        <f t="shared" si="68"/>
        <v>FC</v>
      </c>
      <c r="AP119" s="24"/>
    </row>
    <row r="120" spans="1:42" ht="20.25" customHeight="1" x14ac:dyDescent="0.25">
      <c r="A120" s="20">
        <v>183</v>
      </c>
      <c r="B120" s="23" t="s">
        <v>379</v>
      </c>
      <c r="C120" s="23" t="s">
        <v>380</v>
      </c>
      <c r="D120" s="23">
        <v>37</v>
      </c>
      <c r="E120" s="23">
        <v>40</v>
      </c>
      <c r="F120" s="29"/>
      <c r="G120" s="24">
        <f t="shared" si="53"/>
        <v>77</v>
      </c>
      <c r="H120" s="24" t="str">
        <f t="shared" si="54"/>
        <v>FCD</v>
      </c>
      <c r="I120" s="23">
        <v>32</v>
      </c>
      <c r="J120" s="23">
        <v>36</v>
      </c>
      <c r="K120" s="29"/>
      <c r="L120" s="24">
        <f t="shared" si="69"/>
        <v>68</v>
      </c>
      <c r="M120" s="24" t="str">
        <f t="shared" si="56"/>
        <v>FC</v>
      </c>
      <c r="N120" s="23">
        <v>36</v>
      </c>
      <c r="O120" s="23">
        <v>44</v>
      </c>
      <c r="P120" s="29"/>
      <c r="Q120" s="24">
        <f t="shared" si="57"/>
        <v>80</v>
      </c>
      <c r="R120" s="24" t="str">
        <f t="shared" si="58"/>
        <v>FCD</v>
      </c>
      <c r="S120" s="23">
        <v>30</v>
      </c>
      <c r="T120" s="23">
        <v>35</v>
      </c>
      <c r="U120" s="30"/>
      <c r="V120" s="24">
        <f t="shared" si="59"/>
        <v>65</v>
      </c>
      <c r="W120" s="24" t="str">
        <f t="shared" si="60"/>
        <v>FC</v>
      </c>
      <c r="X120" s="23">
        <v>30</v>
      </c>
      <c r="Y120" s="23">
        <v>32</v>
      </c>
      <c r="Z120" s="29"/>
      <c r="AA120" s="24">
        <f t="shared" si="70"/>
        <v>62</v>
      </c>
      <c r="AB120" s="24" t="str">
        <f t="shared" si="61"/>
        <v>FC</v>
      </c>
      <c r="AC120" s="23">
        <v>32</v>
      </c>
      <c r="AD120" s="23">
        <v>52</v>
      </c>
      <c r="AE120" s="29"/>
      <c r="AF120" s="24">
        <f t="shared" si="62"/>
        <v>84</v>
      </c>
      <c r="AG120" s="24" t="str">
        <f t="shared" si="63"/>
        <v>FCD</v>
      </c>
      <c r="AH120" s="23">
        <v>37</v>
      </c>
      <c r="AI120" s="23">
        <v>49</v>
      </c>
      <c r="AJ120" s="26">
        <f t="shared" si="64"/>
        <v>86</v>
      </c>
      <c r="AK120" s="24" t="str">
        <f t="shared" si="65"/>
        <v>FCD</v>
      </c>
      <c r="AL120" s="23"/>
      <c r="AM120" s="27">
        <f t="shared" si="66"/>
        <v>522</v>
      </c>
      <c r="AN120" s="28" t="str">
        <f t="shared" si="67"/>
        <v>PASS</v>
      </c>
      <c r="AO120" s="28" t="str">
        <f t="shared" si="68"/>
        <v>FC</v>
      </c>
      <c r="AP120" s="24"/>
    </row>
    <row r="121" spans="1:42" ht="20.25" customHeight="1" x14ac:dyDescent="0.25">
      <c r="A121" s="20">
        <v>146</v>
      </c>
      <c r="B121" s="23" t="s">
        <v>307</v>
      </c>
      <c r="C121" s="23" t="s">
        <v>308</v>
      </c>
      <c r="D121" s="23">
        <v>40</v>
      </c>
      <c r="E121" s="23">
        <v>48</v>
      </c>
      <c r="F121" s="29"/>
      <c r="G121" s="24">
        <f t="shared" si="53"/>
        <v>88</v>
      </c>
      <c r="H121" s="24" t="str">
        <f t="shared" si="54"/>
        <v>FCD</v>
      </c>
      <c r="I121" s="23">
        <v>38</v>
      </c>
      <c r="J121" s="29">
        <v>41</v>
      </c>
      <c r="K121" s="9"/>
      <c r="L121" s="24">
        <f t="shared" si="69"/>
        <v>79</v>
      </c>
      <c r="M121" s="24" t="str">
        <f t="shared" si="56"/>
        <v>FCD</v>
      </c>
      <c r="N121" s="23">
        <v>36</v>
      </c>
      <c r="O121" s="23">
        <v>38</v>
      </c>
      <c r="P121" s="29"/>
      <c r="Q121" s="24">
        <f t="shared" si="57"/>
        <v>74</v>
      </c>
      <c r="R121" s="24" t="str">
        <f t="shared" si="58"/>
        <v>FCD</v>
      </c>
      <c r="S121" s="23">
        <v>30</v>
      </c>
      <c r="T121" s="23">
        <v>38</v>
      </c>
      <c r="U121" s="30"/>
      <c r="V121" s="24">
        <f t="shared" si="59"/>
        <v>68</v>
      </c>
      <c r="W121" s="24" t="str">
        <f t="shared" si="60"/>
        <v>FC</v>
      </c>
      <c r="X121" s="23">
        <v>35</v>
      </c>
      <c r="Y121" s="23">
        <v>32</v>
      </c>
      <c r="Z121" s="29"/>
      <c r="AA121" s="24">
        <f t="shared" si="70"/>
        <v>67</v>
      </c>
      <c r="AB121" s="24" t="str">
        <f t="shared" si="61"/>
        <v>FC</v>
      </c>
      <c r="AC121" s="23">
        <v>30</v>
      </c>
      <c r="AD121" s="23">
        <v>39</v>
      </c>
      <c r="AE121" s="29"/>
      <c r="AF121" s="24">
        <f t="shared" si="62"/>
        <v>69</v>
      </c>
      <c r="AG121" s="24" t="str">
        <f t="shared" si="63"/>
        <v>FC</v>
      </c>
      <c r="AH121" s="23">
        <v>36</v>
      </c>
      <c r="AI121" s="23">
        <v>38</v>
      </c>
      <c r="AJ121" s="26">
        <f t="shared" si="64"/>
        <v>74</v>
      </c>
      <c r="AK121" s="24" t="str">
        <f t="shared" si="65"/>
        <v>FCD</v>
      </c>
      <c r="AL121" s="23"/>
      <c r="AM121" s="27">
        <f t="shared" si="66"/>
        <v>519</v>
      </c>
      <c r="AN121" s="28" t="str">
        <f t="shared" si="67"/>
        <v>PASS</v>
      </c>
      <c r="AO121" s="28" t="str">
        <f t="shared" si="68"/>
        <v>FC</v>
      </c>
      <c r="AP121" s="24"/>
    </row>
    <row r="122" spans="1:42" ht="20.25" customHeight="1" x14ac:dyDescent="0.25">
      <c r="A122" s="20">
        <v>21</v>
      </c>
      <c r="B122" s="23" t="s">
        <v>66</v>
      </c>
      <c r="C122" s="23" t="s">
        <v>67</v>
      </c>
      <c r="D122" s="23">
        <v>40</v>
      </c>
      <c r="E122" s="23">
        <v>41</v>
      </c>
      <c r="F122" s="23"/>
      <c r="G122" s="24">
        <f t="shared" si="53"/>
        <v>81</v>
      </c>
      <c r="H122" s="24" t="str">
        <f t="shared" si="54"/>
        <v>FCD</v>
      </c>
      <c r="I122" s="23">
        <v>36</v>
      </c>
      <c r="J122" s="23">
        <v>41</v>
      </c>
      <c r="K122" s="29"/>
      <c r="L122" s="24">
        <f t="shared" si="69"/>
        <v>77</v>
      </c>
      <c r="M122" s="24" t="str">
        <f t="shared" si="56"/>
        <v>FCD</v>
      </c>
      <c r="N122" s="23">
        <v>33</v>
      </c>
      <c r="O122" s="23">
        <v>38</v>
      </c>
      <c r="P122" s="29"/>
      <c r="Q122" s="24">
        <f t="shared" si="57"/>
        <v>71</v>
      </c>
      <c r="R122" s="24" t="str">
        <f t="shared" si="58"/>
        <v>FCD</v>
      </c>
      <c r="S122" s="23">
        <v>29</v>
      </c>
      <c r="T122" s="23">
        <v>41</v>
      </c>
      <c r="U122" s="30"/>
      <c r="V122" s="24">
        <f t="shared" si="59"/>
        <v>70</v>
      </c>
      <c r="W122" s="24" t="str">
        <f t="shared" si="60"/>
        <v>FCD</v>
      </c>
      <c r="X122" s="23">
        <v>24</v>
      </c>
      <c r="Y122" s="23">
        <v>38</v>
      </c>
      <c r="Z122" s="29"/>
      <c r="AA122" s="24">
        <f t="shared" si="70"/>
        <v>62</v>
      </c>
      <c r="AB122" s="24" t="str">
        <f t="shared" si="61"/>
        <v>FC</v>
      </c>
      <c r="AC122" s="23">
        <v>34</v>
      </c>
      <c r="AD122" s="23">
        <v>45</v>
      </c>
      <c r="AE122" s="29"/>
      <c r="AF122" s="24">
        <f t="shared" si="62"/>
        <v>79</v>
      </c>
      <c r="AG122" s="24" t="str">
        <f t="shared" si="63"/>
        <v>FCD</v>
      </c>
      <c r="AH122" s="23">
        <v>35</v>
      </c>
      <c r="AI122" s="23">
        <v>43</v>
      </c>
      <c r="AJ122" s="26">
        <f t="shared" si="64"/>
        <v>78</v>
      </c>
      <c r="AK122" s="24" t="str">
        <f t="shared" si="65"/>
        <v>FCD</v>
      </c>
      <c r="AL122" s="23"/>
      <c r="AM122" s="27">
        <f t="shared" si="66"/>
        <v>518</v>
      </c>
      <c r="AN122" s="28" t="str">
        <f t="shared" si="67"/>
        <v>PASS</v>
      </c>
      <c r="AO122" s="28" t="str">
        <f t="shared" si="68"/>
        <v>FC</v>
      </c>
      <c r="AP122" s="24"/>
    </row>
    <row r="123" spans="1:42" ht="20.25" customHeight="1" x14ac:dyDescent="0.25">
      <c r="A123" s="20">
        <v>18</v>
      </c>
      <c r="B123" s="23" t="s">
        <v>60</v>
      </c>
      <c r="C123" s="23" t="s">
        <v>61</v>
      </c>
      <c r="D123" s="23">
        <v>32</v>
      </c>
      <c r="E123" s="23">
        <v>45</v>
      </c>
      <c r="F123" s="23"/>
      <c r="G123" s="24">
        <f t="shared" si="53"/>
        <v>77</v>
      </c>
      <c r="H123" s="24" t="str">
        <f t="shared" si="54"/>
        <v>FCD</v>
      </c>
      <c r="I123" s="23">
        <v>34</v>
      </c>
      <c r="J123" s="23">
        <v>44</v>
      </c>
      <c r="K123" s="29"/>
      <c r="L123" s="24">
        <f t="shared" si="69"/>
        <v>78</v>
      </c>
      <c r="M123" s="24" t="str">
        <f t="shared" si="56"/>
        <v>FCD</v>
      </c>
      <c r="N123" s="23">
        <v>29</v>
      </c>
      <c r="O123" s="23">
        <v>34</v>
      </c>
      <c r="P123" s="29"/>
      <c r="Q123" s="24">
        <f t="shared" si="57"/>
        <v>63</v>
      </c>
      <c r="R123" s="24" t="str">
        <f t="shared" si="58"/>
        <v>FC</v>
      </c>
      <c r="S123" s="23">
        <v>30</v>
      </c>
      <c r="T123" s="23">
        <v>44</v>
      </c>
      <c r="U123" s="30"/>
      <c r="V123" s="24">
        <f t="shared" si="59"/>
        <v>74</v>
      </c>
      <c r="W123" s="24" t="str">
        <f t="shared" si="60"/>
        <v>FCD</v>
      </c>
      <c r="X123" s="23">
        <v>24</v>
      </c>
      <c r="Y123" s="23">
        <v>29</v>
      </c>
      <c r="Z123" s="29"/>
      <c r="AA123" s="24">
        <f t="shared" si="70"/>
        <v>53</v>
      </c>
      <c r="AB123" s="24" t="str">
        <f t="shared" si="61"/>
        <v>SC</v>
      </c>
      <c r="AC123" s="23">
        <v>35</v>
      </c>
      <c r="AD123" s="23">
        <v>52</v>
      </c>
      <c r="AE123" s="29"/>
      <c r="AF123" s="24">
        <f t="shared" si="62"/>
        <v>87</v>
      </c>
      <c r="AG123" s="24" t="str">
        <f t="shared" si="63"/>
        <v>FCD</v>
      </c>
      <c r="AH123" s="23">
        <v>36</v>
      </c>
      <c r="AI123" s="23">
        <v>48</v>
      </c>
      <c r="AJ123" s="26">
        <f t="shared" si="64"/>
        <v>84</v>
      </c>
      <c r="AK123" s="24" t="str">
        <f t="shared" si="65"/>
        <v>FCD</v>
      </c>
      <c r="AL123" s="23"/>
      <c r="AM123" s="27">
        <f t="shared" si="66"/>
        <v>516</v>
      </c>
      <c r="AN123" s="28" t="str">
        <f t="shared" si="67"/>
        <v>PASS</v>
      </c>
      <c r="AO123" s="28" t="str">
        <f t="shared" si="68"/>
        <v>FC</v>
      </c>
      <c r="AP123" s="24"/>
    </row>
    <row r="124" spans="1:42" ht="20.25" customHeight="1" x14ac:dyDescent="0.25">
      <c r="A124" s="20">
        <v>187</v>
      </c>
      <c r="B124" s="23" t="s">
        <v>387</v>
      </c>
      <c r="C124" s="23" t="s">
        <v>388</v>
      </c>
      <c r="D124" s="9">
        <v>36</v>
      </c>
      <c r="E124" s="9">
        <v>40</v>
      </c>
      <c r="F124" s="29"/>
      <c r="G124" s="24">
        <f t="shared" si="53"/>
        <v>76</v>
      </c>
      <c r="H124" s="24" t="str">
        <f t="shared" si="54"/>
        <v>FCD</v>
      </c>
      <c r="I124" s="23">
        <v>36</v>
      </c>
      <c r="J124" s="23">
        <v>43</v>
      </c>
      <c r="K124" s="29"/>
      <c r="L124" s="24">
        <f t="shared" si="69"/>
        <v>79</v>
      </c>
      <c r="M124" s="24" t="str">
        <f t="shared" si="56"/>
        <v>FCD</v>
      </c>
      <c r="N124" s="23">
        <v>31</v>
      </c>
      <c r="O124" s="23">
        <v>35</v>
      </c>
      <c r="P124" s="29"/>
      <c r="Q124" s="24">
        <f t="shared" si="57"/>
        <v>66</v>
      </c>
      <c r="R124" s="24" t="str">
        <f t="shared" si="58"/>
        <v>FC</v>
      </c>
      <c r="S124" s="23">
        <v>27</v>
      </c>
      <c r="T124" s="23">
        <v>43</v>
      </c>
      <c r="U124" s="30"/>
      <c r="V124" s="24">
        <f t="shared" si="59"/>
        <v>70</v>
      </c>
      <c r="W124" s="24" t="str">
        <f t="shared" si="60"/>
        <v>FCD</v>
      </c>
      <c r="X124" s="23">
        <v>24</v>
      </c>
      <c r="Y124" s="23">
        <v>33</v>
      </c>
      <c r="Z124" s="29"/>
      <c r="AA124" s="24">
        <f t="shared" si="70"/>
        <v>57</v>
      </c>
      <c r="AB124" s="24" t="str">
        <f t="shared" si="61"/>
        <v>SC</v>
      </c>
      <c r="AC124" s="23">
        <v>38</v>
      </c>
      <c r="AD124" s="23">
        <v>47</v>
      </c>
      <c r="AE124" s="29"/>
      <c r="AF124" s="24">
        <f t="shared" si="62"/>
        <v>85</v>
      </c>
      <c r="AG124" s="24" t="str">
        <f t="shared" si="63"/>
        <v>FCD</v>
      </c>
      <c r="AH124" s="23">
        <v>38</v>
      </c>
      <c r="AI124" s="23">
        <v>45</v>
      </c>
      <c r="AJ124" s="26">
        <f t="shared" si="64"/>
        <v>83</v>
      </c>
      <c r="AK124" s="24" t="str">
        <f t="shared" si="65"/>
        <v>FCD</v>
      </c>
      <c r="AL124" s="23"/>
      <c r="AM124" s="27">
        <f t="shared" si="66"/>
        <v>516</v>
      </c>
      <c r="AN124" s="28" t="str">
        <f t="shared" si="67"/>
        <v>PASS</v>
      </c>
      <c r="AO124" s="28" t="str">
        <f t="shared" si="68"/>
        <v>FC</v>
      </c>
      <c r="AP124" s="24"/>
    </row>
    <row r="125" spans="1:42" ht="20.25" customHeight="1" x14ac:dyDescent="0.25">
      <c r="A125" s="20">
        <v>14</v>
      </c>
      <c r="B125" s="23" t="s">
        <v>52</v>
      </c>
      <c r="C125" s="23" t="s">
        <v>53</v>
      </c>
      <c r="D125" s="23">
        <v>36</v>
      </c>
      <c r="E125" s="23">
        <v>39</v>
      </c>
      <c r="F125" s="23"/>
      <c r="G125" s="24">
        <f t="shared" si="53"/>
        <v>75</v>
      </c>
      <c r="H125" s="24" t="str">
        <f t="shared" si="54"/>
        <v>FCD</v>
      </c>
      <c r="I125" s="23">
        <v>31</v>
      </c>
      <c r="J125" s="23">
        <v>36</v>
      </c>
      <c r="K125" s="29"/>
      <c r="L125" s="24">
        <f t="shared" si="69"/>
        <v>67</v>
      </c>
      <c r="M125" s="24" t="str">
        <f t="shared" si="56"/>
        <v>FC</v>
      </c>
      <c r="N125" s="23">
        <v>31</v>
      </c>
      <c r="O125" s="23">
        <v>30</v>
      </c>
      <c r="P125" s="29"/>
      <c r="Q125" s="24">
        <f t="shared" si="57"/>
        <v>61</v>
      </c>
      <c r="R125" s="24" t="str">
        <f t="shared" si="58"/>
        <v>FC</v>
      </c>
      <c r="S125" s="23">
        <v>24</v>
      </c>
      <c r="T125" s="23">
        <v>44</v>
      </c>
      <c r="U125" s="30"/>
      <c r="V125" s="24">
        <f t="shared" si="59"/>
        <v>68</v>
      </c>
      <c r="W125" s="24" t="str">
        <f t="shared" si="60"/>
        <v>FC</v>
      </c>
      <c r="X125" s="23">
        <v>28</v>
      </c>
      <c r="Y125" s="23">
        <v>37</v>
      </c>
      <c r="Z125" s="29"/>
      <c r="AA125" s="24">
        <f t="shared" si="70"/>
        <v>65</v>
      </c>
      <c r="AB125" s="24" t="str">
        <f t="shared" si="61"/>
        <v>FC</v>
      </c>
      <c r="AC125" s="23">
        <v>34</v>
      </c>
      <c r="AD125" s="23">
        <v>52</v>
      </c>
      <c r="AE125" s="29"/>
      <c r="AF125" s="24">
        <f t="shared" si="62"/>
        <v>86</v>
      </c>
      <c r="AG125" s="24" t="str">
        <f t="shared" si="63"/>
        <v>FCD</v>
      </c>
      <c r="AH125" s="23">
        <v>37</v>
      </c>
      <c r="AI125" s="23">
        <v>56</v>
      </c>
      <c r="AJ125" s="26">
        <f t="shared" si="64"/>
        <v>93</v>
      </c>
      <c r="AK125" s="24" t="str">
        <f t="shared" si="65"/>
        <v>FCD</v>
      </c>
      <c r="AL125" s="23"/>
      <c r="AM125" s="27">
        <f t="shared" si="66"/>
        <v>515</v>
      </c>
      <c r="AN125" s="28" t="str">
        <f t="shared" si="67"/>
        <v>PASS</v>
      </c>
      <c r="AO125" s="28" t="str">
        <f t="shared" si="68"/>
        <v>FC</v>
      </c>
      <c r="AP125" s="24"/>
    </row>
    <row r="126" spans="1:42" ht="20.25" customHeight="1" x14ac:dyDescent="0.25">
      <c r="A126" s="20">
        <v>25</v>
      </c>
      <c r="B126" s="23" t="s">
        <v>74</v>
      </c>
      <c r="C126" s="23" t="s">
        <v>75</v>
      </c>
      <c r="D126" s="23">
        <v>36</v>
      </c>
      <c r="E126" s="23">
        <v>57</v>
      </c>
      <c r="F126" s="23"/>
      <c r="G126" s="24">
        <f t="shared" si="53"/>
        <v>93</v>
      </c>
      <c r="H126" s="24" t="str">
        <f t="shared" si="54"/>
        <v>FCD</v>
      </c>
      <c r="I126" s="23">
        <v>36</v>
      </c>
      <c r="J126" s="23">
        <v>42</v>
      </c>
      <c r="K126" s="29"/>
      <c r="L126" s="24">
        <f t="shared" si="69"/>
        <v>78</v>
      </c>
      <c r="M126" s="24" t="str">
        <f t="shared" si="56"/>
        <v>FCD</v>
      </c>
      <c r="N126" s="23">
        <v>32</v>
      </c>
      <c r="O126" s="23">
        <v>34</v>
      </c>
      <c r="P126" s="29"/>
      <c r="Q126" s="24">
        <f t="shared" si="57"/>
        <v>66</v>
      </c>
      <c r="R126" s="24" t="str">
        <f t="shared" si="58"/>
        <v>FC</v>
      </c>
      <c r="S126" s="23">
        <v>25</v>
      </c>
      <c r="T126" s="23">
        <v>38</v>
      </c>
      <c r="U126" s="30"/>
      <c r="V126" s="24">
        <f t="shared" si="59"/>
        <v>63</v>
      </c>
      <c r="W126" s="24" t="str">
        <f t="shared" si="60"/>
        <v>FC</v>
      </c>
      <c r="X126" s="23">
        <v>24</v>
      </c>
      <c r="Y126" s="23">
        <v>24</v>
      </c>
      <c r="Z126" s="29"/>
      <c r="AA126" s="24">
        <f t="shared" si="70"/>
        <v>48</v>
      </c>
      <c r="AB126" s="24" t="str">
        <f t="shared" si="61"/>
        <v>PASS</v>
      </c>
      <c r="AC126" s="23">
        <v>35</v>
      </c>
      <c r="AD126" s="23">
        <v>43</v>
      </c>
      <c r="AE126" s="29"/>
      <c r="AF126" s="24">
        <f t="shared" si="62"/>
        <v>78</v>
      </c>
      <c r="AG126" s="24" t="str">
        <f t="shared" si="63"/>
        <v>FCD</v>
      </c>
      <c r="AH126" s="23">
        <v>35</v>
      </c>
      <c r="AI126" s="23">
        <v>54</v>
      </c>
      <c r="AJ126" s="26">
        <f t="shared" si="64"/>
        <v>89</v>
      </c>
      <c r="AK126" s="24" t="str">
        <f t="shared" si="65"/>
        <v>FCD</v>
      </c>
      <c r="AL126" s="23"/>
      <c r="AM126" s="27">
        <f t="shared" si="66"/>
        <v>515</v>
      </c>
      <c r="AN126" s="28" t="str">
        <f t="shared" si="67"/>
        <v>PASS</v>
      </c>
      <c r="AO126" s="28" t="str">
        <f t="shared" si="68"/>
        <v>FC</v>
      </c>
      <c r="AP126" s="24"/>
    </row>
    <row r="127" spans="1:42" ht="20.25" customHeight="1" x14ac:dyDescent="0.25">
      <c r="A127" s="20">
        <v>111</v>
      </c>
      <c r="B127" s="23" t="s">
        <v>243</v>
      </c>
      <c r="C127" s="23" t="s">
        <v>244</v>
      </c>
      <c r="D127" s="23">
        <v>36</v>
      </c>
      <c r="E127" s="23">
        <v>38</v>
      </c>
      <c r="F127" s="29"/>
      <c r="G127" s="24">
        <f t="shared" si="53"/>
        <v>74</v>
      </c>
      <c r="H127" s="24" t="str">
        <f t="shared" si="54"/>
        <v>FCD</v>
      </c>
      <c r="I127" s="23">
        <v>33</v>
      </c>
      <c r="J127" s="23">
        <v>27</v>
      </c>
      <c r="K127" s="29"/>
      <c r="L127" s="24">
        <f t="shared" si="69"/>
        <v>60</v>
      </c>
      <c r="M127" s="24" t="str">
        <f t="shared" si="56"/>
        <v>FC</v>
      </c>
      <c r="N127" s="23">
        <v>31</v>
      </c>
      <c r="O127" s="23">
        <v>38</v>
      </c>
      <c r="P127" s="29"/>
      <c r="Q127" s="24">
        <f t="shared" si="57"/>
        <v>69</v>
      </c>
      <c r="R127" s="24" t="str">
        <f t="shared" si="58"/>
        <v>FC</v>
      </c>
      <c r="S127" s="23">
        <v>36</v>
      </c>
      <c r="T127" s="23">
        <v>31</v>
      </c>
      <c r="U127" s="30"/>
      <c r="V127" s="24">
        <f t="shared" si="59"/>
        <v>67</v>
      </c>
      <c r="W127" s="24" t="str">
        <f t="shared" si="60"/>
        <v>FC</v>
      </c>
      <c r="X127" s="23">
        <v>26</v>
      </c>
      <c r="Y127" s="23">
        <v>37</v>
      </c>
      <c r="Z127" s="29"/>
      <c r="AA127" s="24">
        <f t="shared" si="70"/>
        <v>63</v>
      </c>
      <c r="AB127" s="24" t="str">
        <f t="shared" si="61"/>
        <v>FC</v>
      </c>
      <c r="AC127" s="23">
        <v>37</v>
      </c>
      <c r="AD127" s="23">
        <v>51</v>
      </c>
      <c r="AE127" s="29"/>
      <c r="AF127" s="24">
        <f t="shared" si="62"/>
        <v>88</v>
      </c>
      <c r="AG127" s="24" t="str">
        <f t="shared" si="63"/>
        <v>FCD</v>
      </c>
      <c r="AH127" s="23">
        <v>37</v>
      </c>
      <c r="AI127" s="23">
        <v>57</v>
      </c>
      <c r="AJ127" s="26">
        <f t="shared" si="64"/>
        <v>94</v>
      </c>
      <c r="AK127" s="24" t="str">
        <f t="shared" si="65"/>
        <v>FCD</v>
      </c>
      <c r="AL127" s="23"/>
      <c r="AM127" s="27">
        <f t="shared" si="66"/>
        <v>515</v>
      </c>
      <c r="AN127" s="28" t="str">
        <f t="shared" si="67"/>
        <v>PASS</v>
      </c>
      <c r="AO127" s="28" t="str">
        <f t="shared" si="68"/>
        <v>FC</v>
      </c>
      <c r="AP127" s="24"/>
    </row>
    <row r="128" spans="1:42" ht="20.25" customHeight="1" x14ac:dyDescent="0.25">
      <c r="A128" s="20">
        <v>8</v>
      </c>
      <c r="B128" s="23" t="s">
        <v>40</v>
      </c>
      <c r="C128" s="23" t="s">
        <v>41</v>
      </c>
      <c r="D128" s="23">
        <v>35</v>
      </c>
      <c r="E128" s="23">
        <v>50</v>
      </c>
      <c r="F128" s="23"/>
      <c r="G128" s="24">
        <f t="shared" si="53"/>
        <v>85</v>
      </c>
      <c r="H128" s="24" t="str">
        <f t="shared" si="54"/>
        <v>FCD</v>
      </c>
      <c r="I128" s="23">
        <v>31</v>
      </c>
      <c r="J128" s="23">
        <v>37</v>
      </c>
      <c r="K128" s="29"/>
      <c r="L128" s="24">
        <f t="shared" si="69"/>
        <v>68</v>
      </c>
      <c r="M128" s="24" t="str">
        <f t="shared" si="56"/>
        <v>FC</v>
      </c>
      <c r="N128" s="23">
        <v>36</v>
      </c>
      <c r="O128" s="23">
        <v>41</v>
      </c>
      <c r="P128" s="29"/>
      <c r="Q128" s="24">
        <f t="shared" si="57"/>
        <v>77</v>
      </c>
      <c r="R128" s="24" t="str">
        <f t="shared" si="58"/>
        <v>FCD</v>
      </c>
      <c r="S128" s="23">
        <v>29</v>
      </c>
      <c r="T128" s="23">
        <v>35</v>
      </c>
      <c r="U128" s="30"/>
      <c r="V128" s="24">
        <f t="shared" si="59"/>
        <v>64</v>
      </c>
      <c r="W128" s="24" t="str">
        <f t="shared" si="60"/>
        <v>FC</v>
      </c>
      <c r="X128" s="23">
        <v>20</v>
      </c>
      <c r="Y128" s="23">
        <v>22</v>
      </c>
      <c r="Z128" s="29"/>
      <c r="AA128" s="24">
        <f t="shared" si="70"/>
        <v>42</v>
      </c>
      <c r="AB128" s="24" t="str">
        <f t="shared" si="61"/>
        <v>PASS</v>
      </c>
      <c r="AC128" s="23">
        <v>33</v>
      </c>
      <c r="AD128" s="23">
        <v>53</v>
      </c>
      <c r="AE128" s="29"/>
      <c r="AF128" s="24">
        <f t="shared" si="62"/>
        <v>86</v>
      </c>
      <c r="AG128" s="24" t="str">
        <f t="shared" si="63"/>
        <v>FCD</v>
      </c>
      <c r="AH128" s="23">
        <v>38</v>
      </c>
      <c r="AI128" s="23">
        <v>54</v>
      </c>
      <c r="AJ128" s="26">
        <f t="shared" si="64"/>
        <v>92</v>
      </c>
      <c r="AK128" s="24" t="str">
        <f t="shared" si="65"/>
        <v>FCD</v>
      </c>
      <c r="AL128" s="23"/>
      <c r="AM128" s="27">
        <f t="shared" si="66"/>
        <v>514</v>
      </c>
      <c r="AN128" s="28" t="str">
        <f t="shared" si="67"/>
        <v>PASS</v>
      </c>
      <c r="AO128" s="28" t="str">
        <f t="shared" si="68"/>
        <v>FC</v>
      </c>
      <c r="AP128" s="24"/>
    </row>
    <row r="129" spans="1:42" ht="20.25" customHeight="1" x14ac:dyDescent="0.25">
      <c r="A129" s="20">
        <v>138</v>
      </c>
      <c r="B129" s="23" t="s">
        <v>451</v>
      </c>
      <c r="C129" s="23"/>
      <c r="D129" s="23">
        <v>40</v>
      </c>
      <c r="E129" s="23">
        <v>33</v>
      </c>
      <c r="F129" s="29"/>
      <c r="G129" s="24">
        <f t="shared" si="53"/>
        <v>73</v>
      </c>
      <c r="H129" s="24" t="str">
        <f t="shared" si="54"/>
        <v>FCD</v>
      </c>
      <c r="I129" s="23">
        <v>31</v>
      </c>
      <c r="J129" s="23">
        <v>30</v>
      </c>
      <c r="K129" s="29"/>
      <c r="L129" s="24">
        <f t="shared" si="69"/>
        <v>61</v>
      </c>
      <c r="M129" s="24" t="str">
        <f t="shared" si="56"/>
        <v>FC</v>
      </c>
      <c r="N129" s="23">
        <v>36</v>
      </c>
      <c r="O129" s="23">
        <v>38</v>
      </c>
      <c r="P129" s="29"/>
      <c r="Q129" s="24">
        <f t="shared" si="57"/>
        <v>74</v>
      </c>
      <c r="R129" s="24" t="str">
        <f t="shared" si="58"/>
        <v>FCD</v>
      </c>
      <c r="S129" s="23">
        <v>25</v>
      </c>
      <c r="T129" s="23">
        <v>40</v>
      </c>
      <c r="U129" s="30"/>
      <c r="V129" s="24">
        <f t="shared" si="59"/>
        <v>65</v>
      </c>
      <c r="W129" s="24" t="str">
        <f t="shared" si="60"/>
        <v>FC</v>
      </c>
      <c r="X129" s="23">
        <v>37</v>
      </c>
      <c r="Y129" s="23">
        <v>21</v>
      </c>
      <c r="Z129" s="29"/>
      <c r="AA129" s="24">
        <f t="shared" si="70"/>
        <v>58</v>
      </c>
      <c r="AB129" s="24" t="str">
        <f t="shared" si="61"/>
        <v>SC</v>
      </c>
      <c r="AC129" s="23">
        <v>36</v>
      </c>
      <c r="AD129" s="23">
        <v>53</v>
      </c>
      <c r="AE129" s="29"/>
      <c r="AF129" s="24">
        <f t="shared" si="62"/>
        <v>89</v>
      </c>
      <c r="AG129" s="24" t="str">
        <f t="shared" si="63"/>
        <v>FCD</v>
      </c>
      <c r="AH129" s="23">
        <v>37</v>
      </c>
      <c r="AI129" s="23">
        <v>55</v>
      </c>
      <c r="AJ129" s="26">
        <f t="shared" si="64"/>
        <v>92</v>
      </c>
      <c r="AK129" s="24" t="str">
        <f t="shared" si="65"/>
        <v>FCD</v>
      </c>
      <c r="AL129" s="23"/>
      <c r="AM129" s="27">
        <f t="shared" si="66"/>
        <v>512</v>
      </c>
      <c r="AN129" s="28" t="str">
        <f t="shared" si="67"/>
        <v>PASS</v>
      </c>
      <c r="AO129" s="28" t="str">
        <f t="shared" si="68"/>
        <v>FC</v>
      </c>
      <c r="AP129" s="24"/>
    </row>
    <row r="130" spans="1:42" ht="20.25" customHeight="1" x14ac:dyDescent="0.25">
      <c r="A130" s="20">
        <v>17</v>
      </c>
      <c r="B130" s="23" t="s">
        <v>58</v>
      </c>
      <c r="C130" s="23" t="s">
        <v>59</v>
      </c>
      <c r="D130" s="23">
        <v>37</v>
      </c>
      <c r="E130" s="23">
        <v>44</v>
      </c>
      <c r="F130" s="23"/>
      <c r="G130" s="24">
        <f t="shared" si="53"/>
        <v>81</v>
      </c>
      <c r="H130" s="24" t="str">
        <f t="shared" si="54"/>
        <v>FCD</v>
      </c>
      <c r="I130" s="23">
        <v>26</v>
      </c>
      <c r="J130" s="23">
        <v>45</v>
      </c>
      <c r="K130" s="29"/>
      <c r="L130" s="24">
        <f t="shared" si="69"/>
        <v>71</v>
      </c>
      <c r="M130" s="24" t="str">
        <f t="shared" si="56"/>
        <v>FCD</v>
      </c>
      <c r="N130" s="23">
        <v>30</v>
      </c>
      <c r="O130" s="23">
        <v>44</v>
      </c>
      <c r="P130" s="29"/>
      <c r="Q130" s="24">
        <f t="shared" si="57"/>
        <v>74</v>
      </c>
      <c r="R130" s="24" t="str">
        <f t="shared" si="58"/>
        <v>FCD</v>
      </c>
      <c r="S130" s="23">
        <v>26</v>
      </c>
      <c r="T130" s="23">
        <v>36</v>
      </c>
      <c r="U130" s="30"/>
      <c r="V130" s="24">
        <f t="shared" si="59"/>
        <v>62</v>
      </c>
      <c r="W130" s="24" t="str">
        <f t="shared" si="60"/>
        <v>FC</v>
      </c>
      <c r="X130" s="23">
        <v>20</v>
      </c>
      <c r="Y130" s="23">
        <v>33</v>
      </c>
      <c r="Z130" s="29"/>
      <c r="AA130" s="24">
        <f t="shared" si="70"/>
        <v>53</v>
      </c>
      <c r="AB130" s="24" t="str">
        <f t="shared" si="61"/>
        <v>SC</v>
      </c>
      <c r="AC130" s="23">
        <v>35</v>
      </c>
      <c r="AD130" s="23">
        <v>50</v>
      </c>
      <c r="AE130" s="29"/>
      <c r="AF130" s="24">
        <f t="shared" si="62"/>
        <v>85</v>
      </c>
      <c r="AG130" s="24" t="str">
        <f t="shared" si="63"/>
        <v>FCD</v>
      </c>
      <c r="AH130" s="23">
        <v>38</v>
      </c>
      <c r="AI130" s="23">
        <v>47</v>
      </c>
      <c r="AJ130" s="26">
        <f t="shared" si="64"/>
        <v>85</v>
      </c>
      <c r="AK130" s="24" t="str">
        <f t="shared" si="65"/>
        <v>FCD</v>
      </c>
      <c r="AL130" s="23"/>
      <c r="AM130" s="27">
        <f t="shared" si="66"/>
        <v>511</v>
      </c>
      <c r="AN130" s="28" t="str">
        <f t="shared" si="67"/>
        <v>PASS</v>
      </c>
      <c r="AO130" s="28" t="str">
        <f t="shared" si="68"/>
        <v>FC</v>
      </c>
      <c r="AP130" s="24"/>
    </row>
    <row r="131" spans="1:42" ht="20.25" customHeight="1" x14ac:dyDescent="0.25">
      <c r="A131" s="20">
        <v>184</v>
      </c>
      <c r="B131" s="23" t="s">
        <v>381</v>
      </c>
      <c r="C131" s="23" t="s">
        <v>382</v>
      </c>
      <c r="D131" s="23">
        <v>40</v>
      </c>
      <c r="E131" s="23">
        <v>57</v>
      </c>
      <c r="F131" s="29"/>
      <c r="G131" s="24">
        <f t="shared" si="53"/>
        <v>97</v>
      </c>
      <c r="H131" s="24" t="str">
        <f t="shared" si="54"/>
        <v>FCD</v>
      </c>
      <c r="I131" s="23">
        <v>36</v>
      </c>
      <c r="J131" s="23">
        <v>33</v>
      </c>
      <c r="K131" s="29"/>
      <c r="L131" s="24">
        <f t="shared" si="69"/>
        <v>69</v>
      </c>
      <c r="M131" s="24" t="str">
        <f t="shared" si="56"/>
        <v>FC</v>
      </c>
      <c r="N131" s="23">
        <v>36</v>
      </c>
      <c r="O131" s="23">
        <v>39</v>
      </c>
      <c r="P131" s="29"/>
      <c r="Q131" s="24">
        <f t="shared" si="57"/>
        <v>75</v>
      </c>
      <c r="R131" s="24" t="str">
        <f t="shared" si="58"/>
        <v>FCD</v>
      </c>
      <c r="S131" s="23">
        <v>25</v>
      </c>
      <c r="T131" s="23">
        <v>38</v>
      </c>
      <c r="U131" s="30"/>
      <c r="V131" s="24">
        <f t="shared" si="59"/>
        <v>63</v>
      </c>
      <c r="W131" s="24" t="str">
        <f t="shared" si="60"/>
        <v>FC</v>
      </c>
      <c r="X131" s="23">
        <v>30</v>
      </c>
      <c r="Y131" s="23">
        <v>29</v>
      </c>
      <c r="Z131" s="29"/>
      <c r="AA131" s="24">
        <f t="shared" si="70"/>
        <v>59</v>
      </c>
      <c r="AB131" s="24" t="str">
        <f t="shared" si="61"/>
        <v>SC</v>
      </c>
      <c r="AC131" s="23">
        <v>32</v>
      </c>
      <c r="AD131" s="23">
        <v>43</v>
      </c>
      <c r="AE131" s="29"/>
      <c r="AF131" s="24">
        <f t="shared" si="62"/>
        <v>75</v>
      </c>
      <c r="AG131" s="24" t="str">
        <f t="shared" si="63"/>
        <v>FCD</v>
      </c>
      <c r="AH131" s="23">
        <v>36</v>
      </c>
      <c r="AI131" s="23">
        <v>36</v>
      </c>
      <c r="AJ131" s="26">
        <f t="shared" si="64"/>
        <v>72</v>
      </c>
      <c r="AK131" s="24" t="str">
        <f t="shared" si="65"/>
        <v>FCD</v>
      </c>
      <c r="AL131" s="23"/>
      <c r="AM131" s="27">
        <f t="shared" si="66"/>
        <v>510</v>
      </c>
      <c r="AN131" s="28" t="str">
        <f t="shared" si="67"/>
        <v>PASS</v>
      </c>
      <c r="AO131" s="28" t="str">
        <f t="shared" si="68"/>
        <v>FC</v>
      </c>
      <c r="AP131" s="24"/>
    </row>
    <row r="132" spans="1:42" ht="20.25" customHeight="1" x14ac:dyDescent="0.25">
      <c r="A132" s="20">
        <v>98</v>
      </c>
      <c r="B132" s="23" t="s">
        <v>217</v>
      </c>
      <c r="C132" s="23" t="s">
        <v>218</v>
      </c>
      <c r="D132" s="23">
        <v>33</v>
      </c>
      <c r="E132" s="23">
        <v>35</v>
      </c>
      <c r="F132" s="29"/>
      <c r="G132" s="24">
        <f t="shared" si="53"/>
        <v>68</v>
      </c>
      <c r="H132" s="24" t="str">
        <f t="shared" si="54"/>
        <v>FC</v>
      </c>
      <c r="I132" s="23">
        <v>34</v>
      </c>
      <c r="J132" s="23">
        <v>44</v>
      </c>
      <c r="K132" s="29"/>
      <c r="L132" s="24">
        <f t="shared" si="69"/>
        <v>78</v>
      </c>
      <c r="M132" s="24" t="str">
        <f t="shared" si="56"/>
        <v>FCD</v>
      </c>
      <c r="N132" s="23">
        <v>28</v>
      </c>
      <c r="O132" s="23">
        <v>38</v>
      </c>
      <c r="P132" s="29"/>
      <c r="Q132" s="24">
        <f t="shared" si="57"/>
        <v>66</v>
      </c>
      <c r="R132" s="24" t="str">
        <f t="shared" si="58"/>
        <v>FC</v>
      </c>
      <c r="S132" s="23">
        <v>28</v>
      </c>
      <c r="T132" s="23">
        <v>39</v>
      </c>
      <c r="U132" s="30"/>
      <c r="V132" s="24">
        <f t="shared" si="59"/>
        <v>67</v>
      </c>
      <c r="W132" s="24" t="str">
        <f t="shared" si="60"/>
        <v>FC</v>
      </c>
      <c r="X132" s="23">
        <v>25</v>
      </c>
      <c r="Y132" s="23">
        <v>34</v>
      </c>
      <c r="Z132" s="29"/>
      <c r="AA132" s="24">
        <f t="shared" si="70"/>
        <v>59</v>
      </c>
      <c r="AB132" s="24" t="str">
        <f t="shared" si="61"/>
        <v>SC</v>
      </c>
      <c r="AC132" s="23">
        <v>33</v>
      </c>
      <c r="AD132" s="23">
        <v>51</v>
      </c>
      <c r="AE132" s="29"/>
      <c r="AF132" s="24">
        <f t="shared" si="62"/>
        <v>84</v>
      </c>
      <c r="AG132" s="24" t="str">
        <f t="shared" si="63"/>
        <v>FCD</v>
      </c>
      <c r="AH132" s="23">
        <v>34</v>
      </c>
      <c r="AI132" s="23">
        <v>53</v>
      </c>
      <c r="AJ132" s="26">
        <f t="shared" si="64"/>
        <v>87</v>
      </c>
      <c r="AK132" s="24" t="str">
        <f t="shared" si="65"/>
        <v>FCD</v>
      </c>
      <c r="AL132" s="23"/>
      <c r="AM132" s="27">
        <f t="shared" si="66"/>
        <v>509</v>
      </c>
      <c r="AN132" s="28" t="str">
        <f t="shared" si="67"/>
        <v>PASS</v>
      </c>
      <c r="AO132" s="28" t="str">
        <f t="shared" si="68"/>
        <v>FC</v>
      </c>
      <c r="AP132" s="24"/>
    </row>
    <row r="133" spans="1:42" ht="20.25" customHeight="1" x14ac:dyDescent="0.25">
      <c r="A133" s="20">
        <v>117</v>
      </c>
      <c r="B133" s="23" t="s">
        <v>255</v>
      </c>
      <c r="C133" s="23" t="s">
        <v>256</v>
      </c>
      <c r="D133" s="23">
        <v>35</v>
      </c>
      <c r="E133" s="23">
        <v>40</v>
      </c>
      <c r="F133" s="29"/>
      <c r="G133" s="24">
        <f t="shared" si="53"/>
        <v>75</v>
      </c>
      <c r="H133" s="24" t="str">
        <f t="shared" si="54"/>
        <v>FCD</v>
      </c>
      <c r="I133" s="23">
        <v>35</v>
      </c>
      <c r="J133" s="23">
        <v>26</v>
      </c>
      <c r="K133" s="29"/>
      <c r="L133" s="24">
        <f t="shared" si="69"/>
        <v>61</v>
      </c>
      <c r="M133" s="24" t="str">
        <f t="shared" si="56"/>
        <v>FC</v>
      </c>
      <c r="N133" s="23">
        <v>32</v>
      </c>
      <c r="O133" s="23">
        <v>38</v>
      </c>
      <c r="P133" s="29"/>
      <c r="Q133" s="24">
        <f t="shared" si="57"/>
        <v>70</v>
      </c>
      <c r="R133" s="24" t="str">
        <f t="shared" si="58"/>
        <v>FCD</v>
      </c>
      <c r="S133" s="23">
        <v>30</v>
      </c>
      <c r="T133" s="23">
        <v>28</v>
      </c>
      <c r="U133" s="30"/>
      <c r="V133" s="24">
        <f t="shared" si="59"/>
        <v>58</v>
      </c>
      <c r="W133" s="24" t="str">
        <f t="shared" si="60"/>
        <v>SC</v>
      </c>
      <c r="X133" s="23">
        <v>26</v>
      </c>
      <c r="Y133" s="23">
        <v>36</v>
      </c>
      <c r="Z133" s="29"/>
      <c r="AA133" s="24">
        <f t="shared" si="70"/>
        <v>62</v>
      </c>
      <c r="AB133" s="24" t="str">
        <f t="shared" si="61"/>
        <v>FC</v>
      </c>
      <c r="AC133" s="23">
        <v>37</v>
      </c>
      <c r="AD133" s="23">
        <v>50</v>
      </c>
      <c r="AE133" s="29"/>
      <c r="AF133" s="24">
        <f t="shared" si="62"/>
        <v>87</v>
      </c>
      <c r="AG133" s="24" t="str">
        <f t="shared" si="63"/>
        <v>FCD</v>
      </c>
      <c r="AH133" s="23">
        <v>38</v>
      </c>
      <c r="AI133" s="23">
        <v>58</v>
      </c>
      <c r="AJ133" s="26">
        <f t="shared" si="64"/>
        <v>96</v>
      </c>
      <c r="AK133" s="24" t="str">
        <f t="shared" si="65"/>
        <v>FCD</v>
      </c>
      <c r="AL133" s="23"/>
      <c r="AM133" s="27">
        <f t="shared" si="66"/>
        <v>509</v>
      </c>
      <c r="AN133" s="28" t="str">
        <f t="shared" si="67"/>
        <v>PASS</v>
      </c>
      <c r="AO133" s="28" t="str">
        <f t="shared" si="68"/>
        <v>FC</v>
      </c>
      <c r="AP133" s="24"/>
    </row>
    <row r="134" spans="1:42" ht="20.25" customHeight="1" x14ac:dyDescent="0.25">
      <c r="A134" s="20">
        <v>177</v>
      </c>
      <c r="B134" s="23" t="s">
        <v>367</v>
      </c>
      <c r="C134" s="23" t="s">
        <v>368</v>
      </c>
      <c r="D134" s="23">
        <v>35</v>
      </c>
      <c r="E134" s="23">
        <v>32</v>
      </c>
      <c r="F134" s="29"/>
      <c r="G134" s="24">
        <f t="shared" si="53"/>
        <v>67</v>
      </c>
      <c r="H134" s="24" t="str">
        <f t="shared" si="54"/>
        <v>FC</v>
      </c>
      <c r="I134" s="23">
        <v>31</v>
      </c>
      <c r="J134" s="23">
        <v>40</v>
      </c>
      <c r="K134" s="29"/>
      <c r="L134" s="24">
        <f t="shared" si="69"/>
        <v>71</v>
      </c>
      <c r="M134" s="24" t="str">
        <f t="shared" si="56"/>
        <v>FCD</v>
      </c>
      <c r="N134" s="23">
        <v>19</v>
      </c>
      <c r="O134" s="23">
        <v>38</v>
      </c>
      <c r="P134" s="29"/>
      <c r="Q134" s="24">
        <f t="shared" si="57"/>
        <v>57</v>
      </c>
      <c r="R134" s="24" t="str">
        <f t="shared" si="58"/>
        <v>SC</v>
      </c>
      <c r="S134" s="23">
        <v>33</v>
      </c>
      <c r="T134" s="23">
        <v>50</v>
      </c>
      <c r="U134" s="30"/>
      <c r="V134" s="24">
        <f t="shared" si="59"/>
        <v>83</v>
      </c>
      <c r="W134" s="24" t="str">
        <f t="shared" si="60"/>
        <v>FCD</v>
      </c>
      <c r="X134" s="23">
        <v>30</v>
      </c>
      <c r="Y134" s="23">
        <v>30</v>
      </c>
      <c r="Z134" s="29"/>
      <c r="AA134" s="24">
        <f t="shared" si="70"/>
        <v>60</v>
      </c>
      <c r="AB134" s="24" t="str">
        <f t="shared" si="61"/>
        <v>FC</v>
      </c>
      <c r="AC134" s="23">
        <v>33</v>
      </c>
      <c r="AD134" s="23">
        <v>51</v>
      </c>
      <c r="AE134" s="29"/>
      <c r="AF134" s="24">
        <f t="shared" si="62"/>
        <v>84</v>
      </c>
      <c r="AG134" s="24" t="str">
        <f t="shared" si="63"/>
        <v>FCD</v>
      </c>
      <c r="AH134" s="23">
        <v>38</v>
      </c>
      <c r="AI134" s="23">
        <v>49</v>
      </c>
      <c r="AJ134" s="26">
        <f t="shared" si="64"/>
        <v>87</v>
      </c>
      <c r="AK134" s="24" t="str">
        <f t="shared" si="65"/>
        <v>FCD</v>
      </c>
      <c r="AL134" s="23"/>
      <c r="AM134" s="27">
        <f t="shared" si="66"/>
        <v>509</v>
      </c>
      <c r="AN134" s="28" t="str">
        <f t="shared" si="67"/>
        <v>PASS</v>
      </c>
      <c r="AO134" s="28" t="str">
        <f t="shared" si="68"/>
        <v>FC</v>
      </c>
      <c r="AP134" s="24"/>
    </row>
    <row r="135" spans="1:42" ht="20.25" customHeight="1" x14ac:dyDescent="0.25">
      <c r="A135" s="20">
        <v>173</v>
      </c>
      <c r="B135" s="23" t="s">
        <v>359</v>
      </c>
      <c r="C135" s="23" t="s">
        <v>360</v>
      </c>
      <c r="D135" s="23">
        <v>38</v>
      </c>
      <c r="E135" s="23">
        <v>35</v>
      </c>
      <c r="F135" s="29"/>
      <c r="G135" s="24">
        <f t="shared" si="53"/>
        <v>73</v>
      </c>
      <c r="H135" s="24" t="str">
        <f t="shared" si="54"/>
        <v>FCD</v>
      </c>
      <c r="I135" s="23">
        <v>33</v>
      </c>
      <c r="J135" s="23">
        <v>35</v>
      </c>
      <c r="K135" s="29"/>
      <c r="L135" s="24">
        <f t="shared" si="69"/>
        <v>68</v>
      </c>
      <c r="M135" s="24" t="str">
        <f t="shared" si="56"/>
        <v>FC</v>
      </c>
      <c r="N135" s="23">
        <v>30</v>
      </c>
      <c r="O135" s="23">
        <v>29</v>
      </c>
      <c r="P135" s="29"/>
      <c r="Q135" s="24">
        <f t="shared" si="57"/>
        <v>59</v>
      </c>
      <c r="R135" s="24" t="str">
        <f t="shared" si="58"/>
        <v>SC</v>
      </c>
      <c r="S135" s="23">
        <v>29</v>
      </c>
      <c r="T135" s="23">
        <v>30</v>
      </c>
      <c r="U135" s="30"/>
      <c r="V135" s="24">
        <f t="shared" si="59"/>
        <v>59</v>
      </c>
      <c r="W135" s="24" t="str">
        <f t="shared" si="60"/>
        <v>SC</v>
      </c>
      <c r="X135" s="23">
        <v>38</v>
      </c>
      <c r="Y135" s="23">
        <v>29</v>
      </c>
      <c r="Z135" s="29"/>
      <c r="AA135" s="24">
        <f t="shared" si="70"/>
        <v>67</v>
      </c>
      <c r="AB135" s="24" t="str">
        <f t="shared" si="61"/>
        <v>FC</v>
      </c>
      <c r="AC135" s="23">
        <v>39</v>
      </c>
      <c r="AD135" s="23">
        <v>45</v>
      </c>
      <c r="AE135" s="29"/>
      <c r="AF135" s="24">
        <f t="shared" si="62"/>
        <v>84</v>
      </c>
      <c r="AG135" s="24" t="str">
        <f t="shared" si="63"/>
        <v>FCD</v>
      </c>
      <c r="AH135" s="23">
        <v>39</v>
      </c>
      <c r="AI135" s="23">
        <v>58</v>
      </c>
      <c r="AJ135" s="26">
        <f t="shared" si="64"/>
        <v>97</v>
      </c>
      <c r="AK135" s="24" t="str">
        <f t="shared" si="65"/>
        <v>FCD</v>
      </c>
      <c r="AL135" s="23"/>
      <c r="AM135" s="27">
        <f t="shared" si="66"/>
        <v>507</v>
      </c>
      <c r="AN135" s="28" t="str">
        <f t="shared" si="67"/>
        <v>PASS</v>
      </c>
      <c r="AO135" s="28" t="str">
        <f t="shared" si="68"/>
        <v>FC</v>
      </c>
      <c r="AP135" s="24"/>
    </row>
    <row r="136" spans="1:42" ht="20.25" customHeight="1" x14ac:dyDescent="0.25">
      <c r="A136" s="20">
        <v>91</v>
      </c>
      <c r="B136" s="23" t="s">
        <v>203</v>
      </c>
      <c r="C136" s="23" t="s">
        <v>204</v>
      </c>
      <c r="D136" s="23">
        <v>37</v>
      </c>
      <c r="E136" s="23">
        <v>30</v>
      </c>
      <c r="F136" s="29"/>
      <c r="G136" s="24">
        <f t="shared" ref="G136:G167" si="71">D136+E136+F136</f>
        <v>67</v>
      </c>
      <c r="H136" s="24" t="str">
        <f t="shared" ref="H136:H167" si="72">IF(G136&gt;=70,"FCD",IF(G136&gt;=60,"FC",IF(G136&gt;=50,"SC",IF(G136&gt;=40,"PASS",IF(G136&lt;40,"FAIL")))))</f>
        <v>FC</v>
      </c>
      <c r="I136" s="23">
        <v>34</v>
      </c>
      <c r="J136" s="23">
        <v>35</v>
      </c>
      <c r="K136" s="29"/>
      <c r="L136" s="24">
        <f t="shared" si="69"/>
        <v>69</v>
      </c>
      <c r="M136" s="24" t="str">
        <f t="shared" ref="M136:M167" si="73">IF(L136&gt;=70,"FCD",IF(L136&gt;=60,"FC",IF(L136&gt;=50,"SC",IF(L136&gt;=40,"PASS",IF(L136&lt;40,"FAIL")))))</f>
        <v>FC</v>
      </c>
      <c r="N136" s="23">
        <v>31</v>
      </c>
      <c r="O136" s="23">
        <v>25</v>
      </c>
      <c r="P136" s="29"/>
      <c r="Q136" s="24">
        <f t="shared" ref="Q136:Q167" si="74">N136+O136+P136</f>
        <v>56</v>
      </c>
      <c r="R136" s="24" t="str">
        <f t="shared" ref="R136:R167" si="75">IF(Q136&gt;=70,"FCD",IF(Q136&gt;=60,"FC",IF(Q136&gt;=50,"SC",IF(Q136&gt;=40,"PASS",IF(Q136&lt;40,"FAIL")))))</f>
        <v>SC</v>
      </c>
      <c r="S136" s="23">
        <v>33</v>
      </c>
      <c r="T136" s="23">
        <v>36</v>
      </c>
      <c r="U136" s="30"/>
      <c r="V136" s="24">
        <f t="shared" ref="V136:V167" si="76">S136+T136+U136</f>
        <v>69</v>
      </c>
      <c r="W136" s="24" t="str">
        <f t="shared" ref="W136:W167" si="77">IF(V136&gt;=70,"FCD",IF(V136&gt;=60,"FC",IF(V136&gt;=50,"SC",IF(V136&gt;=40,"PASS",IF(V136&lt;40,"FAIL")))))</f>
        <v>FC</v>
      </c>
      <c r="X136" s="23">
        <v>24</v>
      </c>
      <c r="Y136" s="23">
        <v>38</v>
      </c>
      <c r="Z136" s="29"/>
      <c r="AA136" s="24">
        <f t="shared" si="70"/>
        <v>62</v>
      </c>
      <c r="AB136" s="24" t="str">
        <f t="shared" ref="AB136:AB167" si="78">IF(AA136&gt;=70,"FCD",IF(AA136&gt;=60,"FC",IF(AA136&gt;=50,"SC",IF(AA136&gt;=40,"PASS",IF(AA136&lt;40,"FAIL")))))</f>
        <v>FC</v>
      </c>
      <c r="AC136" s="23">
        <v>37</v>
      </c>
      <c r="AD136" s="23">
        <v>53</v>
      </c>
      <c r="AE136" s="29"/>
      <c r="AF136" s="24">
        <f t="shared" ref="AF136:AF167" si="79">AC136+AD136+AE136</f>
        <v>90</v>
      </c>
      <c r="AG136" s="24" t="str">
        <f t="shared" ref="AG136:AG167" si="80">IF(AF136&gt;=70,"FCD",IF(AF136&gt;=60,"FC",IF(AF136&gt;=50,"SC",IF(AF136&gt;=40,"PASS",IF(AF136&lt;44,"FAIL")))))</f>
        <v>FCD</v>
      </c>
      <c r="AH136" s="23">
        <v>36</v>
      </c>
      <c r="AI136" s="23">
        <v>57</v>
      </c>
      <c r="AJ136" s="26">
        <f t="shared" ref="AJ136:AJ167" si="81">AH136+AI136</f>
        <v>93</v>
      </c>
      <c r="AK136" s="24" t="str">
        <f t="shared" ref="AK136:AK167" si="82">IF(AJ136&gt;=70,"FCD",IF(AJ136&gt;=60,"FC",IF(AJ136&gt;=50,"SC",IF(AJ136&gt;=40,"PASS",IF(AJ136&lt;44,"FAIL")))))</f>
        <v>FCD</v>
      </c>
      <c r="AL136" s="23"/>
      <c r="AM136" s="27">
        <f t="shared" ref="AM136:AM167" si="83">SUM(G136,L136,Q136,V136,AA136,AF136,AJ136)</f>
        <v>506</v>
      </c>
      <c r="AN136" s="28" t="str">
        <f t="shared" ref="AN136:AN167" si="84">IF(AND(G136&gt;=40,E136&gt;=21,L136&gt;=40,J136&gt;=21,O136&gt;=21,Q136&gt;=40,V136&gt;=40,T136&gt;=21,Y136&gt;=21,AA136&gt;=40,AF136&gt;=40,AJ136&gt;=40),"PASS","FAIL")</f>
        <v>PASS</v>
      </c>
      <c r="AO136" s="28" t="str">
        <f t="shared" ref="AO136:AO167" si="85">IF(AND(AM136&gt;=560,AN136="PASS"),"FCD",IF(AND(AM136&gt;=400,AN136="PASS"),"FC",IF(AND(AM136&lt;=400,AN136="PASS"),"SC","FAIL")))</f>
        <v>FC</v>
      </c>
      <c r="AP136" s="24"/>
    </row>
    <row r="137" spans="1:42" ht="20.25" customHeight="1" x14ac:dyDescent="0.25">
      <c r="A137" s="20">
        <v>68</v>
      </c>
      <c r="B137" s="23" t="s">
        <v>159</v>
      </c>
      <c r="C137" s="23" t="s">
        <v>160</v>
      </c>
      <c r="D137" s="23">
        <v>29</v>
      </c>
      <c r="E137" s="23">
        <v>45</v>
      </c>
      <c r="F137" s="29"/>
      <c r="G137" s="24">
        <f t="shared" si="71"/>
        <v>74</v>
      </c>
      <c r="H137" s="24" t="str">
        <f t="shared" si="72"/>
        <v>FCD</v>
      </c>
      <c r="I137" s="23">
        <v>38</v>
      </c>
      <c r="J137" s="23">
        <v>35</v>
      </c>
      <c r="K137" s="29"/>
      <c r="L137" s="24">
        <f t="shared" si="69"/>
        <v>73</v>
      </c>
      <c r="M137" s="24" t="str">
        <f t="shared" si="73"/>
        <v>FCD</v>
      </c>
      <c r="N137" s="23">
        <v>26</v>
      </c>
      <c r="O137" s="23">
        <v>32</v>
      </c>
      <c r="P137" s="29"/>
      <c r="Q137" s="24">
        <f t="shared" si="74"/>
        <v>58</v>
      </c>
      <c r="R137" s="24" t="str">
        <f t="shared" si="75"/>
        <v>SC</v>
      </c>
      <c r="S137" s="23">
        <v>35</v>
      </c>
      <c r="T137" s="23">
        <v>38</v>
      </c>
      <c r="U137" s="30"/>
      <c r="V137" s="24">
        <f t="shared" si="76"/>
        <v>73</v>
      </c>
      <c r="W137" s="24" t="str">
        <f t="shared" si="77"/>
        <v>FCD</v>
      </c>
      <c r="X137" s="23">
        <v>25</v>
      </c>
      <c r="Y137" s="23">
        <v>22</v>
      </c>
      <c r="Z137" s="23"/>
      <c r="AA137" s="24">
        <f>X137+Y137+Z119</f>
        <v>47</v>
      </c>
      <c r="AB137" s="24" t="str">
        <f t="shared" si="78"/>
        <v>PASS</v>
      </c>
      <c r="AC137" s="23">
        <v>35</v>
      </c>
      <c r="AD137" s="23">
        <v>56</v>
      </c>
      <c r="AE137" s="29"/>
      <c r="AF137" s="24">
        <f t="shared" si="79"/>
        <v>91</v>
      </c>
      <c r="AG137" s="24" t="str">
        <f t="shared" si="80"/>
        <v>FCD</v>
      </c>
      <c r="AH137" s="23">
        <v>35</v>
      </c>
      <c r="AI137" s="23">
        <v>54</v>
      </c>
      <c r="AJ137" s="26">
        <f t="shared" si="81"/>
        <v>89</v>
      </c>
      <c r="AK137" s="24" t="str">
        <f t="shared" si="82"/>
        <v>FCD</v>
      </c>
      <c r="AL137" s="23"/>
      <c r="AM137" s="27">
        <f t="shared" si="83"/>
        <v>505</v>
      </c>
      <c r="AN137" s="28" t="str">
        <f t="shared" si="84"/>
        <v>PASS</v>
      </c>
      <c r="AO137" s="28" t="str">
        <f t="shared" si="85"/>
        <v>FC</v>
      </c>
      <c r="AP137" s="24"/>
    </row>
    <row r="138" spans="1:42" ht="20.25" customHeight="1" x14ac:dyDescent="0.25">
      <c r="A138" s="20">
        <v>3</v>
      </c>
      <c r="B138" s="23" t="s">
        <v>30</v>
      </c>
      <c r="C138" s="23" t="s">
        <v>31</v>
      </c>
      <c r="D138" s="23">
        <v>38</v>
      </c>
      <c r="E138" s="23">
        <v>51</v>
      </c>
      <c r="F138" s="29"/>
      <c r="G138" s="24">
        <f t="shared" si="71"/>
        <v>89</v>
      </c>
      <c r="H138" s="24" t="str">
        <f t="shared" si="72"/>
        <v>FCD</v>
      </c>
      <c r="I138" s="23">
        <v>30</v>
      </c>
      <c r="J138" s="23">
        <v>46</v>
      </c>
      <c r="K138" s="29"/>
      <c r="L138" s="24">
        <f t="shared" si="69"/>
        <v>76</v>
      </c>
      <c r="M138" s="24" t="str">
        <f t="shared" si="73"/>
        <v>FCD</v>
      </c>
      <c r="N138" s="23">
        <v>34</v>
      </c>
      <c r="O138" s="23">
        <v>42</v>
      </c>
      <c r="P138" s="29"/>
      <c r="Q138" s="24">
        <f t="shared" si="74"/>
        <v>76</v>
      </c>
      <c r="R138" s="24" t="str">
        <f t="shared" si="75"/>
        <v>FCD</v>
      </c>
      <c r="S138" s="23">
        <v>23</v>
      </c>
      <c r="T138" s="23">
        <v>36</v>
      </c>
      <c r="U138" s="30"/>
      <c r="V138" s="24">
        <f t="shared" si="76"/>
        <v>59</v>
      </c>
      <c r="W138" s="24" t="str">
        <f t="shared" si="77"/>
        <v>SC</v>
      </c>
      <c r="X138" s="23">
        <v>19</v>
      </c>
      <c r="Y138" s="23">
        <v>21</v>
      </c>
      <c r="Z138" s="29"/>
      <c r="AA138" s="24">
        <f>X138+Y138+Z138</f>
        <v>40</v>
      </c>
      <c r="AB138" s="24" t="str">
        <f t="shared" si="78"/>
        <v>PASS</v>
      </c>
      <c r="AC138" s="23">
        <v>33</v>
      </c>
      <c r="AD138" s="23">
        <v>48</v>
      </c>
      <c r="AE138" s="29"/>
      <c r="AF138" s="24">
        <f t="shared" si="79"/>
        <v>81</v>
      </c>
      <c r="AG138" s="24" t="str">
        <f t="shared" si="80"/>
        <v>FCD</v>
      </c>
      <c r="AH138" s="23">
        <v>36</v>
      </c>
      <c r="AI138" s="23">
        <v>47</v>
      </c>
      <c r="AJ138" s="26">
        <f t="shared" si="81"/>
        <v>83</v>
      </c>
      <c r="AK138" s="24" t="str">
        <f t="shared" si="82"/>
        <v>FCD</v>
      </c>
      <c r="AL138" s="23"/>
      <c r="AM138" s="27">
        <f t="shared" si="83"/>
        <v>504</v>
      </c>
      <c r="AN138" s="28" t="str">
        <f t="shared" si="84"/>
        <v>PASS</v>
      </c>
      <c r="AO138" s="28" t="str">
        <f t="shared" si="85"/>
        <v>FC</v>
      </c>
      <c r="AP138" s="24"/>
    </row>
    <row r="139" spans="1:42" ht="20.25" customHeight="1" x14ac:dyDescent="0.25">
      <c r="A139" s="20">
        <v>86</v>
      </c>
      <c r="B139" s="23" t="s">
        <v>195</v>
      </c>
      <c r="C139" s="23" t="s">
        <v>196</v>
      </c>
      <c r="D139" s="23">
        <v>38</v>
      </c>
      <c r="E139" s="23">
        <v>50</v>
      </c>
      <c r="F139" s="29"/>
      <c r="G139" s="24">
        <f t="shared" si="71"/>
        <v>88</v>
      </c>
      <c r="H139" s="24" t="str">
        <f t="shared" si="72"/>
        <v>FCD</v>
      </c>
      <c r="I139" s="23">
        <v>38</v>
      </c>
      <c r="J139" s="23">
        <v>34</v>
      </c>
      <c r="K139" s="29"/>
      <c r="L139" s="24">
        <f t="shared" si="69"/>
        <v>72</v>
      </c>
      <c r="M139" s="24" t="str">
        <f t="shared" si="73"/>
        <v>FCD</v>
      </c>
      <c r="N139" s="23">
        <v>32</v>
      </c>
      <c r="O139" s="23">
        <v>28</v>
      </c>
      <c r="P139" s="29"/>
      <c r="Q139" s="24">
        <f t="shared" si="74"/>
        <v>60</v>
      </c>
      <c r="R139" s="24" t="str">
        <f t="shared" si="75"/>
        <v>FC</v>
      </c>
      <c r="S139" s="23">
        <v>28</v>
      </c>
      <c r="T139" s="23">
        <v>23</v>
      </c>
      <c r="U139" s="30"/>
      <c r="V139" s="24">
        <f t="shared" si="76"/>
        <v>51</v>
      </c>
      <c r="W139" s="24" t="str">
        <f t="shared" si="77"/>
        <v>SC</v>
      </c>
      <c r="X139" s="23">
        <v>26</v>
      </c>
      <c r="Y139" s="23">
        <v>29</v>
      </c>
      <c r="Z139" s="29"/>
      <c r="AA139" s="24">
        <f>X139+Y139+Z139</f>
        <v>55</v>
      </c>
      <c r="AB139" s="24" t="str">
        <f t="shared" si="78"/>
        <v>SC</v>
      </c>
      <c r="AC139" s="23">
        <v>37</v>
      </c>
      <c r="AD139" s="23">
        <v>51</v>
      </c>
      <c r="AE139" s="29"/>
      <c r="AF139" s="24">
        <f t="shared" si="79"/>
        <v>88</v>
      </c>
      <c r="AG139" s="24" t="str">
        <f t="shared" si="80"/>
        <v>FCD</v>
      </c>
      <c r="AH139" s="23">
        <v>38</v>
      </c>
      <c r="AI139" s="23">
        <v>50</v>
      </c>
      <c r="AJ139" s="26">
        <f t="shared" si="81"/>
        <v>88</v>
      </c>
      <c r="AK139" s="24" t="str">
        <f t="shared" si="82"/>
        <v>FCD</v>
      </c>
      <c r="AL139" s="23"/>
      <c r="AM139" s="27">
        <f t="shared" si="83"/>
        <v>502</v>
      </c>
      <c r="AN139" s="28" t="str">
        <f t="shared" si="84"/>
        <v>PASS</v>
      </c>
      <c r="AO139" s="28" t="str">
        <f t="shared" si="85"/>
        <v>FC</v>
      </c>
      <c r="AP139" s="24"/>
    </row>
    <row r="140" spans="1:42" ht="20.25" customHeight="1" x14ac:dyDescent="0.25">
      <c r="A140" s="20">
        <v>120</v>
      </c>
      <c r="B140" s="23" t="s">
        <v>261</v>
      </c>
      <c r="C140" s="23" t="s">
        <v>262</v>
      </c>
      <c r="D140" s="23">
        <v>36</v>
      </c>
      <c r="E140" s="23">
        <v>34</v>
      </c>
      <c r="F140" s="29"/>
      <c r="G140" s="24">
        <f t="shared" si="71"/>
        <v>70</v>
      </c>
      <c r="H140" s="24" t="str">
        <f t="shared" si="72"/>
        <v>FCD</v>
      </c>
      <c r="I140" s="23">
        <v>34</v>
      </c>
      <c r="J140" s="23">
        <v>40</v>
      </c>
      <c r="K140" s="29"/>
      <c r="L140" s="24">
        <f t="shared" si="69"/>
        <v>74</v>
      </c>
      <c r="M140" s="24" t="str">
        <f t="shared" si="73"/>
        <v>FCD</v>
      </c>
      <c r="N140" s="23">
        <v>26</v>
      </c>
      <c r="O140" s="23">
        <v>46</v>
      </c>
      <c r="P140" s="29"/>
      <c r="Q140" s="24">
        <f t="shared" si="74"/>
        <v>72</v>
      </c>
      <c r="R140" s="24" t="str">
        <f t="shared" si="75"/>
        <v>FCD</v>
      </c>
      <c r="S140" s="23">
        <v>30</v>
      </c>
      <c r="T140" s="23">
        <v>33</v>
      </c>
      <c r="U140" s="30"/>
      <c r="V140" s="24">
        <f t="shared" si="76"/>
        <v>63</v>
      </c>
      <c r="W140" s="24" t="str">
        <f t="shared" si="77"/>
        <v>FC</v>
      </c>
      <c r="X140" s="23">
        <v>24</v>
      </c>
      <c r="Y140" s="23">
        <v>33</v>
      </c>
      <c r="Z140" s="29"/>
      <c r="AA140" s="24">
        <f>X140+Y140+Z140</f>
        <v>57</v>
      </c>
      <c r="AB140" s="24" t="str">
        <f t="shared" si="78"/>
        <v>SC</v>
      </c>
      <c r="AC140" s="23">
        <v>30</v>
      </c>
      <c r="AD140" s="23">
        <v>48</v>
      </c>
      <c r="AE140" s="29"/>
      <c r="AF140" s="24">
        <f t="shared" si="79"/>
        <v>78</v>
      </c>
      <c r="AG140" s="24" t="str">
        <f t="shared" si="80"/>
        <v>FCD</v>
      </c>
      <c r="AH140" s="23">
        <v>34</v>
      </c>
      <c r="AI140" s="23">
        <v>52</v>
      </c>
      <c r="AJ140" s="26">
        <f t="shared" si="81"/>
        <v>86</v>
      </c>
      <c r="AK140" s="24" t="str">
        <f t="shared" si="82"/>
        <v>FCD</v>
      </c>
      <c r="AL140" s="23"/>
      <c r="AM140" s="27">
        <f t="shared" si="83"/>
        <v>500</v>
      </c>
      <c r="AN140" s="28" t="str">
        <f t="shared" si="84"/>
        <v>PASS</v>
      </c>
      <c r="AO140" s="28" t="str">
        <f t="shared" si="85"/>
        <v>FC</v>
      </c>
      <c r="AP140" s="24"/>
    </row>
    <row r="141" spans="1:42" ht="20.25" customHeight="1" x14ac:dyDescent="0.25">
      <c r="A141" s="20">
        <v>167</v>
      </c>
      <c r="B141" s="23" t="s">
        <v>349</v>
      </c>
      <c r="C141" s="23" t="s">
        <v>350</v>
      </c>
      <c r="D141" s="23">
        <v>35</v>
      </c>
      <c r="E141" s="23">
        <v>44</v>
      </c>
      <c r="F141" s="29"/>
      <c r="G141" s="24">
        <f t="shared" si="71"/>
        <v>79</v>
      </c>
      <c r="H141" s="24" t="str">
        <f t="shared" si="72"/>
        <v>FCD</v>
      </c>
      <c r="I141" s="23">
        <v>32</v>
      </c>
      <c r="J141" s="23">
        <v>29</v>
      </c>
      <c r="K141" s="29"/>
      <c r="L141" s="24">
        <f t="shared" si="69"/>
        <v>61</v>
      </c>
      <c r="M141" s="24" t="str">
        <f t="shared" si="73"/>
        <v>FC</v>
      </c>
      <c r="N141" s="23">
        <v>34</v>
      </c>
      <c r="O141" s="23">
        <v>35</v>
      </c>
      <c r="P141" s="29"/>
      <c r="Q141" s="24">
        <f t="shared" si="74"/>
        <v>69</v>
      </c>
      <c r="R141" s="24" t="str">
        <f t="shared" si="75"/>
        <v>FC</v>
      </c>
      <c r="S141" s="23">
        <v>21</v>
      </c>
      <c r="T141" s="23">
        <v>36</v>
      </c>
      <c r="U141" s="30"/>
      <c r="V141" s="24">
        <f t="shared" si="76"/>
        <v>57</v>
      </c>
      <c r="W141" s="24" t="str">
        <f t="shared" si="77"/>
        <v>SC</v>
      </c>
      <c r="X141" s="23">
        <v>24</v>
      </c>
      <c r="Y141" s="23">
        <v>22</v>
      </c>
      <c r="Z141" s="29"/>
      <c r="AA141" s="24">
        <f>X141+Y141+Z141</f>
        <v>46</v>
      </c>
      <c r="AB141" s="24" t="str">
        <f t="shared" si="78"/>
        <v>PASS</v>
      </c>
      <c r="AC141" s="23">
        <v>39</v>
      </c>
      <c r="AD141" s="23">
        <v>49</v>
      </c>
      <c r="AE141" s="29"/>
      <c r="AF141" s="24">
        <f t="shared" si="79"/>
        <v>88</v>
      </c>
      <c r="AG141" s="24" t="str">
        <f t="shared" si="80"/>
        <v>FCD</v>
      </c>
      <c r="AH141" s="23">
        <v>37</v>
      </c>
      <c r="AI141" s="23">
        <v>53</v>
      </c>
      <c r="AJ141" s="26">
        <f t="shared" si="81"/>
        <v>90</v>
      </c>
      <c r="AK141" s="24" t="str">
        <f t="shared" si="82"/>
        <v>FCD</v>
      </c>
      <c r="AL141" s="23"/>
      <c r="AM141" s="27">
        <f t="shared" si="83"/>
        <v>490</v>
      </c>
      <c r="AN141" s="28" t="str">
        <f t="shared" si="84"/>
        <v>PASS</v>
      </c>
      <c r="AO141" s="28" t="str">
        <f t="shared" si="85"/>
        <v>FC</v>
      </c>
      <c r="AP141" s="24"/>
    </row>
    <row r="142" spans="1:42" ht="20.25" customHeight="1" x14ac:dyDescent="0.25">
      <c r="A142" s="20">
        <v>55</v>
      </c>
      <c r="B142" s="23" t="s">
        <v>133</v>
      </c>
      <c r="C142" s="23" t="s">
        <v>134</v>
      </c>
      <c r="D142" s="23">
        <v>38</v>
      </c>
      <c r="E142" s="23">
        <v>30</v>
      </c>
      <c r="F142" s="29"/>
      <c r="G142" s="24">
        <f t="shared" si="71"/>
        <v>68</v>
      </c>
      <c r="H142" s="24" t="str">
        <f t="shared" si="72"/>
        <v>FC</v>
      </c>
      <c r="I142" s="23">
        <v>30</v>
      </c>
      <c r="J142" s="23">
        <v>30</v>
      </c>
      <c r="K142" s="29"/>
      <c r="L142" s="24">
        <f t="shared" si="69"/>
        <v>60</v>
      </c>
      <c r="M142" s="24" t="str">
        <f t="shared" si="73"/>
        <v>FC</v>
      </c>
      <c r="N142" s="23">
        <v>33</v>
      </c>
      <c r="O142" s="23">
        <v>29</v>
      </c>
      <c r="P142" s="29"/>
      <c r="Q142" s="24">
        <f t="shared" si="74"/>
        <v>62</v>
      </c>
      <c r="R142" s="24" t="str">
        <f t="shared" si="75"/>
        <v>FC</v>
      </c>
      <c r="S142" s="23">
        <v>29</v>
      </c>
      <c r="T142" s="23">
        <v>44</v>
      </c>
      <c r="U142" s="30"/>
      <c r="V142" s="24">
        <f t="shared" si="76"/>
        <v>73</v>
      </c>
      <c r="W142" s="24" t="str">
        <f t="shared" si="77"/>
        <v>FCD</v>
      </c>
      <c r="X142" s="23">
        <v>24</v>
      </c>
      <c r="Y142" s="23">
        <v>24</v>
      </c>
      <c r="Z142" s="23"/>
      <c r="AA142" s="24">
        <f>X142+Y142+Z124</f>
        <v>48</v>
      </c>
      <c r="AB142" s="24" t="str">
        <f t="shared" si="78"/>
        <v>PASS</v>
      </c>
      <c r="AC142" s="23">
        <v>35</v>
      </c>
      <c r="AD142" s="23">
        <v>54</v>
      </c>
      <c r="AE142" s="29"/>
      <c r="AF142" s="24">
        <f t="shared" si="79"/>
        <v>89</v>
      </c>
      <c r="AG142" s="24" t="str">
        <f t="shared" si="80"/>
        <v>FCD</v>
      </c>
      <c r="AH142" s="23">
        <v>38</v>
      </c>
      <c r="AI142" s="23">
        <v>51</v>
      </c>
      <c r="AJ142" s="26">
        <f t="shared" si="81"/>
        <v>89</v>
      </c>
      <c r="AK142" s="24" t="str">
        <f t="shared" si="82"/>
        <v>FCD</v>
      </c>
      <c r="AL142" s="23"/>
      <c r="AM142" s="27">
        <f t="shared" si="83"/>
        <v>489</v>
      </c>
      <c r="AN142" s="28" t="str">
        <f t="shared" si="84"/>
        <v>PASS</v>
      </c>
      <c r="AO142" s="28" t="str">
        <f t="shared" si="85"/>
        <v>FC</v>
      </c>
      <c r="AP142" s="24"/>
    </row>
    <row r="143" spans="1:42" ht="20.25" customHeight="1" x14ac:dyDescent="0.25">
      <c r="A143" s="20">
        <v>105</v>
      </c>
      <c r="B143" s="23" t="s">
        <v>231</v>
      </c>
      <c r="C143" s="23" t="s">
        <v>232</v>
      </c>
      <c r="D143" s="23">
        <v>25</v>
      </c>
      <c r="E143" s="23">
        <v>33</v>
      </c>
      <c r="F143" s="29"/>
      <c r="G143" s="24">
        <f t="shared" si="71"/>
        <v>58</v>
      </c>
      <c r="H143" s="24" t="str">
        <f t="shared" si="72"/>
        <v>SC</v>
      </c>
      <c r="I143" s="23">
        <v>32</v>
      </c>
      <c r="J143" s="23">
        <v>29</v>
      </c>
      <c r="K143" s="29"/>
      <c r="L143" s="24">
        <f t="shared" si="69"/>
        <v>61</v>
      </c>
      <c r="M143" s="24" t="str">
        <f t="shared" si="73"/>
        <v>FC</v>
      </c>
      <c r="N143" s="23">
        <v>32</v>
      </c>
      <c r="O143" s="23">
        <v>27</v>
      </c>
      <c r="P143" s="29"/>
      <c r="Q143" s="24">
        <f t="shared" si="74"/>
        <v>59</v>
      </c>
      <c r="R143" s="24" t="str">
        <f t="shared" si="75"/>
        <v>SC</v>
      </c>
      <c r="S143" s="23">
        <v>38</v>
      </c>
      <c r="T143" s="23">
        <v>34</v>
      </c>
      <c r="U143" s="30"/>
      <c r="V143" s="24">
        <f t="shared" si="76"/>
        <v>72</v>
      </c>
      <c r="W143" s="24" t="str">
        <f t="shared" si="77"/>
        <v>FCD</v>
      </c>
      <c r="X143" s="23">
        <v>35</v>
      </c>
      <c r="Y143" s="23">
        <v>21</v>
      </c>
      <c r="Z143" s="29"/>
      <c r="AA143" s="24">
        <f>X143+Y143+Z143</f>
        <v>56</v>
      </c>
      <c r="AB143" s="24" t="str">
        <f t="shared" si="78"/>
        <v>SC</v>
      </c>
      <c r="AC143" s="23">
        <v>33</v>
      </c>
      <c r="AD143" s="23">
        <v>54</v>
      </c>
      <c r="AE143" s="29"/>
      <c r="AF143" s="24">
        <f t="shared" si="79"/>
        <v>87</v>
      </c>
      <c r="AG143" s="24" t="str">
        <f t="shared" si="80"/>
        <v>FCD</v>
      </c>
      <c r="AH143" s="23">
        <v>36</v>
      </c>
      <c r="AI143" s="23">
        <v>57</v>
      </c>
      <c r="AJ143" s="26">
        <f t="shared" si="81"/>
        <v>93</v>
      </c>
      <c r="AK143" s="24" t="str">
        <f t="shared" si="82"/>
        <v>FCD</v>
      </c>
      <c r="AL143" s="23"/>
      <c r="AM143" s="27">
        <f t="shared" si="83"/>
        <v>486</v>
      </c>
      <c r="AN143" s="28" t="str">
        <f t="shared" si="84"/>
        <v>PASS</v>
      </c>
      <c r="AO143" s="28" t="str">
        <f t="shared" si="85"/>
        <v>FC</v>
      </c>
      <c r="AP143" s="24"/>
    </row>
    <row r="144" spans="1:42" ht="20.25" customHeight="1" x14ac:dyDescent="0.25">
      <c r="A144" s="20">
        <v>94</v>
      </c>
      <c r="B144" s="23" t="s">
        <v>209</v>
      </c>
      <c r="C144" s="23" t="s">
        <v>210</v>
      </c>
      <c r="D144" s="23">
        <v>33</v>
      </c>
      <c r="E144" s="23">
        <v>33</v>
      </c>
      <c r="F144" s="29"/>
      <c r="G144" s="24">
        <f t="shared" si="71"/>
        <v>66</v>
      </c>
      <c r="H144" s="24" t="str">
        <f t="shared" si="72"/>
        <v>FC</v>
      </c>
      <c r="I144" s="23">
        <v>29</v>
      </c>
      <c r="J144" s="23">
        <v>33</v>
      </c>
      <c r="K144" s="29"/>
      <c r="L144" s="24">
        <f t="shared" si="69"/>
        <v>62</v>
      </c>
      <c r="M144" s="24" t="str">
        <f t="shared" si="73"/>
        <v>FC</v>
      </c>
      <c r="N144" s="23">
        <v>29</v>
      </c>
      <c r="O144" s="23">
        <v>30</v>
      </c>
      <c r="P144" s="29"/>
      <c r="Q144" s="24">
        <f t="shared" si="74"/>
        <v>59</v>
      </c>
      <c r="R144" s="24" t="str">
        <f t="shared" si="75"/>
        <v>SC</v>
      </c>
      <c r="S144" s="23">
        <v>30</v>
      </c>
      <c r="T144" s="23">
        <v>36</v>
      </c>
      <c r="U144" s="30"/>
      <c r="V144" s="24">
        <f t="shared" si="76"/>
        <v>66</v>
      </c>
      <c r="W144" s="24" t="str">
        <f t="shared" si="77"/>
        <v>FC</v>
      </c>
      <c r="X144" s="23">
        <v>24</v>
      </c>
      <c r="Y144" s="23">
        <v>27</v>
      </c>
      <c r="Z144" s="29"/>
      <c r="AA144" s="24">
        <f>X144+Y144+Z144</f>
        <v>51</v>
      </c>
      <c r="AB144" s="24" t="str">
        <f t="shared" si="78"/>
        <v>SC</v>
      </c>
      <c r="AC144" s="23">
        <v>38</v>
      </c>
      <c r="AD144" s="23">
        <v>54</v>
      </c>
      <c r="AE144" s="29"/>
      <c r="AF144" s="24">
        <f t="shared" si="79"/>
        <v>92</v>
      </c>
      <c r="AG144" s="24" t="str">
        <f t="shared" si="80"/>
        <v>FCD</v>
      </c>
      <c r="AH144" s="23">
        <v>35</v>
      </c>
      <c r="AI144" s="23">
        <v>53</v>
      </c>
      <c r="AJ144" s="26">
        <f t="shared" si="81"/>
        <v>88</v>
      </c>
      <c r="AK144" s="24" t="str">
        <f t="shared" si="82"/>
        <v>FCD</v>
      </c>
      <c r="AL144" s="23"/>
      <c r="AM144" s="27">
        <f t="shared" si="83"/>
        <v>484</v>
      </c>
      <c r="AN144" s="28" t="str">
        <f t="shared" si="84"/>
        <v>PASS</v>
      </c>
      <c r="AO144" s="28" t="str">
        <f t="shared" si="85"/>
        <v>FC</v>
      </c>
      <c r="AP144" s="24"/>
    </row>
    <row r="145" spans="1:257" ht="20.25" customHeight="1" x14ac:dyDescent="0.25">
      <c r="A145" s="20">
        <v>158</v>
      </c>
      <c r="B145" s="23" t="s">
        <v>331</v>
      </c>
      <c r="C145" s="23" t="s">
        <v>332</v>
      </c>
      <c r="D145" s="23">
        <v>35</v>
      </c>
      <c r="E145" s="23">
        <v>30</v>
      </c>
      <c r="F145" s="29"/>
      <c r="G145" s="24">
        <f t="shared" si="71"/>
        <v>65</v>
      </c>
      <c r="H145" s="24" t="str">
        <f t="shared" si="72"/>
        <v>FC</v>
      </c>
      <c r="I145" s="23">
        <v>31</v>
      </c>
      <c r="J145" s="23">
        <v>35</v>
      </c>
      <c r="K145" s="29"/>
      <c r="L145" s="24">
        <f t="shared" ref="L145:L176" si="86">I145+J145+K145</f>
        <v>66</v>
      </c>
      <c r="M145" s="24" t="str">
        <f t="shared" si="73"/>
        <v>FC</v>
      </c>
      <c r="N145" s="23">
        <v>38</v>
      </c>
      <c r="O145" s="23">
        <v>32</v>
      </c>
      <c r="P145" s="29"/>
      <c r="Q145" s="24">
        <f t="shared" si="74"/>
        <v>70</v>
      </c>
      <c r="R145" s="24" t="str">
        <f t="shared" si="75"/>
        <v>FCD</v>
      </c>
      <c r="S145" s="23">
        <v>31</v>
      </c>
      <c r="T145" s="23">
        <v>37</v>
      </c>
      <c r="U145" s="30"/>
      <c r="V145" s="24">
        <f t="shared" si="76"/>
        <v>68</v>
      </c>
      <c r="W145" s="24" t="str">
        <f t="shared" si="77"/>
        <v>FC</v>
      </c>
      <c r="X145" s="23">
        <v>30</v>
      </c>
      <c r="Y145" s="23">
        <v>21</v>
      </c>
      <c r="Z145" s="29"/>
      <c r="AA145" s="24">
        <f>X145+Y145+Z145</f>
        <v>51</v>
      </c>
      <c r="AB145" s="24" t="str">
        <f t="shared" si="78"/>
        <v>SC</v>
      </c>
      <c r="AC145" s="23">
        <v>32</v>
      </c>
      <c r="AD145" s="23">
        <v>38</v>
      </c>
      <c r="AE145" s="29"/>
      <c r="AF145" s="24">
        <f t="shared" si="79"/>
        <v>70</v>
      </c>
      <c r="AG145" s="24" t="str">
        <f t="shared" si="80"/>
        <v>FCD</v>
      </c>
      <c r="AH145" s="23">
        <v>33</v>
      </c>
      <c r="AI145" s="23">
        <v>58</v>
      </c>
      <c r="AJ145" s="26">
        <f t="shared" si="81"/>
        <v>91</v>
      </c>
      <c r="AK145" s="24" t="str">
        <f t="shared" si="82"/>
        <v>FCD</v>
      </c>
      <c r="AL145" s="23"/>
      <c r="AM145" s="27">
        <f t="shared" si="83"/>
        <v>481</v>
      </c>
      <c r="AN145" s="28" t="str">
        <f t="shared" si="84"/>
        <v>PASS</v>
      </c>
      <c r="AO145" s="28" t="str">
        <f t="shared" si="85"/>
        <v>FC</v>
      </c>
      <c r="AP145" s="24"/>
    </row>
    <row r="146" spans="1:257" ht="20.25" customHeight="1" x14ac:dyDescent="0.25">
      <c r="A146" s="20">
        <v>59</v>
      </c>
      <c r="B146" s="23" t="s">
        <v>141</v>
      </c>
      <c r="C146" s="23" t="s">
        <v>142</v>
      </c>
      <c r="D146" s="23">
        <v>31</v>
      </c>
      <c r="E146" s="23">
        <v>33</v>
      </c>
      <c r="F146" s="29"/>
      <c r="G146" s="24">
        <f t="shared" si="71"/>
        <v>64</v>
      </c>
      <c r="H146" s="24" t="str">
        <f t="shared" si="72"/>
        <v>FC</v>
      </c>
      <c r="I146" s="23">
        <v>30</v>
      </c>
      <c r="J146" s="23">
        <v>21</v>
      </c>
      <c r="K146" s="29"/>
      <c r="L146" s="24">
        <f t="shared" si="86"/>
        <v>51</v>
      </c>
      <c r="M146" s="24" t="str">
        <f t="shared" si="73"/>
        <v>SC</v>
      </c>
      <c r="N146" s="23">
        <v>26</v>
      </c>
      <c r="O146" s="23">
        <v>38</v>
      </c>
      <c r="P146" s="29"/>
      <c r="Q146" s="24">
        <f t="shared" si="74"/>
        <v>64</v>
      </c>
      <c r="R146" s="24" t="str">
        <f t="shared" si="75"/>
        <v>FC</v>
      </c>
      <c r="S146" s="23">
        <v>25</v>
      </c>
      <c r="T146" s="23">
        <v>37</v>
      </c>
      <c r="U146" s="30"/>
      <c r="V146" s="24">
        <f t="shared" si="76"/>
        <v>62</v>
      </c>
      <c r="W146" s="24" t="str">
        <f t="shared" si="77"/>
        <v>FC</v>
      </c>
      <c r="X146" s="23">
        <v>23</v>
      </c>
      <c r="Y146" s="23">
        <v>28</v>
      </c>
      <c r="Z146" s="23"/>
      <c r="AA146" s="24">
        <f>X146+Y146+Z128</f>
        <v>51</v>
      </c>
      <c r="AB146" s="24" t="str">
        <f t="shared" si="78"/>
        <v>SC</v>
      </c>
      <c r="AC146" s="23">
        <v>37</v>
      </c>
      <c r="AD146" s="23">
        <v>50</v>
      </c>
      <c r="AE146" s="29"/>
      <c r="AF146" s="24">
        <f t="shared" si="79"/>
        <v>87</v>
      </c>
      <c r="AG146" s="24" t="str">
        <f t="shared" si="80"/>
        <v>FCD</v>
      </c>
      <c r="AH146" s="23">
        <v>38</v>
      </c>
      <c r="AI146" s="23">
        <v>56</v>
      </c>
      <c r="AJ146" s="26">
        <f t="shared" si="81"/>
        <v>94</v>
      </c>
      <c r="AK146" s="24" t="str">
        <f t="shared" si="82"/>
        <v>FCD</v>
      </c>
      <c r="AL146" s="23"/>
      <c r="AM146" s="27">
        <f t="shared" si="83"/>
        <v>473</v>
      </c>
      <c r="AN146" s="28" t="str">
        <f t="shared" si="84"/>
        <v>PASS</v>
      </c>
      <c r="AO146" s="28" t="str">
        <f t="shared" si="85"/>
        <v>FC</v>
      </c>
      <c r="AP146" s="24"/>
    </row>
    <row r="147" spans="1:257" ht="20.25" customHeight="1" x14ac:dyDescent="0.25">
      <c r="A147" s="20">
        <v>11</v>
      </c>
      <c r="B147" s="23" t="s">
        <v>46</v>
      </c>
      <c r="C147" s="23" t="s">
        <v>47</v>
      </c>
      <c r="D147" s="23">
        <v>26</v>
      </c>
      <c r="E147" s="23">
        <v>21</v>
      </c>
      <c r="F147" s="23"/>
      <c r="G147" s="24">
        <f t="shared" si="71"/>
        <v>47</v>
      </c>
      <c r="H147" s="24" t="str">
        <f t="shared" si="72"/>
        <v>PASS</v>
      </c>
      <c r="I147" s="23">
        <v>29</v>
      </c>
      <c r="J147" s="23">
        <v>30</v>
      </c>
      <c r="K147" s="29"/>
      <c r="L147" s="24">
        <f t="shared" si="86"/>
        <v>59</v>
      </c>
      <c r="M147" s="24" t="str">
        <f t="shared" si="73"/>
        <v>SC</v>
      </c>
      <c r="N147" s="23">
        <v>34</v>
      </c>
      <c r="O147" s="23">
        <v>33</v>
      </c>
      <c r="P147" s="29"/>
      <c r="Q147" s="24">
        <f t="shared" si="74"/>
        <v>67</v>
      </c>
      <c r="R147" s="24" t="str">
        <f t="shared" si="75"/>
        <v>FC</v>
      </c>
      <c r="S147" s="23">
        <v>30</v>
      </c>
      <c r="T147" s="23">
        <v>40</v>
      </c>
      <c r="U147" s="30"/>
      <c r="V147" s="24">
        <f t="shared" si="76"/>
        <v>70</v>
      </c>
      <c r="W147" s="24" t="str">
        <f t="shared" si="77"/>
        <v>FCD</v>
      </c>
      <c r="X147" s="23">
        <v>26</v>
      </c>
      <c r="Y147" s="23">
        <v>30</v>
      </c>
      <c r="Z147" s="29"/>
      <c r="AA147" s="24">
        <f t="shared" ref="AA147:AA172" si="87">X147+Y147+Z147</f>
        <v>56</v>
      </c>
      <c r="AB147" s="24" t="str">
        <f t="shared" si="78"/>
        <v>SC</v>
      </c>
      <c r="AC147" s="23">
        <v>34</v>
      </c>
      <c r="AD147" s="23">
        <v>45</v>
      </c>
      <c r="AE147" s="29"/>
      <c r="AF147" s="24">
        <f t="shared" si="79"/>
        <v>79</v>
      </c>
      <c r="AG147" s="24" t="str">
        <f t="shared" si="80"/>
        <v>FCD</v>
      </c>
      <c r="AH147" s="23">
        <v>36</v>
      </c>
      <c r="AI147" s="23">
        <v>58</v>
      </c>
      <c r="AJ147" s="26">
        <f t="shared" si="81"/>
        <v>94</v>
      </c>
      <c r="AK147" s="24" t="str">
        <f t="shared" si="82"/>
        <v>FCD</v>
      </c>
      <c r="AL147" s="23"/>
      <c r="AM147" s="27">
        <f t="shared" si="83"/>
        <v>472</v>
      </c>
      <c r="AN147" s="28" t="str">
        <f t="shared" si="84"/>
        <v>PASS</v>
      </c>
      <c r="AO147" s="28" t="str">
        <f t="shared" si="85"/>
        <v>FC</v>
      </c>
      <c r="AP147" s="24"/>
    </row>
    <row r="148" spans="1:257" ht="20.25" customHeight="1" x14ac:dyDescent="0.25">
      <c r="A148" s="20">
        <v>125</v>
      </c>
      <c r="B148" s="23" t="s">
        <v>271</v>
      </c>
      <c r="C148" s="23" t="s">
        <v>272</v>
      </c>
      <c r="D148" s="23">
        <v>28</v>
      </c>
      <c r="E148" s="23">
        <v>44</v>
      </c>
      <c r="F148" s="29"/>
      <c r="G148" s="24">
        <f t="shared" si="71"/>
        <v>72</v>
      </c>
      <c r="H148" s="24" t="str">
        <f t="shared" si="72"/>
        <v>FCD</v>
      </c>
      <c r="I148" s="23">
        <v>32</v>
      </c>
      <c r="J148" s="23">
        <v>39</v>
      </c>
      <c r="K148" s="29"/>
      <c r="L148" s="24">
        <f t="shared" si="86"/>
        <v>71</v>
      </c>
      <c r="M148" s="24" t="str">
        <f t="shared" si="73"/>
        <v>FCD</v>
      </c>
      <c r="N148" s="23">
        <v>23</v>
      </c>
      <c r="O148" s="23">
        <v>32</v>
      </c>
      <c r="P148" s="29"/>
      <c r="Q148" s="24">
        <f t="shared" si="74"/>
        <v>55</v>
      </c>
      <c r="R148" s="24" t="str">
        <f t="shared" si="75"/>
        <v>SC</v>
      </c>
      <c r="S148" s="23">
        <v>31</v>
      </c>
      <c r="T148" s="23">
        <v>30</v>
      </c>
      <c r="U148" s="30"/>
      <c r="V148" s="24">
        <f t="shared" si="76"/>
        <v>61</v>
      </c>
      <c r="W148" s="24" t="str">
        <f t="shared" si="77"/>
        <v>FC</v>
      </c>
      <c r="X148" s="23">
        <v>24</v>
      </c>
      <c r="Y148" s="23">
        <v>24</v>
      </c>
      <c r="Z148" s="29"/>
      <c r="AA148" s="24">
        <f t="shared" si="87"/>
        <v>48</v>
      </c>
      <c r="AB148" s="24" t="str">
        <f t="shared" si="78"/>
        <v>PASS</v>
      </c>
      <c r="AC148" s="23">
        <v>36</v>
      </c>
      <c r="AD148" s="23">
        <v>39</v>
      </c>
      <c r="AE148" s="29"/>
      <c r="AF148" s="24">
        <f t="shared" si="79"/>
        <v>75</v>
      </c>
      <c r="AG148" s="24" t="str">
        <f t="shared" si="80"/>
        <v>FCD</v>
      </c>
      <c r="AH148" s="23">
        <v>35</v>
      </c>
      <c r="AI148" s="23">
        <v>53</v>
      </c>
      <c r="AJ148" s="26">
        <f t="shared" si="81"/>
        <v>88</v>
      </c>
      <c r="AK148" s="24" t="str">
        <f t="shared" si="82"/>
        <v>FCD</v>
      </c>
      <c r="AL148" s="23"/>
      <c r="AM148" s="27">
        <f t="shared" si="83"/>
        <v>470</v>
      </c>
      <c r="AN148" s="28" t="str">
        <f t="shared" si="84"/>
        <v>PASS</v>
      </c>
      <c r="AO148" s="28" t="str">
        <f t="shared" si="85"/>
        <v>FC</v>
      </c>
      <c r="AP148" s="24"/>
    </row>
    <row r="149" spans="1:257" ht="20.25" customHeight="1" x14ac:dyDescent="0.25">
      <c r="A149" s="20">
        <v>141</v>
      </c>
      <c r="B149" s="23" t="s">
        <v>299</v>
      </c>
      <c r="C149" s="23" t="s">
        <v>300</v>
      </c>
      <c r="D149" s="23">
        <v>25</v>
      </c>
      <c r="E149" s="23">
        <v>32</v>
      </c>
      <c r="F149" s="29"/>
      <c r="G149" s="24">
        <f t="shared" si="71"/>
        <v>57</v>
      </c>
      <c r="H149" s="24" t="str">
        <f t="shared" si="72"/>
        <v>SC</v>
      </c>
      <c r="I149" s="23">
        <v>29</v>
      </c>
      <c r="J149" s="23">
        <v>32</v>
      </c>
      <c r="K149" s="29"/>
      <c r="L149" s="24">
        <f t="shared" si="86"/>
        <v>61</v>
      </c>
      <c r="M149" s="24" t="str">
        <f t="shared" si="73"/>
        <v>FC</v>
      </c>
      <c r="N149" s="23">
        <v>29</v>
      </c>
      <c r="O149" s="23">
        <v>30</v>
      </c>
      <c r="P149" s="29"/>
      <c r="Q149" s="24">
        <f t="shared" si="74"/>
        <v>59</v>
      </c>
      <c r="R149" s="24" t="str">
        <f t="shared" si="75"/>
        <v>SC</v>
      </c>
      <c r="S149" s="23">
        <v>27</v>
      </c>
      <c r="T149" s="23">
        <v>40</v>
      </c>
      <c r="U149" s="30"/>
      <c r="V149" s="24">
        <f t="shared" si="76"/>
        <v>67</v>
      </c>
      <c r="W149" s="24" t="str">
        <f t="shared" si="77"/>
        <v>FC</v>
      </c>
      <c r="X149" s="23">
        <v>35</v>
      </c>
      <c r="Y149" s="23">
        <v>22</v>
      </c>
      <c r="Z149" s="29"/>
      <c r="AA149" s="24">
        <f t="shared" si="87"/>
        <v>57</v>
      </c>
      <c r="AB149" s="24" t="str">
        <f t="shared" si="78"/>
        <v>SC</v>
      </c>
      <c r="AC149" s="23">
        <v>31</v>
      </c>
      <c r="AD149" s="23">
        <v>50</v>
      </c>
      <c r="AE149" s="29"/>
      <c r="AF149" s="24">
        <f t="shared" si="79"/>
        <v>81</v>
      </c>
      <c r="AG149" s="24" t="str">
        <f t="shared" si="80"/>
        <v>FCD</v>
      </c>
      <c r="AH149" s="23">
        <v>37</v>
      </c>
      <c r="AI149" s="23">
        <v>51</v>
      </c>
      <c r="AJ149" s="26">
        <f t="shared" si="81"/>
        <v>88</v>
      </c>
      <c r="AK149" s="24" t="str">
        <f t="shared" si="82"/>
        <v>FCD</v>
      </c>
      <c r="AL149" s="23"/>
      <c r="AM149" s="27">
        <f t="shared" si="83"/>
        <v>470</v>
      </c>
      <c r="AN149" s="28" t="str">
        <f t="shared" si="84"/>
        <v>PASS</v>
      </c>
      <c r="AO149" s="28" t="str">
        <f t="shared" si="85"/>
        <v>FC</v>
      </c>
      <c r="AP149" s="24"/>
    </row>
    <row r="150" spans="1:257" ht="20.25" customHeight="1" x14ac:dyDescent="0.25">
      <c r="A150" s="20">
        <v>74</v>
      </c>
      <c r="B150" s="23" t="s">
        <v>171</v>
      </c>
      <c r="C150" s="23" t="s">
        <v>172</v>
      </c>
      <c r="D150" s="23">
        <v>37</v>
      </c>
      <c r="E150" s="23">
        <v>36</v>
      </c>
      <c r="F150" s="29"/>
      <c r="G150" s="24">
        <f t="shared" si="71"/>
        <v>73</v>
      </c>
      <c r="H150" s="24" t="str">
        <f t="shared" si="72"/>
        <v>FCD</v>
      </c>
      <c r="I150" s="23">
        <v>34</v>
      </c>
      <c r="J150" s="23">
        <v>35</v>
      </c>
      <c r="K150" s="29"/>
      <c r="L150" s="24">
        <f t="shared" si="86"/>
        <v>69</v>
      </c>
      <c r="M150" s="24" t="str">
        <f t="shared" si="73"/>
        <v>FC</v>
      </c>
      <c r="N150" s="23">
        <v>29</v>
      </c>
      <c r="O150" s="23">
        <v>28</v>
      </c>
      <c r="P150" s="29"/>
      <c r="Q150" s="24">
        <f t="shared" si="74"/>
        <v>57</v>
      </c>
      <c r="R150" s="24" t="str">
        <f t="shared" si="75"/>
        <v>SC</v>
      </c>
      <c r="S150" s="23">
        <v>23</v>
      </c>
      <c r="T150" s="23">
        <v>30</v>
      </c>
      <c r="U150" s="30"/>
      <c r="V150" s="24">
        <f t="shared" si="76"/>
        <v>53</v>
      </c>
      <c r="W150" s="24" t="str">
        <f t="shared" si="77"/>
        <v>SC</v>
      </c>
      <c r="X150" s="23">
        <v>21</v>
      </c>
      <c r="Y150" s="23">
        <v>32</v>
      </c>
      <c r="Z150" s="29"/>
      <c r="AA150" s="24">
        <f t="shared" si="87"/>
        <v>53</v>
      </c>
      <c r="AB150" s="24" t="str">
        <f t="shared" si="78"/>
        <v>SC</v>
      </c>
      <c r="AC150" s="23">
        <v>35</v>
      </c>
      <c r="AD150" s="23">
        <v>42</v>
      </c>
      <c r="AE150" s="29"/>
      <c r="AF150" s="24">
        <f t="shared" si="79"/>
        <v>77</v>
      </c>
      <c r="AG150" s="24" t="str">
        <f t="shared" si="80"/>
        <v>FCD</v>
      </c>
      <c r="AH150" s="23">
        <v>30</v>
      </c>
      <c r="AI150" s="23">
        <v>52</v>
      </c>
      <c r="AJ150" s="26">
        <f t="shared" si="81"/>
        <v>82</v>
      </c>
      <c r="AK150" s="24" t="str">
        <f t="shared" si="82"/>
        <v>FCD</v>
      </c>
      <c r="AL150" s="23"/>
      <c r="AM150" s="27">
        <f t="shared" si="83"/>
        <v>464</v>
      </c>
      <c r="AN150" s="28" t="str">
        <f t="shared" si="84"/>
        <v>PASS</v>
      </c>
      <c r="AO150" s="28" t="str">
        <f t="shared" si="85"/>
        <v>FC</v>
      </c>
      <c r="AP150" s="24"/>
    </row>
    <row r="151" spans="1:257" s="65" customFormat="1" ht="20.25" customHeight="1" x14ac:dyDescent="0.25">
      <c r="A151" s="20">
        <v>51</v>
      </c>
      <c r="B151" s="23" t="s">
        <v>126</v>
      </c>
      <c r="C151" s="23" t="s">
        <v>127</v>
      </c>
      <c r="D151" s="23">
        <v>30</v>
      </c>
      <c r="E151" s="23">
        <v>23</v>
      </c>
      <c r="F151" s="29"/>
      <c r="G151" s="24">
        <f t="shared" si="71"/>
        <v>53</v>
      </c>
      <c r="H151" s="24" t="str">
        <f t="shared" si="72"/>
        <v>SC</v>
      </c>
      <c r="I151" s="23">
        <v>30</v>
      </c>
      <c r="J151" s="23">
        <v>36</v>
      </c>
      <c r="K151" s="29"/>
      <c r="L151" s="24">
        <f t="shared" si="86"/>
        <v>66</v>
      </c>
      <c r="M151" s="24" t="str">
        <f t="shared" si="73"/>
        <v>FC</v>
      </c>
      <c r="N151" s="23">
        <v>28</v>
      </c>
      <c r="O151" s="23">
        <v>27</v>
      </c>
      <c r="P151" s="29"/>
      <c r="Q151" s="24">
        <f t="shared" si="74"/>
        <v>55</v>
      </c>
      <c r="R151" s="24" t="str">
        <f t="shared" si="75"/>
        <v>SC</v>
      </c>
      <c r="S151" s="23">
        <v>23</v>
      </c>
      <c r="T151" s="23">
        <v>35</v>
      </c>
      <c r="U151" s="30"/>
      <c r="V151" s="24">
        <f t="shared" si="76"/>
        <v>58</v>
      </c>
      <c r="W151" s="24" t="str">
        <f t="shared" si="77"/>
        <v>SC</v>
      </c>
      <c r="X151" s="23">
        <v>25</v>
      </c>
      <c r="Y151" s="23">
        <v>32</v>
      </c>
      <c r="Z151" s="29"/>
      <c r="AA151" s="24">
        <f t="shared" si="87"/>
        <v>57</v>
      </c>
      <c r="AB151" s="24" t="str">
        <f t="shared" si="78"/>
        <v>SC</v>
      </c>
      <c r="AC151" s="23">
        <v>35</v>
      </c>
      <c r="AD151" s="23">
        <v>46</v>
      </c>
      <c r="AE151" s="29"/>
      <c r="AF151" s="24">
        <f t="shared" si="79"/>
        <v>81</v>
      </c>
      <c r="AG151" s="24" t="str">
        <f t="shared" si="80"/>
        <v>FCD</v>
      </c>
      <c r="AH151" s="23">
        <v>36</v>
      </c>
      <c r="AI151" s="23">
        <v>52</v>
      </c>
      <c r="AJ151" s="26">
        <f t="shared" si="81"/>
        <v>88</v>
      </c>
      <c r="AK151" s="24" t="str">
        <f t="shared" si="82"/>
        <v>FCD</v>
      </c>
      <c r="AL151" s="23"/>
      <c r="AM151" s="27">
        <f t="shared" si="83"/>
        <v>458</v>
      </c>
      <c r="AN151" s="28" t="str">
        <f t="shared" si="84"/>
        <v>PASS</v>
      </c>
      <c r="AO151" s="28" t="str">
        <f t="shared" si="85"/>
        <v>FC</v>
      </c>
      <c r="AP151" s="8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  <c r="DT151" s="92"/>
      <c r="DU151" s="92"/>
      <c r="DV151" s="92"/>
      <c r="DW151" s="92"/>
      <c r="DX151" s="92"/>
      <c r="DY151" s="92"/>
      <c r="DZ151" s="92"/>
      <c r="EA151" s="92"/>
      <c r="EB151" s="92"/>
      <c r="EC151" s="92"/>
      <c r="ED151" s="92"/>
      <c r="EE151" s="92"/>
      <c r="EF151" s="92"/>
      <c r="EG151" s="92"/>
      <c r="EH151" s="92"/>
      <c r="EI151" s="92"/>
      <c r="EJ151" s="92"/>
      <c r="EK151" s="92"/>
      <c r="EL151" s="92"/>
      <c r="EM151" s="92"/>
      <c r="EN151" s="92"/>
      <c r="EO151" s="92"/>
      <c r="EP151" s="92"/>
      <c r="EQ151" s="92"/>
      <c r="ER151" s="92"/>
      <c r="ES151" s="92"/>
      <c r="ET151" s="92"/>
      <c r="EU151" s="92"/>
      <c r="EV151" s="92"/>
      <c r="EW151" s="92"/>
      <c r="EX151" s="92"/>
      <c r="EY151" s="92"/>
      <c r="EZ151" s="92"/>
      <c r="FA151" s="92"/>
      <c r="FB151" s="92"/>
      <c r="FC151" s="92"/>
      <c r="FD151" s="92"/>
      <c r="FE151" s="92"/>
      <c r="FF151" s="92"/>
      <c r="FG151" s="92"/>
      <c r="FH151" s="92"/>
      <c r="FI151" s="92"/>
      <c r="FJ151" s="92"/>
      <c r="FK151" s="92"/>
      <c r="FL151" s="92"/>
      <c r="FM151" s="92"/>
      <c r="FN151" s="92"/>
      <c r="FO151" s="92"/>
      <c r="FP151" s="92"/>
      <c r="FQ151" s="92"/>
      <c r="FR151" s="92"/>
      <c r="FS151" s="92"/>
      <c r="FT151" s="92"/>
      <c r="FU151" s="92"/>
      <c r="FV151" s="92"/>
      <c r="FW151" s="92"/>
      <c r="FX151" s="92"/>
      <c r="FY151" s="92"/>
      <c r="FZ151" s="92"/>
      <c r="GA151" s="92"/>
      <c r="GB151" s="92"/>
      <c r="GC151" s="92"/>
      <c r="GD151" s="92"/>
      <c r="GE151" s="92"/>
      <c r="GF151" s="92"/>
      <c r="GG151" s="92"/>
      <c r="GH151" s="92"/>
      <c r="GI151" s="92"/>
      <c r="GJ151" s="92"/>
      <c r="GK151" s="92"/>
      <c r="GL151" s="92"/>
      <c r="GM151" s="92"/>
      <c r="GN151" s="92"/>
      <c r="GO151" s="92"/>
      <c r="GP151" s="92"/>
      <c r="GQ151" s="92"/>
      <c r="GR151" s="92"/>
      <c r="GS151" s="92"/>
      <c r="GT151" s="92"/>
      <c r="GU151" s="92"/>
      <c r="GV151" s="92"/>
      <c r="GW151" s="92"/>
      <c r="GX151" s="92"/>
      <c r="GY151" s="92"/>
      <c r="GZ151" s="92"/>
      <c r="HA151" s="92"/>
      <c r="HB151" s="92"/>
      <c r="HC151" s="92"/>
      <c r="HD151" s="92"/>
      <c r="HE151" s="92"/>
      <c r="HF151" s="92"/>
      <c r="HG151" s="92"/>
      <c r="HH151" s="92"/>
      <c r="HI151" s="92"/>
      <c r="HJ151" s="92"/>
      <c r="HK151" s="92"/>
      <c r="HL151" s="92"/>
      <c r="HM151" s="92"/>
      <c r="HN151" s="92"/>
      <c r="HO151" s="92"/>
      <c r="HP151" s="92"/>
      <c r="HQ151" s="92"/>
      <c r="HR151" s="92"/>
      <c r="HS151" s="92"/>
      <c r="HT151" s="92"/>
      <c r="HU151" s="92"/>
      <c r="HV151" s="92"/>
      <c r="HW151" s="92"/>
      <c r="HX151" s="92"/>
      <c r="HY151" s="92"/>
      <c r="HZ151" s="92"/>
      <c r="IA151" s="92"/>
      <c r="IB151" s="92"/>
      <c r="IC151" s="92"/>
      <c r="ID151" s="92"/>
      <c r="IE151" s="92"/>
      <c r="IF151" s="92"/>
      <c r="IG151" s="92"/>
      <c r="IH151" s="92"/>
      <c r="II151" s="92"/>
      <c r="IJ151" s="92"/>
      <c r="IK151" s="92"/>
      <c r="IL151" s="92"/>
      <c r="IM151" s="92"/>
      <c r="IN151" s="92"/>
      <c r="IO151" s="92"/>
      <c r="IP151" s="92"/>
      <c r="IQ151" s="92"/>
      <c r="IR151" s="92"/>
      <c r="IS151" s="92"/>
      <c r="IT151" s="92"/>
      <c r="IU151" s="92"/>
      <c r="IV151" s="92"/>
      <c r="IW151" s="92"/>
    </row>
    <row r="152" spans="1:257" ht="20.25" customHeight="1" x14ac:dyDescent="0.25">
      <c r="A152" s="20">
        <v>140</v>
      </c>
      <c r="B152" s="23" t="s">
        <v>297</v>
      </c>
      <c r="C152" s="23" t="s">
        <v>298</v>
      </c>
      <c r="D152" s="23">
        <v>36</v>
      </c>
      <c r="E152" s="23">
        <v>33</v>
      </c>
      <c r="F152" s="29"/>
      <c r="G152" s="24">
        <f t="shared" si="71"/>
        <v>69</v>
      </c>
      <c r="H152" s="24" t="str">
        <f t="shared" si="72"/>
        <v>FC</v>
      </c>
      <c r="I152" s="23">
        <v>31</v>
      </c>
      <c r="J152" s="23">
        <v>26</v>
      </c>
      <c r="K152" s="93"/>
      <c r="L152" s="24">
        <f t="shared" si="86"/>
        <v>57</v>
      </c>
      <c r="M152" s="24" t="str">
        <f t="shared" si="73"/>
        <v>SC</v>
      </c>
      <c r="N152" s="23">
        <v>30</v>
      </c>
      <c r="O152" s="23">
        <v>24</v>
      </c>
      <c r="P152" s="29"/>
      <c r="Q152" s="24">
        <f t="shared" si="74"/>
        <v>54</v>
      </c>
      <c r="R152" s="24" t="str">
        <f t="shared" si="75"/>
        <v>SC</v>
      </c>
      <c r="S152" s="23">
        <v>27</v>
      </c>
      <c r="T152" s="23">
        <v>25</v>
      </c>
      <c r="U152" s="30"/>
      <c r="V152" s="24">
        <f t="shared" si="76"/>
        <v>52</v>
      </c>
      <c r="W152" s="24" t="str">
        <f t="shared" si="77"/>
        <v>SC</v>
      </c>
      <c r="X152" s="23">
        <v>30</v>
      </c>
      <c r="Y152" s="23">
        <v>22</v>
      </c>
      <c r="Z152" s="29"/>
      <c r="AA152" s="24">
        <f t="shared" si="87"/>
        <v>52</v>
      </c>
      <c r="AB152" s="24" t="str">
        <f t="shared" si="78"/>
        <v>SC</v>
      </c>
      <c r="AC152" s="23">
        <v>35</v>
      </c>
      <c r="AD152" s="23">
        <v>47</v>
      </c>
      <c r="AE152" s="29"/>
      <c r="AF152" s="24">
        <f t="shared" si="79"/>
        <v>82</v>
      </c>
      <c r="AG152" s="24" t="str">
        <f t="shared" si="80"/>
        <v>FCD</v>
      </c>
      <c r="AH152" s="23">
        <v>38</v>
      </c>
      <c r="AI152" s="23">
        <v>54</v>
      </c>
      <c r="AJ152" s="26">
        <f t="shared" si="81"/>
        <v>92</v>
      </c>
      <c r="AK152" s="24" t="str">
        <f t="shared" si="82"/>
        <v>FCD</v>
      </c>
      <c r="AL152" s="23"/>
      <c r="AM152" s="27">
        <f t="shared" si="83"/>
        <v>458</v>
      </c>
      <c r="AN152" s="28" t="str">
        <f t="shared" si="84"/>
        <v>PASS</v>
      </c>
      <c r="AO152" s="28" t="str">
        <f t="shared" si="85"/>
        <v>FC</v>
      </c>
      <c r="AP152" s="24"/>
    </row>
    <row r="153" spans="1:257" ht="20.25" customHeight="1" x14ac:dyDescent="0.25">
      <c r="A153" s="20">
        <v>147</v>
      </c>
      <c r="B153" s="23" t="s">
        <v>309</v>
      </c>
      <c r="C153" s="23" t="s">
        <v>310</v>
      </c>
      <c r="D153" s="23">
        <v>20</v>
      </c>
      <c r="E153" s="23">
        <v>26</v>
      </c>
      <c r="F153" s="29"/>
      <c r="G153" s="24">
        <f t="shared" si="71"/>
        <v>46</v>
      </c>
      <c r="H153" s="24" t="str">
        <f t="shared" si="72"/>
        <v>PASS</v>
      </c>
      <c r="I153" s="23">
        <v>25</v>
      </c>
      <c r="J153" s="29">
        <v>26</v>
      </c>
      <c r="L153" s="24">
        <f t="shared" si="86"/>
        <v>51</v>
      </c>
      <c r="M153" s="24" t="str">
        <f t="shared" si="73"/>
        <v>SC</v>
      </c>
      <c r="N153" s="23">
        <v>26</v>
      </c>
      <c r="O153" s="23">
        <v>30</v>
      </c>
      <c r="P153" s="29"/>
      <c r="Q153" s="24">
        <f t="shared" si="74"/>
        <v>56</v>
      </c>
      <c r="R153" s="24" t="str">
        <f t="shared" si="75"/>
        <v>SC</v>
      </c>
      <c r="S153" s="23">
        <v>33</v>
      </c>
      <c r="T153" s="23">
        <v>41</v>
      </c>
      <c r="U153" s="30"/>
      <c r="V153" s="24">
        <f t="shared" si="76"/>
        <v>74</v>
      </c>
      <c r="W153" s="24" t="str">
        <f t="shared" si="77"/>
        <v>FCD</v>
      </c>
      <c r="X153" s="23">
        <v>35</v>
      </c>
      <c r="Y153" s="23">
        <v>21</v>
      </c>
      <c r="Z153" s="29"/>
      <c r="AA153" s="24">
        <f t="shared" si="87"/>
        <v>56</v>
      </c>
      <c r="AB153" s="24" t="str">
        <f t="shared" si="78"/>
        <v>SC</v>
      </c>
      <c r="AC153" s="23">
        <v>35</v>
      </c>
      <c r="AD153" s="23">
        <v>49</v>
      </c>
      <c r="AE153" s="29"/>
      <c r="AF153" s="24">
        <f t="shared" si="79"/>
        <v>84</v>
      </c>
      <c r="AG153" s="24" t="str">
        <f t="shared" si="80"/>
        <v>FCD</v>
      </c>
      <c r="AH153" s="23">
        <v>38</v>
      </c>
      <c r="AI153" s="23">
        <v>51</v>
      </c>
      <c r="AJ153" s="26">
        <f t="shared" si="81"/>
        <v>89</v>
      </c>
      <c r="AK153" s="24" t="str">
        <f t="shared" si="82"/>
        <v>FCD</v>
      </c>
      <c r="AL153" s="23"/>
      <c r="AM153" s="27">
        <f t="shared" si="83"/>
        <v>456</v>
      </c>
      <c r="AN153" s="28" t="str">
        <f t="shared" si="84"/>
        <v>PASS</v>
      </c>
      <c r="AO153" s="28" t="str">
        <f t="shared" si="85"/>
        <v>FC</v>
      </c>
      <c r="AP153" s="24"/>
    </row>
    <row r="154" spans="1:257" ht="20.25" customHeight="1" x14ac:dyDescent="0.25">
      <c r="A154" s="20">
        <v>152</v>
      </c>
      <c r="B154" s="23" t="s">
        <v>319</v>
      </c>
      <c r="C154" s="23" t="s">
        <v>320</v>
      </c>
      <c r="D154" s="23">
        <v>19</v>
      </c>
      <c r="E154" s="23">
        <v>21</v>
      </c>
      <c r="F154" s="29"/>
      <c r="G154" s="24">
        <f t="shared" si="71"/>
        <v>40</v>
      </c>
      <c r="H154" s="24" t="str">
        <f t="shared" si="72"/>
        <v>PASS</v>
      </c>
      <c r="I154" s="23">
        <v>30</v>
      </c>
      <c r="J154" s="29">
        <v>29</v>
      </c>
      <c r="L154" s="24">
        <f t="shared" si="86"/>
        <v>59</v>
      </c>
      <c r="M154" s="24" t="str">
        <f t="shared" si="73"/>
        <v>SC</v>
      </c>
      <c r="N154" s="23">
        <v>19</v>
      </c>
      <c r="O154" s="23">
        <v>33</v>
      </c>
      <c r="P154" s="29"/>
      <c r="Q154" s="24">
        <f t="shared" si="74"/>
        <v>52</v>
      </c>
      <c r="R154" s="24" t="str">
        <f t="shared" si="75"/>
        <v>SC</v>
      </c>
      <c r="S154" s="23">
        <v>29</v>
      </c>
      <c r="T154" s="23">
        <v>42</v>
      </c>
      <c r="U154" s="30"/>
      <c r="V154" s="24">
        <f t="shared" si="76"/>
        <v>71</v>
      </c>
      <c r="W154" s="24" t="str">
        <f t="shared" si="77"/>
        <v>FCD</v>
      </c>
      <c r="X154" s="23">
        <v>24</v>
      </c>
      <c r="Y154" s="23">
        <v>32</v>
      </c>
      <c r="Z154" s="29"/>
      <c r="AA154" s="24">
        <f t="shared" si="87"/>
        <v>56</v>
      </c>
      <c r="AB154" s="24" t="str">
        <f t="shared" si="78"/>
        <v>SC</v>
      </c>
      <c r="AC154" s="23">
        <v>39</v>
      </c>
      <c r="AD154" s="23">
        <v>47</v>
      </c>
      <c r="AE154" s="29"/>
      <c r="AF154" s="24">
        <f t="shared" si="79"/>
        <v>86</v>
      </c>
      <c r="AG154" s="24" t="str">
        <f t="shared" si="80"/>
        <v>FCD</v>
      </c>
      <c r="AH154" s="23">
        <v>36</v>
      </c>
      <c r="AI154" s="23">
        <v>52</v>
      </c>
      <c r="AJ154" s="26">
        <f t="shared" si="81"/>
        <v>88</v>
      </c>
      <c r="AK154" s="24" t="str">
        <f t="shared" si="82"/>
        <v>FCD</v>
      </c>
      <c r="AL154" s="23"/>
      <c r="AM154" s="27">
        <f t="shared" si="83"/>
        <v>452</v>
      </c>
      <c r="AN154" s="28" t="str">
        <f t="shared" si="84"/>
        <v>PASS</v>
      </c>
      <c r="AO154" s="28" t="str">
        <f t="shared" si="85"/>
        <v>FC</v>
      </c>
      <c r="AP154" s="24"/>
    </row>
    <row r="155" spans="1:257" ht="20.25" customHeight="1" x14ac:dyDescent="0.25">
      <c r="A155" s="20">
        <v>40</v>
      </c>
      <c r="B155" s="23" t="s">
        <v>104</v>
      </c>
      <c r="C155" s="23" t="s">
        <v>105</v>
      </c>
      <c r="D155" s="23">
        <v>28</v>
      </c>
      <c r="E155" s="23">
        <v>33</v>
      </c>
      <c r="F155" s="29"/>
      <c r="G155" s="24">
        <f t="shared" si="71"/>
        <v>61</v>
      </c>
      <c r="H155" s="24" t="str">
        <f t="shared" si="72"/>
        <v>FC</v>
      </c>
      <c r="I155" s="23">
        <v>28</v>
      </c>
      <c r="J155" s="23">
        <v>29</v>
      </c>
      <c r="K155" s="93"/>
      <c r="L155" s="24">
        <f t="shared" si="86"/>
        <v>57</v>
      </c>
      <c r="M155" s="24" t="str">
        <f t="shared" si="73"/>
        <v>SC</v>
      </c>
      <c r="N155" s="23">
        <v>28</v>
      </c>
      <c r="O155" s="23">
        <v>35</v>
      </c>
      <c r="P155" s="29"/>
      <c r="Q155" s="24">
        <f t="shared" si="74"/>
        <v>63</v>
      </c>
      <c r="R155" s="24" t="str">
        <f t="shared" si="75"/>
        <v>FC</v>
      </c>
      <c r="S155" s="23">
        <v>26</v>
      </c>
      <c r="T155" s="23">
        <v>34</v>
      </c>
      <c r="U155" s="30"/>
      <c r="V155" s="24">
        <f t="shared" si="76"/>
        <v>60</v>
      </c>
      <c r="W155" s="24" t="str">
        <f t="shared" si="77"/>
        <v>FC</v>
      </c>
      <c r="X155" s="23">
        <v>19</v>
      </c>
      <c r="Y155" s="23">
        <v>24</v>
      </c>
      <c r="Z155" s="29"/>
      <c r="AA155" s="24">
        <f t="shared" si="87"/>
        <v>43</v>
      </c>
      <c r="AB155" s="24" t="str">
        <f t="shared" si="78"/>
        <v>PASS</v>
      </c>
      <c r="AC155" s="23">
        <v>30</v>
      </c>
      <c r="AD155" s="23">
        <v>52</v>
      </c>
      <c r="AE155" s="29"/>
      <c r="AF155" s="24">
        <f t="shared" si="79"/>
        <v>82</v>
      </c>
      <c r="AG155" s="24" t="str">
        <f t="shared" si="80"/>
        <v>FCD</v>
      </c>
      <c r="AH155" s="23">
        <v>36</v>
      </c>
      <c r="AI155" s="23">
        <v>48</v>
      </c>
      <c r="AJ155" s="26">
        <f t="shared" si="81"/>
        <v>84</v>
      </c>
      <c r="AK155" s="24" t="str">
        <f t="shared" si="82"/>
        <v>FCD</v>
      </c>
      <c r="AL155" s="23"/>
      <c r="AM155" s="27">
        <f t="shared" si="83"/>
        <v>450</v>
      </c>
      <c r="AN155" s="28" t="str">
        <f t="shared" si="84"/>
        <v>PASS</v>
      </c>
      <c r="AO155" s="28" t="str">
        <f t="shared" si="85"/>
        <v>FC</v>
      </c>
      <c r="AP155" s="24"/>
    </row>
    <row r="156" spans="1:257" ht="20.25" customHeight="1" x14ac:dyDescent="0.25">
      <c r="A156" s="20">
        <v>149</v>
      </c>
      <c r="B156" s="23" t="s">
        <v>313</v>
      </c>
      <c r="C156" s="23" t="s">
        <v>314</v>
      </c>
      <c r="D156" s="23">
        <v>21</v>
      </c>
      <c r="E156" s="23">
        <v>23</v>
      </c>
      <c r="F156" s="29"/>
      <c r="G156" s="24">
        <f t="shared" si="71"/>
        <v>44</v>
      </c>
      <c r="H156" s="24" t="str">
        <f t="shared" si="72"/>
        <v>PASS</v>
      </c>
      <c r="I156" s="23">
        <v>34</v>
      </c>
      <c r="J156" s="29">
        <v>27</v>
      </c>
      <c r="L156" s="24">
        <f t="shared" si="86"/>
        <v>61</v>
      </c>
      <c r="M156" s="24" t="str">
        <f t="shared" si="73"/>
        <v>FC</v>
      </c>
      <c r="N156" s="23">
        <v>34</v>
      </c>
      <c r="O156" s="23">
        <v>32</v>
      </c>
      <c r="P156" s="29"/>
      <c r="Q156" s="24">
        <f t="shared" si="74"/>
        <v>66</v>
      </c>
      <c r="R156" s="24" t="str">
        <f t="shared" si="75"/>
        <v>FC</v>
      </c>
      <c r="S156" s="23">
        <v>27</v>
      </c>
      <c r="T156" s="23">
        <v>34</v>
      </c>
      <c r="U156" s="30"/>
      <c r="V156" s="24">
        <f t="shared" si="76"/>
        <v>61</v>
      </c>
      <c r="W156" s="24" t="str">
        <f t="shared" si="77"/>
        <v>FC</v>
      </c>
      <c r="X156" s="23">
        <v>38</v>
      </c>
      <c r="Y156" s="23">
        <v>22</v>
      </c>
      <c r="Z156" s="29"/>
      <c r="AA156" s="24">
        <f t="shared" si="87"/>
        <v>60</v>
      </c>
      <c r="AB156" s="24" t="str">
        <f t="shared" si="78"/>
        <v>FC</v>
      </c>
      <c r="AC156" s="23">
        <v>36</v>
      </c>
      <c r="AD156" s="23">
        <v>48</v>
      </c>
      <c r="AE156" s="29"/>
      <c r="AF156" s="24">
        <f t="shared" si="79"/>
        <v>84</v>
      </c>
      <c r="AG156" s="24" t="str">
        <f t="shared" si="80"/>
        <v>FCD</v>
      </c>
      <c r="AH156" s="23">
        <v>34</v>
      </c>
      <c r="AI156" s="23">
        <v>40</v>
      </c>
      <c r="AJ156" s="26">
        <f t="shared" si="81"/>
        <v>74</v>
      </c>
      <c r="AK156" s="24" t="str">
        <f t="shared" si="82"/>
        <v>FCD</v>
      </c>
      <c r="AL156" s="23"/>
      <c r="AM156" s="27">
        <f t="shared" si="83"/>
        <v>450</v>
      </c>
      <c r="AN156" s="28" t="str">
        <f t="shared" si="84"/>
        <v>PASS</v>
      </c>
      <c r="AO156" s="28" t="str">
        <f t="shared" si="85"/>
        <v>FC</v>
      </c>
      <c r="AP156" s="24"/>
    </row>
    <row r="157" spans="1:257" ht="20.25" customHeight="1" x14ac:dyDescent="0.25">
      <c r="A157" s="20">
        <v>153</v>
      </c>
      <c r="B157" s="23" t="s">
        <v>321</v>
      </c>
      <c r="C157" s="23" t="s">
        <v>322</v>
      </c>
      <c r="D157" s="23">
        <v>20</v>
      </c>
      <c r="E157" s="23">
        <v>23</v>
      </c>
      <c r="F157" s="29"/>
      <c r="G157" s="24">
        <f t="shared" si="71"/>
        <v>43</v>
      </c>
      <c r="H157" s="24" t="str">
        <f t="shared" si="72"/>
        <v>PASS</v>
      </c>
      <c r="I157" s="23">
        <v>31</v>
      </c>
      <c r="J157" s="29">
        <v>36</v>
      </c>
      <c r="L157" s="24">
        <f t="shared" si="86"/>
        <v>67</v>
      </c>
      <c r="M157" s="24" t="str">
        <f t="shared" si="73"/>
        <v>FC</v>
      </c>
      <c r="N157" s="23">
        <v>29</v>
      </c>
      <c r="O157" s="23">
        <v>34</v>
      </c>
      <c r="P157" s="29"/>
      <c r="Q157" s="24">
        <f t="shared" si="74"/>
        <v>63</v>
      </c>
      <c r="R157" s="24" t="str">
        <f t="shared" si="75"/>
        <v>FC</v>
      </c>
      <c r="S157" s="23">
        <v>29</v>
      </c>
      <c r="T157" s="23">
        <v>41</v>
      </c>
      <c r="U157" s="30"/>
      <c r="V157" s="24">
        <f t="shared" si="76"/>
        <v>70</v>
      </c>
      <c r="W157" s="24" t="str">
        <f t="shared" si="77"/>
        <v>FCD</v>
      </c>
      <c r="X157" s="23">
        <v>20</v>
      </c>
      <c r="Y157" s="23">
        <v>25</v>
      </c>
      <c r="Z157" s="29"/>
      <c r="AA157" s="24">
        <f t="shared" si="87"/>
        <v>45</v>
      </c>
      <c r="AB157" s="24" t="str">
        <f t="shared" si="78"/>
        <v>PASS</v>
      </c>
      <c r="AC157" s="23">
        <v>30</v>
      </c>
      <c r="AD157" s="23">
        <v>44</v>
      </c>
      <c r="AE157" s="29"/>
      <c r="AF157" s="24">
        <f t="shared" si="79"/>
        <v>74</v>
      </c>
      <c r="AG157" s="24" t="str">
        <f t="shared" si="80"/>
        <v>FCD</v>
      </c>
      <c r="AH157" s="23">
        <v>36</v>
      </c>
      <c r="AI157" s="23">
        <v>52</v>
      </c>
      <c r="AJ157" s="26">
        <f t="shared" si="81"/>
        <v>88</v>
      </c>
      <c r="AK157" s="24" t="str">
        <f t="shared" si="82"/>
        <v>FCD</v>
      </c>
      <c r="AL157" s="23"/>
      <c r="AM157" s="27">
        <f t="shared" si="83"/>
        <v>450</v>
      </c>
      <c r="AN157" s="28" t="str">
        <f t="shared" si="84"/>
        <v>PASS</v>
      </c>
      <c r="AO157" s="28" t="str">
        <f t="shared" si="85"/>
        <v>FC</v>
      </c>
      <c r="AP157" s="24"/>
    </row>
    <row r="158" spans="1:257" ht="20.25" customHeight="1" x14ac:dyDescent="0.25">
      <c r="A158" s="20">
        <v>46</v>
      </c>
      <c r="B158" s="23" t="s">
        <v>116</v>
      </c>
      <c r="C158" s="23" t="s">
        <v>117</v>
      </c>
      <c r="D158" s="23">
        <v>27</v>
      </c>
      <c r="E158" s="23">
        <v>21</v>
      </c>
      <c r="F158" s="29"/>
      <c r="G158" s="24">
        <f t="shared" si="71"/>
        <v>48</v>
      </c>
      <c r="H158" s="24" t="str">
        <f t="shared" si="72"/>
        <v>PASS</v>
      </c>
      <c r="I158" s="23">
        <v>27</v>
      </c>
      <c r="J158" s="23">
        <v>30</v>
      </c>
      <c r="K158" s="93"/>
      <c r="L158" s="24">
        <f t="shared" si="86"/>
        <v>57</v>
      </c>
      <c r="M158" s="24" t="str">
        <f t="shared" si="73"/>
        <v>SC</v>
      </c>
      <c r="N158" s="23">
        <v>33</v>
      </c>
      <c r="O158" s="23">
        <v>26</v>
      </c>
      <c r="P158" s="29"/>
      <c r="Q158" s="24">
        <f t="shared" si="74"/>
        <v>59</v>
      </c>
      <c r="R158" s="24" t="str">
        <f t="shared" si="75"/>
        <v>SC</v>
      </c>
      <c r="S158" s="23">
        <v>28</v>
      </c>
      <c r="T158" s="23">
        <v>33</v>
      </c>
      <c r="U158" s="30"/>
      <c r="V158" s="24">
        <f t="shared" si="76"/>
        <v>61</v>
      </c>
      <c r="W158" s="24" t="str">
        <f t="shared" si="77"/>
        <v>FC</v>
      </c>
      <c r="X158" s="23">
        <v>22</v>
      </c>
      <c r="Y158" s="23">
        <v>21</v>
      </c>
      <c r="Z158" s="29"/>
      <c r="AA158" s="24">
        <f t="shared" si="87"/>
        <v>43</v>
      </c>
      <c r="AB158" s="24" t="str">
        <f t="shared" si="78"/>
        <v>PASS</v>
      </c>
      <c r="AC158" s="23">
        <v>36</v>
      </c>
      <c r="AD158" s="23">
        <v>47</v>
      </c>
      <c r="AE158" s="29"/>
      <c r="AF158" s="24">
        <f t="shared" si="79"/>
        <v>83</v>
      </c>
      <c r="AG158" s="24" t="str">
        <f t="shared" si="80"/>
        <v>FCD</v>
      </c>
      <c r="AH158" s="23">
        <v>37</v>
      </c>
      <c r="AI158" s="23">
        <v>59</v>
      </c>
      <c r="AJ158" s="26">
        <f t="shared" si="81"/>
        <v>96</v>
      </c>
      <c r="AK158" s="24" t="str">
        <f t="shared" si="82"/>
        <v>FCD</v>
      </c>
      <c r="AL158" s="23"/>
      <c r="AM158" s="27">
        <f t="shared" si="83"/>
        <v>447</v>
      </c>
      <c r="AN158" s="28" t="str">
        <f t="shared" si="84"/>
        <v>PASS</v>
      </c>
      <c r="AO158" s="28" t="str">
        <f t="shared" si="85"/>
        <v>FC</v>
      </c>
      <c r="AP158" s="24"/>
    </row>
    <row r="159" spans="1:257" ht="20.25" customHeight="1" x14ac:dyDescent="0.25">
      <c r="A159" s="20">
        <v>131</v>
      </c>
      <c r="B159" s="23" t="s">
        <v>283</v>
      </c>
      <c r="C159" s="23" t="s">
        <v>284</v>
      </c>
      <c r="D159" s="23">
        <v>27</v>
      </c>
      <c r="E159" s="23">
        <v>37</v>
      </c>
      <c r="F159" s="29"/>
      <c r="G159" s="24">
        <f t="shared" si="71"/>
        <v>64</v>
      </c>
      <c r="H159" s="24" t="str">
        <f t="shared" si="72"/>
        <v>FC</v>
      </c>
      <c r="I159" s="23">
        <v>35</v>
      </c>
      <c r="J159" s="23">
        <v>26</v>
      </c>
      <c r="K159" s="93"/>
      <c r="L159" s="24">
        <f t="shared" si="86"/>
        <v>61</v>
      </c>
      <c r="M159" s="24" t="str">
        <f t="shared" si="73"/>
        <v>FC</v>
      </c>
      <c r="N159" s="23">
        <v>28</v>
      </c>
      <c r="O159" s="23">
        <v>26</v>
      </c>
      <c r="P159" s="29"/>
      <c r="Q159" s="24">
        <f t="shared" si="74"/>
        <v>54</v>
      </c>
      <c r="R159" s="24" t="str">
        <f t="shared" si="75"/>
        <v>SC</v>
      </c>
      <c r="S159" s="23">
        <v>26</v>
      </c>
      <c r="T159" s="23">
        <v>40</v>
      </c>
      <c r="U159" s="30"/>
      <c r="V159" s="24">
        <f t="shared" si="76"/>
        <v>66</v>
      </c>
      <c r="W159" s="24" t="str">
        <f t="shared" si="77"/>
        <v>FC</v>
      </c>
      <c r="X159" s="23">
        <v>26</v>
      </c>
      <c r="Y159" s="23">
        <v>13</v>
      </c>
      <c r="Z159" s="29"/>
      <c r="AA159" s="24">
        <f t="shared" si="87"/>
        <v>39</v>
      </c>
      <c r="AB159" s="24" t="str">
        <f t="shared" si="78"/>
        <v>FAIL</v>
      </c>
      <c r="AC159" s="23">
        <v>38</v>
      </c>
      <c r="AD159" s="23">
        <v>44</v>
      </c>
      <c r="AE159" s="29"/>
      <c r="AF159" s="24">
        <f t="shared" si="79"/>
        <v>82</v>
      </c>
      <c r="AG159" s="24" t="str">
        <f t="shared" si="80"/>
        <v>FCD</v>
      </c>
      <c r="AH159" s="23">
        <v>35</v>
      </c>
      <c r="AI159" s="23">
        <v>46</v>
      </c>
      <c r="AJ159" s="26">
        <f t="shared" si="81"/>
        <v>81</v>
      </c>
      <c r="AK159" s="24" t="str">
        <f t="shared" si="82"/>
        <v>FCD</v>
      </c>
      <c r="AL159" s="23"/>
      <c r="AM159" s="27">
        <f t="shared" si="83"/>
        <v>447</v>
      </c>
      <c r="AN159" s="28" t="str">
        <f t="shared" si="84"/>
        <v>FAIL</v>
      </c>
      <c r="AO159" s="91" t="str">
        <f t="shared" si="85"/>
        <v>FAIL</v>
      </c>
      <c r="AP159" s="24"/>
    </row>
    <row r="160" spans="1:257" ht="20.25" customHeight="1" x14ac:dyDescent="0.25">
      <c r="A160" s="20">
        <v>42</v>
      </c>
      <c r="B160" s="23" t="s">
        <v>108</v>
      </c>
      <c r="C160" s="23" t="s">
        <v>109</v>
      </c>
      <c r="D160" s="23">
        <v>33</v>
      </c>
      <c r="E160" s="23">
        <v>38</v>
      </c>
      <c r="F160" s="29"/>
      <c r="G160" s="24">
        <f t="shared" si="71"/>
        <v>71</v>
      </c>
      <c r="H160" s="24" t="str">
        <f t="shared" si="72"/>
        <v>FCD</v>
      </c>
      <c r="I160" s="23">
        <v>34</v>
      </c>
      <c r="J160" s="23">
        <v>34</v>
      </c>
      <c r="K160" s="93"/>
      <c r="L160" s="24">
        <f t="shared" si="86"/>
        <v>68</v>
      </c>
      <c r="M160" s="24" t="str">
        <f t="shared" si="73"/>
        <v>FC</v>
      </c>
      <c r="N160" s="23">
        <v>29</v>
      </c>
      <c r="O160" s="23">
        <v>16</v>
      </c>
      <c r="P160" s="29"/>
      <c r="Q160" s="24">
        <f t="shared" si="74"/>
        <v>45</v>
      </c>
      <c r="R160" s="24" t="str">
        <f t="shared" si="75"/>
        <v>PASS</v>
      </c>
      <c r="S160" s="23">
        <v>22</v>
      </c>
      <c r="T160" s="23">
        <v>21</v>
      </c>
      <c r="U160" s="30"/>
      <c r="V160" s="24">
        <f t="shared" si="76"/>
        <v>43</v>
      </c>
      <c r="W160" s="24" t="str">
        <f t="shared" si="77"/>
        <v>PASS</v>
      </c>
      <c r="X160" s="23">
        <v>26</v>
      </c>
      <c r="Y160" s="23">
        <v>23</v>
      </c>
      <c r="Z160" s="29"/>
      <c r="AA160" s="24">
        <f t="shared" si="87"/>
        <v>49</v>
      </c>
      <c r="AB160" s="24" t="str">
        <f t="shared" si="78"/>
        <v>PASS</v>
      </c>
      <c r="AC160" s="23">
        <v>36</v>
      </c>
      <c r="AD160" s="23">
        <v>50</v>
      </c>
      <c r="AE160" s="29"/>
      <c r="AF160" s="24">
        <f t="shared" si="79"/>
        <v>86</v>
      </c>
      <c r="AG160" s="24" t="str">
        <f t="shared" si="80"/>
        <v>FCD</v>
      </c>
      <c r="AH160" s="23">
        <v>30</v>
      </c>
      <c r="AI160" s="23">
        <v>54</v>
      </c>
      <c r="AJ160" s="26">
        <f t="shared" si="81"/>
        <v>84</v>
      </c>
      <c r="AK160" s="24" t="str">
        <f t="shared" si="82"/>
        <v>FCD</v>
      </c>
      <c r="AL160" s="23"/>
      <c r="AM160" s="27">
        <f t="shared" si="83"/>
        <v>446</v>
      </c>
      <c r="AN160" s="28" t="str">
        <f t="shared" si="84"/>
        <v>FAIL</v>
      </c>
      <c r="AO160" s="91" t="str">
        <f t="shared" si="85"/>
        <v>FAIL</v>
      </c>
      <c r="AP160" s="24"/>
    </row>
    <row r="161" spans="1:42" ht="20.25" customHeight="1" x14ac:dyDescent="0.25">
      <c r="A161" s="20">
        <v>108</v>
      </c>
      <c r="B161" s="23" t="s">
        <v>237</v>
      </c>
      <c r="C161" s="23" t="s">
        <v>238</v>
      </c>
      <c r="D161" s="23">
        <v>30</v>
      </c>
      <c r="E161" s="23">
        <v>33</v>
      </c>
      <c r="F161" s="29"/>
      <c r="G161" s="24">
        <f t="shared" si="71"/>
        <v>63</v>
      </c>
      <c r="H161" s="24" t="str">
        <f t="shared" si="72"/>
        <v>FC</v>
      </c>
      <c r="I161" s="23">
        <v>31</v>
      </c>
      <c r="J161" s="23">
        <v>21</v>
      </c>
      <c r="K161" s="93"/>
      <c r="L161" s="24">
        <f t="shared" si="86"/>
        <v>52</v>
      </c>
      <c r="M161" s="24" t="str">
        <f t="shared" si="73"/>
        <v>SC</v>
      </c>
      <c r="N161" s="23">
        <v>27</v>
      </c>
      <c r="O161" s="23">
        <v>35</v>
      </c>
      <c r="P161" s="29"/>
      <c r="Q161" s="24">
        <f t="shared" si="74"/>
        <v>62</v>
      </c>
      <c r="R161" s="24" t="str">
        <f t="shared" si="75"/>
        <v>FC</v>
      </c>
      <c r="S161" s="23">
        <v>29</v>
      </c>
      <c r="T161" s="23">
        <v>21</v>
      </c>
      <c r="U161" s="30"/>
      <c r="V161" s="24">
        <f t="shared" si="76"/>
        <v>50</v>
      </c>
      <c r="W161" s="24" t="str">
        <f t="shared" si="77"/>
        <v>SC</v>
      </c>
      <c r="X161" s="23">
        <v>24</v>
      </c>
      <c r="Y161" s="23">
        <v>21</v>
      </c>
      <c r="Z161" s="29"/>
      <c r="AA161" s="24">
        <f t="shared" si="87"/>
        <v>45</v>
      </c>
      <c r="AB161" s="24" t="str">
        <f t="shared" si="78"/>
        <v>PASS</v>
      </c>
      <c r="AC161" s="23">
        <v>36</v>
      </c>
      <c r="AD161" s="23">
        <v>52</v>
      </c>
      <c r="AE161" s="29"/>
      <c r="AF161" s="24">
        <f t="shared" si="79"/>
        <v>88</v>
      </c>
      <c r="AG161" s="24" t="str">
        <f t="shared" si="80"/>
        <v>FCD</v>
      </c>
      <c r="AH161" s="23">
        <v>38</v>
      </c>
      <c r="AI161" s="23">
        <v>46</v>
      </c>
      <c r="AJ161" s="26">
        <f t="shared" si="81"/>
        <v>84</v>
      </c>
      <c r="AK161" s="24" t="str">
        <f t="shared" si="82"/>
        <v>FCD</v>
      </c>
      <c r="AL161" s="23"/>
      <c r="AM161" s="27">
        <f t="shared" si="83"/>
        <v>444</v>
      </c>
      <c r="AN161" s="28" t="str">
        <f t="shared" si="84"/>
        <v>PASS</v>
      </c>
      <c r="AO161" s="28" t="str">
        <f t="shared" si="85"/>
        <v>FC</v>
      </c>
      <c r="AP161" s="24"/>
    </row>
    <row r="162" spans="1:42" ht="20.25" customHeight="1" x14ac:dyDescent="0.25">
      <c r="A162" s="20">
        <v>87</v>
      </c>
      <c r="B162" s="23" t="s">
        <v>197</v>
      </c>
      <c r="C162" s="23" t="s">
        <v>198</v>
      </c>
      <c r="D162" s="23">
        <v>24</v>
      </c>
      <c r="E162" s="23">
        <v>30</v>
      </c>
      <c r="F162" s="29"/>
      <c r="G162" s="24">
        <f t="shared" si="71"/>
        <v>54</v>
      </c>
      <c r="H162" s="24" t="str">
        <f t="shared" si="72"/>
        <v>SC</v>
      </c>
      <c r="I162" s="23">
        <v>27</v>
      </c>
      <c r="J162" s="23">
        <v>21</v>
      </c>
      <c r="K162" s="93"/>
      <c r="L162" s="24">
        <f t="shared" si="86"/>
        <v>48</v>
      </c>
      <c r="M162" s="24" t="str">
        <f t="shared" si="73"/>
        <v>PASS</v>
      </c>
      <c r="N162" s="23">
        <v>25</v>
      </c>
      <c r="O162" s="23">
        <v>23</v>
      </c>
      <c r="P162" s="29"/>
      <c r="Q162" s="24">
        <f t="shared" si="74"/>
        <v>48</v>
      </c>
      <c r="R162" s="24" t="str">
        <f t="shared" si="75"/>
        <v>PASS</v>
      </c>
      <c r="S162" s="23">
        <v>22</v>
      </c>
      <c r="T162" s="23">
        <v>39</v>
      </c>
      <c r="U162" s="30"/>
      <c r="V162" s="24">
        <f t="shared" si="76"/>
        <v>61</v>
      </c>
      <c r="W162" s="24" t="str">
        <f t="shared" si="77"/>
        <v>FC</v>
      </c>
      <c r="X162" s="23">
        <v>23</v>
      </c>
      <c r="Y162" s="23">
        <v>30</v>
      </c>
      <c r="Z162" s="29"/>
      <c r="AA162" s="24">
        <f t="shared" si="87"/>
        <v>53</v>
      </c>
      <c r="AB162" s="24" t="str">
        <f t="shared" si="78"/>
        <v>SC</v>
      </c>
      <c r="AC162" s="23">
        <v>38</v>
      </c>
      <c r="AD162" s="23">
        <v>51</v>
      </c>
      <c r="AE162" s="29"/>
      <c r="AF162" s="24">
        <f t="shared" si="79"/>
        <v>89</v>
      </c>
      <c r="AG162" s="24" t="str">
        <f t="shared" si="80"/>
        <v>FCD</v>
      </c>
      <c r="AH162" s="23">
        <v>33</v>
      </c>
      <c r="AI162" s="23">
        <v>57</v>
      </c>
      <c r="AJ162" s="26">
        <f t="shared" si="81"/>
        <v>90</v>
      </c>
      <c r="AK162" s="24" t="str">
        <f t="shared" si="82"/>
        <v>FCD</v>
      </c>
      <c r="AL162" s="23"/>
      <c r="AM162" s="27">
        <f t="shared" si="83"/>
        <v>443</v>
      </c>
      <c r="AN162" s="28" t="str">
        <f t="shared" si="84"/>
        <v>PASS</v>
      </c>
      <c r="AO162" s="28" t="str">
        <f t="shared" si="85"/>
        <v>FC</v>
      </c>
      <c r="AP162" s="24"/>
    </row>
    <row r="163" spans="1:42" ht="20.25" customHeight="1" x14ac:dyDescent="0.25">
      <c r="A163" s="20">
        <v>156</v>
      </c>
      <c r="B163" s="23" t="s">
        <v>327</v>
      </c>
      <c r="C163" s="23" t="s">
        <v>328</v>
      </c>
      <c r="D163" s="23">
        <v>19</v>
      </c>
      <c r="E163" s="23">
        <v>23</v>
      </c>
      <c r="F163" s="29"/>
      <c r="G163" s="24">
        <f t="shared" si="71"/>
        <v>42</v>
      </c>
      <c r="H163" s="24" t="str">
        <f t="shared" si="72"/>
        <v>PASS</v>
      </c>
      <c r="I163" s="23">
        <v>31</v>
      </c>
      <c r="J163" s="29">
        <v>27</v>
      </c>
      <c r="L163" s="24">
        <f t="shared" si="86"/>
        <v>58</v>
      </c>
      <c r="M163" s="24" t="str">
        <f t="shared" si="73"/>
        <v>SC</v>
      </c>
      <c r="N163" s="23">
        <v>26</v>
      </c>
      <c r="O163" s="23">
        <v>31</v>
      </c>
      <c r="P163" s="29"/>
      <c r="Q163" s="24">
        <f t="shared" si="74"/>
        <v>57</v>
      </c>
      <c r="R163" s="24" t="str">
        <f t="shared" si="75"/>
        <v>SC</v>
      </c>
      <c r="S163" s="23">
        <v>28</v>
      </c>
      <c r="T163" s="23">
        <v>32</v>
      </c>
      <c r="U163" s="30"/>
      <c r="V163" s="24">
        <f t="shared" si="76"/>
        <v>60</v>
      </c>
      <c r="W163" s="24" t="str">
        <f t="shared" si="77"/>
        <v>FC</v>
      </c>
      <c r="X163" s="23">
        <v>35</v>
      </c>
      <c r="Y163" s="23">
        <v>21</v>
      </c>
      <c r="Z163" s="29"/>
      <c r="AA163" s="24">
        <f t="shared" si="87"/>
        <v>56</v>
      </c>
      <c r="AB163" s="24" t="str">
        <f t="shared" si="78"/>
        <v>SC</v>
      </c>
      <c r="AC163" s="23">
        <v>35</v>
      </c>
      <c r="AD163" s="23">
        <v>50</v>
      </c>
      <c r="AE163" s="29"/>
      <c r="AF163" s="24">
        <f t="shared" si="79"/>
        <v>85</v>
      </c>
      <c r="AG163" s="24" t="str">
        <f t="shared" si="80"/>
        <v>FCD</v>
      </c>
      <c r="AH163" s="23">
        <v>39</v>
      </c>
      <c r="AI163" s="23">
        <v>43</v>
      </c>
      <c r="AJ163" s="26">
        <f t="shared" si="81"/>
        <v>82</v>
      </c>
      <c r="AK163" s="24" t="str">
        <f t="shared" si="82"/>
        <v>FCD</v>
      </c>
      <c r="AL163" s="23"/>
      <c r="AM163" s="27">
        <f t="shared" si="83"/>
        <v>440</v>
      </c>
      <c r="AN163" s="28" t="str">
        <f t="shared" si="84"/>
        <v>PASS</v>
      </c>
      <c r="AO163" s="28" t="str">
        <f t="shared" si="85"/>
        <v>FC</v>
      </c>
      <c r="AP163" s="24"/>
    </row>
    <row r="164" spans="1:42" ht="20.25" customHeight="1" x14ac:dyDescent="0.25">
      <c r="A164" s="20">
        <v>13</v>
      </c>
      <c r="B164" s="23" t="s">
        <v>50</v>
      </c>
      <c r="C164" s="23" t="s">
        <v>51</v>
      </c>
      <c r="D164" s="23">
        <v>27</v>
      </c>
      <c r="E164" s="23">
        <v>24</v>
      </c>
      <c r="F164" s="23"/>
      <c r="G164" s="24">
        <f t="shared" si="71"/>
        <v>51</v>
      </c>
      <c r="H164" s="24" t="str">
        <f t="shared" si="72"/>
        <v>SC</v>
      </c>
      <c r="I164" s="23">
        <v>26</v>
      </c>
      <c r="J164" s="23">
        <v>31</v>
      </c>
      <c r="K164" s="93"/>
      <c r="L164" s="24">
        <f t="shared" si="86"/>
        <v>57</v>
      </c>
      <c r="M164" s="24" t="str">
        <f t="shared" si="73"/>
        <v>SC</v>
      </c>
      <c r="N164" s="23">
        <v>31</v>
      </c>
      <c r="O164" s="23">
        <v>33</v>
      </c>
      <c r="P164" s="29"/>
      <c r="Q164" s="24">
        <f t="shared" si="74"/>
        <v>64</v>
      </c>
      <c r="R164" s="24" t="str">
        <f t="shared" si="75"/>
        <v>FC</v>
      </c>
      <c r="S164" s="23">
        <v>24</v>
      </c>
      <c r="T164" s="23">
        <v>27</v>
      </c>
      <c r="U164" s="30"/>
      <c r="V164" s="24">
        <f t="shared" si="76"/>
        <v>51</v>
      </c>
      <c r="W164" s="24" t="str">
        <f t="shared" si="77"/>
        <v>SC</v>
      </c>
      <c r="X164" s="23">
        <v>24</v>
      </c>
      <c r="Y164" s="23">
        <v>21</v>
      </c>
      <c r="Z164" s="29"/>
      <c r="AA164" s="24">
        <f t="shared" si="87"/>
        <v>45</v>
      </c>
      <c r="AB164" s="24" t="str">
        <f t="shared" si="78"/>
        <v>PASS</v>
      </c>
      <c r="AC164" s="23">
        <v>35</v>
      </c>
      <c r="AD164" s="23">
        <v>47</v>
      </c>
      <c r="AE164" s="29"/>
      <c r="AF164" s="24">
        <f t="shared" si="79"/>
        <v>82</v>
      </c>
      <c r="AG164" s="24" t="str">
        <f t="shared" si="80"/>
        <v>FCD</v>
      </c>
      <c r="AH164" s="23">
        <v>34</v>
      </c>
      <c r="AI164" s="23">
        <v>54</v>
      </c>
      <c r="AJ164" s="26">
        <f t="shared" si="81"/>
        <v>88</v>
      </c>
      <c r="AK164" s="24" t="str">
        <f t="shared" si="82"/>
        <v>FCD</v>
      </c>
      <c r="AL164" s="23"/>
      <c r="AM164" s="27">
        <f t="shared" si="83"/>
        <v>438</v>
      </c>
      <c r="AN164" s="28" t="str">
        <f t="shared" si="84"/>
        <v>PASS</v>
      </c>
      <c r="AO164" s="28" t="str">
        <f t="shared" si="85"/>
        <v>FC</v>
      </c>
      <c r="AP164" s="24"/>
    </row>
    <row r="165" spans="1:42" ht="20.25" customHeight="1" x14ac:dyDescent="0.25">
      <c r="A165" s="20" t="s">
        <v>76</v>
      </c>
      <c r="B165" s="23" t="s">
        <v>77</v>
      </c>
      <c r="C165" s="23" t="s">
        <v>78</v>
      </c>
      <c r="D165" s="23">
        <v>34</v>
      </c>
      <c r="E165" s="23">
        <v>30</v>
      </c>
      <c r="F165" s="23"/>
      <c r="G165" s="24">
        <f t="shared" si="71"/>
        <v>64</v>
      </c>
      <c r="H165" s="24" t="str">
        <f t="shared" si="72"/>
        <v>FC</v>
      </c>
      <c r="I165" s="23">
        <v>32</v>
      </c>
      <c r="J165" s="23">
        <v>25</v>
      </c>
      <c r="K165" s="29"/>
      <c r="L165" s="24">
        <f t="shared" si="86"/>
        <v>57</v>
      </c>
      <c r="M165" s="24" t="str">
        <f t="shared" si="73"/>
        <v>SC</v>
      </c>
      <c r="N165" s="23">
        <v>32</v>
      </c>
      <c r="O165" s="23">
        <v>38</v>
      </c>
      <c r="P165" s="29"/>
      <c r="Q165" s="24">
        <f t="shared" si="74"/>
        <v>70</v>
      </c>
      <c r="R165" s="24" t="str">
        <f t="shared" si="75"/>
        <v>FCD</v>
      </c>
      <c r="S165" s="23">
        <v>30</v>
      </c>
      <c r="T165" s="23">
        <v>17</v>
      </c>
      <c r="U165" s="30"/>
      <c r="V165" s="24">
        <f t="shared" si="76"/>
        <v>47</v>
      </c>
      <c r="W165" s="24" t="str">
        <f t="shared" si="77"/>
        <v>PASS</v>
      </c>
      <c r="X165" s="23">
        <v>20</v>
      </c>
      <c r="Y165" s="23">
        <v>18</v>
      </c>
      <c r="Z165" s="29"/>
      <c r="AA165" s="24">
        <f t="shared" si="87"/>
        <v>38</v>
      </c>
      <c r="AB165" s="24" t="str">
        <f t="shared" si="78"/>
        <v>FAIL</v>
      </c>
      <c r="AC165" s="23">
        <v>35</v>
      </c>
      <c r="AD165" s="23">
        <v>51</v>
      </c>
      <c r="AE165" s="29"/>
      <c r="AF165" s="24">
        <f t="shared" si="79"/>
        <v>86</v>
      </c>
      <c r="AG165" s="24" t="str">
        <f t="shared" si="80"/>
        <v>FCD</v>
      </c>
      <c r="AH165" s="23">
        <v>34</v>
      </c>
      <c r="AI165" s="23">
        <v>42</v>
      </c>
      <c r="AJ165" s="26">
        <f t="shared" si="81"/>
        <v>76</v>
      </c>
      <c r="AK165" s="24" t="str">
        <f t="shared" si="82"/>
        <v>FCD</v>
      </c>
      <c r="AL165" s="23"/>
      <c r="AM165" s="27">
        <f t="shared" si="83"/>
        <v>438</v>
      </c>
      <c r="AN165" s="28" t="str">
        <f t="shared" si="84"/>
        <v>FAIL</v>
      </c>
      <c r="AO165" s="91" t="str">
        <f t="shared" si="85"/>
        <v>FAIL</v>
      </c>
      <c r="AP165" s="24"/>
    </row>
    <row r="166" spans="1:42" ht="20.25" customHeight="1" x14ac:dyDescent="0.25">
      <c r="A166" s="20">
        <v>1</v>
      </c>
      <c r="B166" s="23" t="s">
        <v>26</v>
      </c>
      <c r="C166" s="23" t="s">
        <v>27</v>
      </c>
      <c r="D166" s="23">
        <v>20</v>
      </c>
      <c r="E166" s="23">
        <v>21</v>
      </c>
      <c r="F166" s="20"/>
      <c r="G166" s="24">
        <f t="shared" si="71"/>
        <v>41</v>
      </c>
      <c r="H166" s="24" t="str">
        <f t="shared" si="72"/>
        <v>PASS</v>
      </c>
      <c r="I166" s="23">
        <v>21</v>
      </c>
      <c r="J166" s="23">
        <v>27</v>
      </c>
      <c r="K166" s="20"/>
      <c r="L166" s="24">
        <f t="shared" si="86"/>
        <v>48</v>
      </c>
      <c r="M166" s="24" t="str">
        <f t="shared" si="73"/>
        <v>PASS</v>
      </c>
      <c r="N166" s="23">
        <v>27</v>
      </c>
      <c r="O166" s="23">
        <v>32</v>
      </c>
      <c r="P166" s="20"/>
      <c r="Q166" s="24">
        <f t="shared" si="74"/>
        <v>59</v>
      </c>
      <c r="R166" s="24" t="str">
        <f t="shared" si="75"/>
        <v>SC</v>
      </c>
      <c r="S166" s="23">
        <v>22</v>
      </c>
      <c r="T166" s="23">
        <v>27</v>
      </c>
      <c r="U166" s="20"/>
      <c r="V166" s="24">
        <f t="shared" si="76"/>
        <v>49</v>
      </c>
      <c r="W166" s="24" t="str">
        <f t="shared" si="77"/>
        <v>PASS</v>
      </c>
      <c r="X166" s="23">
        <v>19</v>
      </c>
      <c r="Y166" s="23">
        <v>32</v>
      </c>
      <c r="Z166" s="20"/>
      <c r="AA166" s="72">
        <f t="shared" si="87"/>
        <v>51</v>
      </c>
      <c r="AB166" s="24" t="str">
        <f t="shared" si="78"/>
        <v>SC</v>
      </c>
      <c r="AC166" s="23">
        <v>37</v>
      </c>
      <c r="AD166" s="23">
        <v>54</v>
      </c>
      <c r="AE166" s="20"/>
      <c r="AF166" s="24">
        <f t="shared" si="79"/>
        <v>91</v>
      </c>
      <c r="AG166" s="24" t="str">
        <f t="shared" si="80"/>
        <v>FCD</v>
      </c>
      <c r="AH166" s="23">
        <v>38</v>
      </c>
      <c r="AI166" s="23">
        <v>54</v>
      </c>
      <c r="AJ166" s="26">
        <f t="shared" si="81"/>
        <v>92</v>
      </c>
      <c r="AK166" s="24" t="str">
        <f t="shared" si="82"/>
        <v>FCD</v>
      </c>
      <c r="AL166" s="74"/>
      <c r="AM166" s="27">
        <f t="shared" si="83"/>
        <v>431</v>
      </c>
      <c r="AN166" s="28" t="str">
        <f t="shared" si="84"/>
        <v>PASS</v>
      </c>
      <c r="AO166" s="28" t="str">
        <f t="shared" si="85"/>
        <v>FC</v>
      </c>
      <c r="AP166" s="24"/>
    </row>
    <row r="167" spans="1:42" ht="20.25" customHeight="1" x14ac:dyDescent="0.25">
      <c r="A167" s="20">
        <v>85</v>
      </c>
      <c r="B167" s="23" t="s">
        <v>193</v>
      </c>
      <c r="C167" s="23" t="s">
        <v>194</v>
      </c>
      <c r="D167" s="23">
        <v>26</v>
      </c>
      <c r="E167" s="23">
        <v>32</v>
      </c>
      <c r="F167" s="29"/>
      <c r="G167" s="24">
        <f t="shared" si="71"/>
        <v>58</v>
      </c>
      <c r="H167" s="24" t="str">
        <f t="shared" si="72"/>
        <v>SC</v>
      </c>
      <c r="I167" s="23">
        <v>24</v>
      </c>
      <c r="J167" s="23">
        <v>21</v>
      </c>
      <c r="K167" s="29"/>
      <c r="L167" s="24">
        <f t="shared" si="86"/>
        <v>45</v>
      </c>
      <c r="M167" s="24" t="str">
        <f t="shared" si="73"/>
        <v>PASS</v>
      </c>
      <c r="N167" s="23">
        <v>19</v>
      </c>
      <c r="O167" s="23">
        <v>32</v>
      </c>
      <c r="P167" s="29"/>
      <c r="Q167" s="24">
        <f t="shared" si="74"/>
        <v>51</v>
      </c>
      <c r="R167" s="24" t="str">
        <f t="shared" si="75"/>
        <v>SC</v>
      </c>
      <c r="S167" s="23">
        <v>23</v>
      </c>
      <c r="T167" s="23">
        <v>29</v>
      </c>
      <c r="U167" s="30"/>
      <c r="V167" s="24">
        <f t="shared" si="76"/>
        <v>52</v>
      </c>
      <c r="W167" s="24" t="str">
        <f t="shared" si="77"/>
        <v>SC</v>
      </c>
      <c r="X167" s="23">
        <v>19</v>
      </c>
      <c r="Y167" s="23">
        <v>24</v>
      </c>
      <c r="Z167" s="29"/>
      <c r="AA167" s="24">
        <f t="shared" si="87"/>
        <v>43</v>
      </c>
      <c r="AB167" s="24" t="str">
        <f t="shared" si="78"/>
        <v>PASS</v>
      </c>
      <c r="AC167" s="23">
        <v>37</v>
      </c>
      <c r="AD167" s="23">
        <v>54</v>
      </c>
      <c r="AE167" s="29"/>
      <c r="AF167" s="24">
        <f t="shared" si="79"/>
        <v>91</v>
      </c>
      <c r="AG167" s="24" t="str">
        <f t="shared" si="80"/>
        <v>FCD</v>
      </c>
      <c r="AH167" s="23">
        <v>36</v>
      </c>
      <c r="AI167" s="23">
        <v>53</v>
      </c>
      <c r="AJ167" s="26">
        <f t="shared" si="81"/>
        <v>89</v>
      </c>
      <c r="AK167" s="24" t="str">
        <f t="shared" si="82"/>
        <v>FCD</v>
      </c>
      <c r="AL167" s="23"/>
      <c r="AM167" s="27">
        <f t="shared" si="83"/>
        <v>429</v>
      </c>
      <c r="AN167" s="28" t="str">
        <f t="shared" si="84"/>
        <v>PASS</v>
      </c>
      <c r="AO167" s="28" t="str">
        <f t="shared" si="85"/>
        <v>FC</v>
      </c>
      <c r="AP167" s="24"/>
    </row>
    <row r="168" spans="1:42" ht="20.25" customHeight="1" x14ac:dyDescent="0.25">
      <c r="A168" s="20">
        <v>79</v>
      </c>
      <c r="B168" s="23" t="s">
        <v>181</v>
      </c>
      <c r="C168" s="23" t="s">
        <v>182</v>
      </c>
      <c r="D168" s="23">
        <v>23</v>
      </c>
      <c r="E168" s="23">
        <v>21</v>
      </c>
      <c r="F168" s="29"/>
      <c r="G168" s="24">
        <f t="shared" ref="G168:G194" si="88">D168+E168+F168</f>
        <v>44</v>
      </c>
      <c r="H168" s="24" t="str">
        <f t="shared" ref="H168:H194" si="89">IF(G168&gt;=70,"FCD",IF(G168&gt;=60,"FC",IF(G168&gt;=50,"SC",IF(G168&gt;=40,"PASS",IF(G168&lt;40,"FAIL")))))</f>
        <v>PASS</v>
      </c>
      <c r="I168" s="23">
        <v>32</v>
      </c>
      <c r="J168" s="23">
        <v>24</v>
      </c>
      <c r="K168" s="29"/>
      <c r="L168" s="24">
        <f t="shared" si="86"/>
        <v>56</v>
      </c>
      <c r="M168" s="24" t="str">
        <f t="shared" ref="M168:M194" si="90">IF(L168&gt;=70,"FCD",IF(L168&gt;=60,"FC",IF(L168&gt;=50,"SC",IF(L168&gt;=40,"PASS",IF(L168&lt;40,"FAIL")))))</f>
        <v>SC</v>
      </c>
      <c r="N168" s="23">
        <v>19</v>
      </c>
      <c r="O168" s="23">
        <v>33</v>
      </c>
      <c r="P168" s="29"/>
      <c r="Q168" s="24">
        <f t="shared" ref="Q168:Q194" si="91">N168+O168+P168</f>
        <v>52</v>
      </c>
      <c r="R168" s="24" t="str">
        <f t="shared" ref="R168:R194" si="92">IF(Q168&gt;=70,"FCD",IF(Q168&gt;=60,"FC",IF(Q168&gt;=50,"SC",IF(Q168&gt;=40,"PASS",IF(Q168&lt;40,"FAIL")))))</f>
        <v>SC</v>
      </c>
      <c r="S168" s="23">
        <v>26</v>
      </c>
      <c r="T168" s="23">
        <v>33</v>
      </c>
      <c r="U168" s="30"/>
      <c r="V168" s="24">
        <f t="shared" ref="V168:V194" si="93">S168+T168+U168</f>
        <v>59</v>
      </c>
      <c r="W168" s="24" t="str">
        <f t="shared" ref="W168:W194" si="94">IF(V168&gt;=70,"FCD",IF(V168&gt;=60,"FC",IF(V168&gt;=50,"SC",IF(V168&gt;=40,"PASS",IF(V168&lt;40,"FAIL")))))</f>
        <v>SC</v>
      </c>
      <c r="X168" s="23">
        <v>21</v>
      </c>
      <c r="Y168" s="23">
        <v>21</v>
      </c>
      <c r="Z168" s="29"/>
      <c r="AA168" s="24">
        <f t="shared" si="87"/>
        <v>42</v>
      </c>
      <c r="AB168" s="24" t="str">
        <f t="shared" ref="AB168:AB194" si="95">IF(AA168&gt;=70,"FCD",IF(AA168&gt;=60,"FC",IF(AA168&gt;=50,"SC",IF(AA168&gt;=40,"PASS",IF(AA168&lt;40,"FAIL")))))</f>
        <v>PASS</v>
      </c>
      <c r="AC168" s="23">
        <v>32</v>
      </c>
      <c r="AD168" s="23">
        <v>51</v>
      </c>
      <c r="AE168" s="29"/>
      <c r="AF168" s="24">
        <f t="shared" ref="AF168:AF193" si="96">AC168+AD168+AE168</f>
        <v>83</v>
      </c>
      <c r="AG168" s="24" t="str">
        <f t="shared" ref="AG168:AG193" si="97">IF(AF168&gt;=70,"FCD",IF(AF168&gt;=60,"FC",IF(AF168&gt;=50,"SC",IF(AF168&gt;=40,"PASS",IF(AF168&lt;44,"FAIL")))))</f>
        <v>FCD</v>
      </c>
      <c r="AH168" s="23">
        <v>37</v>
      </c>
      <c r="AI168" s="23">
        <v>54</v>
      </c>
      <c r="AJ168" s="26">
        <f t="shared" ref="AJ168:AJ193" si="98">AH168+AI168</f>
        <v>91</v>
      </c>
      <c r="AK168" s="24" t="str">
        <f t="shared" ref="AK168:AK193" si="99">IF(AJ168&gt;=70,"FCD",IF(AJ168&gt;=60,"FC",IF(AJ168&gt;=50,"SC",IF(AJ168&gt;=40,"PASS",IF(AJ168&lt;44,"FAIL")))))</f>
        <v>FCD</v>
      </c>
      <c r="AL168" s="23"/>
      <c r="AM168" s="27">
        <f t="shared" ref="AM168:AM194" si="100">SUM(G168,L168,Q168,V168,AA168,AF168,AJ168)</f>
        <v>427</v>
      </c>
      <c r="AN168" s="28" t="str">
        <f t="shared" ref="AN168:AN194" si="101">IF(AND(G168&gt;=40,E168&gt;=21,L168&gt;=40,J168&gt;=21,O168&gt;=21,Q168&gt;=40,V168&gt;=40,T168&gt;=21,Y168&gt;=21,AA168&gt;=40,AF168&gt;=40,AJ168&gt;=40),"PASS","FAIL")</f>
        <v>PASS</v>
      </c>
      <c r="AO168" s="28" t="str">
        <f t="shared" ref="AO168:AO193" si="102">IF(AND(AM168&gt;=560,AN168="PASS"),"FCD",IF(AND(AM168&gt;=400,AN168="PASS"),"FC",IF(AND(AM168&lt;=400,AN168="PASS"),"SC","FAIL")))</f>
        <v>FC</v>
      </c>
      <c r="AP168" s="24"/>
    </row>
    <row r="169" spans="1:42" ht="20.25" customHeight="1" x14ac:dyDescent="0.25">
      <c r="A169" s="20">
        <v>112</v>
      </c>
      <c r="B169" s="23" t="s">
        <v>245</v>
      </c>
      <c r="C169" s="23" t="s">
        <v>246</v>
      </c>
      <c r="D169" s="23">
        <v>20</v>
      </c>
      <c r="E169" s="23">
        <v>22</v>
      </c>
      <c r="F169" s="29"/>
      <c r="G169" s="24">
        <f t="shared" si="88"/>
        <v>42</v>
      </c>
      <c r="H169" s="24" t="str">
        <f t="shared" si="89"/>
        <v>PASS</v>
      </c>
      <c r="I169" s="23">
        <v>30</v>
      </c>
      <c r="J169" s="23">
        <v>26</v>
      </c>
      <c r="K169" s="29"/>
      <c r="L169" s="24">
        <f t="shared" si="86"/>
        <v>56</v>
      </c>
      <c r="M169" s="24" t="str">
        <f t="shared" si="90"/>
        <v>SC</v>
      </c>
      <c r="N169" s="23">
        <v>24</v>
      </c>
      <c r="O169" s="23">
        <v>32</v>
      </c>
      <c r="P169" s="29"/>
      <c r="Q169" s="24">
        <f t="shared" si="91"/>
        <v>56</v>
      </c>
      <c r="R169" s="24" t="str">
        <f t="shared" si="92"/>
        <v>SC</v>
      </c>
      <c r="S169" s="23">
        <v>33</v>
      </c>
      <c r="T169" s="23">
        <v>27</v>
      </c>
      <c r="U169" s="30"/>
      <c r="V169" s="24">
        <f t="shared" si="93"/>
        <v>60</v>
      </c>
      <c r="W169" s="24" t="str">
        <f t="shared" si="94"/>
        <v>FC</v>
      </c>
      <c r="X169" s="23">
        <v>25</v>
      </c>
      <c r="Y169" s="23">
        <v>24</v>
      </c>
      <c r="Z169" s="29"/>
      <c r="AA169" s="24">
        <f t="shared" si="87"/>
        <v>49</v>
      </c>
      <c r="AB169" s="24" t="str">
        <f t="shared" si="95"/>
        <v>PASS</v>
      </c>
      <c r="AC169" s="23">
        <v>34</v>
      </c>
      <c r="AD169" s="23">
        <v>47</v>
      </c>
      <c r="AE169" s="29"/>
      <c r="AF169" s="24">
        <f t="shared" si="96"/>
        <v>81</v>
      </c>
      <c r="AG169" s="24" t="str">
        <f t="shared" si="97"/>
        <v>FCD</v>
      </c>
      <c r="AH169" s="23">
        <v>32</v>
      </c>
      <c r="AI169" s="23">
        <v>43</v>
      </c>
      <c r="AJ169" s="26">
        <f t="shared" si="98"/>
        <v>75</v>
      </c>
      <c r="AK169" s="24" t="str">
        <f t="shared" si="99"/>
        <v>FCD</v>
      </c>
      <c r="AL169" s="23"/>
      <c r="AM169" s="27">
        <f t="shared" si="100"/>
        <v>419</v>
      </c>
      <c r="AN169" s="28" t="str">
        <f t="shared" si="101"/>
        <v>PASS</v>
      </c>
      <c r="AO169" s="28" t="str">
        <f t="shared" si="102"/>
        <v>FC</v>
      </c>
      <c r="AP169" s="24"/>
    </row>
    <row r="170" spans="1:42" ht="20.25" customHeight="1" x14ac:dyDescent="0.25">
      <c r="A170" s="20">
        <v>144</v>
      </c>
      <c r="B170" s="23" t="s">
        <v>303</v>
      </c>
      <c r="C170" s="23" t="s">
        <v>304</v>
      </c>
      <c r="D170" s="23">
        <v>19</v>
      </c>
      <c r="E170" s="23">
        <v>21</v>
      </c>
      <c r="F170" s="29"/>
      <c r="G170" s="24">
        <f t="shared" si="88"/>
        <v>40</v>
      </c>
      <c r="H170" s="24" t="str">
        <f t="shared" si="89"/>
        <v>PASS</v>
      </c>
      <c r="I170" s="23">
        <v>25</v>
      </c>
      <c r="J170" s="29">
        <v>23</v>
      </c>
      <c r="K170" s="9"/>
      <c r="L170" s="24">
        <f t="shared" si="86"/>
        <v>48</v>
      </c>
      <c r="M170" s="24" t="str">
        <f t="shared" si="90"/>
        <v>PASS</v>
      </c>
      <c r="N170" s="23">
        <v>30</v>
      </c>
      <c r="O170" s="23">
        <v>26</v>
      </c>
      <c r="P170" s="29"/>
      <c r="Q170" s="24">
        <f t="shared" si="91"/>
        <v>56</v>
      </c>
      <c r="R170" s="24" t="str">
        <f t="shared" si="92"/>
        <v>SC</v>
      </c>
      <c r="S170" s="23">
        <v>27</v>
      </c>
      <c r="T170" s="23">
        <v>39</v>
      </c>
      <c r="U170" s="30"/>
      <c r="V170" s="24">
        <f t="shared" si="93"/>
        <v>66</v>
      </c>
      <c r="W170" s="24" t="str">
        <f t="shared" si="94"/>
        <v>FC</v>
      </c>
      <c r="X170" s="23">
        <v>35</v>
      </c>
      <c r="Y170" s="23">
        <v>21</v>
      </c>
      <c r="Z170" s="29"/>
      <c r="AA170" s="24">
        <f t="shared" si="87"/>
        <v>56</v>
      </c>
      <c r="AB170" s="24" t="str">
        <f t="shared" si="95"/>
        <v>SC</v>
      </c>
      <c r="AC170" s="23">
        <v>34</v>
      </c>
      <c r="AD170" s="23">
        <v>37</v>
      </c>
      <c r="AE170" s="29"/>
      <c r="AF170" s="24">
        <f t="shared" si="96"/>
        <v>71</v>
      </c>
      <c r="AG170" s="24" t="str">
        <f t="shared" si="97"/>
        <v>FCD</v>
      </c>
      <c r="AH170" s="23">
        <v>33</v>
      </c>
      <c r="AI170" s="23">
        <v>44</v>
      </c>
      <c r="AJ170" s="26">
        <f t="shared" si="98"/>
        <v>77</v>
      </c>
      <c r="AK170" s="24" t="str">
        <f t="shared" si="99"/>
        <v>FCD</v>
      </c>
      <c r="AL170" s="23"/>
      <c r="AM170" s="27">
        <f t="shared" si="100"/>
        <v>414</v>
      </c>
      <c r="AN170" s="28" t="str">
        <f t="shared" si="101"/>
        <v>PASS</v>
      </c>
      <c r="AO170" s="28" t="str">
        <f t="shared" si="102"/>
        <v>FC</v>
      </c>
      <c r="AP170" s="24"/>
    </row>
    <row r="171" spans="1:42" ht="20.25" customHeight="1" x14ac:dyDescent="0.25">
      <c r="A171" s="20">
        <v>97</v>
      </c>
      <c r="B171" s="23" t="s">
        <v>215</v>
      </c>
      <c r="C171" s="23" t="s">
        <v>216</v>
      </c>
      <c r="D171" s="23">
        <v>22</v>
      </c>
      <c r="E171" s="23">
        <v>7</v>
      </c>
      <c r="F171" s="29"/>
      <c r="G171" s="24">
        <f t="shared" si="88"/>
        <v>29</v>
      </c>
      <c r="H171" s="24" t="str">
        <f t="shared" si="89"/>
        <v>FAIL</v>
      </c>
      <c r="I171" s="23">
        <v>30</v>
      </c>
      <c r="J171" s="23">
        <v>26</v>
      </c>
      <c r="K171" s="29"/>
      <c r="L171" s="24">
        <f t="shared" si="86"/>
        <v>56</v>
      </c>
      <c r="M171" s="24" t="str">
        <f t="shared" si="90"/>
        <v>SC</v>
      </c>
      <c r="N171" s="23">
        <v>29</v>
      </c>
      <c r="O171" s="23">
        <v>17</v>
      </c>
      <c r="P171" s="29"/>
      <c r="Q171" s="24">
        <f t="shared" si="91"/>
        <v>46</v>
      </c>
      <c r="R171" s="24" t="str">
        <f t="shared" si="92"/>
        <v>PASS</v>
      </c>
      <c r="S171" s="23">
        <v>28</v>
      </c>
      <c r="T171" s="23">
        <v>30</v>
      </c>
      <c r="U171" s="30"/>
      <c r="V171" s="24">
        <f t="shared" si="93"/>
        <v>58</v>
      </c>
      <c r="W171" s="24" t="str">
        <f t="shared" si="94"/>
        <v>SC</v>
      </c>
      <c r="X171" s="23">
        <v>23</v>
      </c>
      <c r="Y171" s="23">
        <v>17</v>
      </c>
      <c r="Z171" s="29"/>
      <c r="AA171" s="24">
        <f t="shared" si="87"/>
        <v>40</v>
      </c>
      <c r="AB171" s="24" t="str">
        <f t="shared" si="95"/>
        <v>PASS</v>
      </c>
      <c r="AC171" s="23">
        <v>38</v>
      </c>
      <c r="AD171" s="23">
        <v>54</v>
      </c>
      <c r="AE171" s="29"/>
      <c r="AF171" s="24">
        <f t="shared" si="96"/>
        <v>92</v>
      </c>
      <c r="AG171" s="24" t="str">
        <f t="shared" si="97"/>
        <v>FCD</v>
      </c>
      <c r="AH171" s="23">
        <v>36</v>
      </c>
      <c r="AI171" s="23">
        <v>45</v>
      </c>
      <c r="AJ171" s="26">
        <f t="shared" si="98"/>
        <v>81</v>
      </c>
      <c r="AK171" s="24" t="str">
        <f t="shared" si="99"/>
        <v>FCD</v>
      </c>
      <c r="AL171" s="23"/>
      <c r="AM171" s="27">
        <f t="shared" si="100"/>
        <v>402</v>
      </c>
      <c r="AN171" s="28" t="str">
        <f t="shared" si="101"/>
        <v>FAIL</v>
      </c>
      <c r="AO171" s="91" t="str">
        <f t="shared" si="102"/>
        <v>FAIL</v>
      </c>
      <c r="AP171" s="24"/>
    </row>
    <row r="172" spans="1:42" ht="20.25" customHeight="1" x14ac:dyDescent="0.25">
      <c r="A172" s="20">
        <v>24</v>
      </c>
      <c r="B172" s="23" t="s">
        <v>72</v>
      </c>
      <c r="C172" s="23" t="s">
        <v>73</v>
      </c>
      <c r="D172" s="23">
        <v>23</v>
      </c>
      <c r="E172" s="23">
        <v>21</v>
      </c>
      <c r="F172" s="23"/>
      <c r="G172" s="24">
        <f t="shared" si="88"/>
        <v>44</v>
      </c>
      <c r="H172" s="24" t="str">
        <f t="shared" si="89"/>
        <v>PASS</v>
      </c>
      <c r="I172" s="23">
        <v>30</v>
      </c>
      <c r="J172" s="23">
        <v>21</v>
      </c>
      <c r="K172" s="29"/>
      <c r="L172" s="24">
        <f t="shared" si="86"/>
        <v>51</v>
      </c>
      <c r="M172" s="24" t="str">
        <f t="shared" si="90"/>
        <v>SC</v>
      </c>
      <c r="N172" s="23">
        <v>25</v>
      </c>
      <c r="O172" s="23">
        <v>26</v>
      </c>
      <c r="P172" s="29"/>
      <c r="Q172" s="24">
        <f t="shared" si="91"/>
        <v>51</v>
      </c>
      <c r="R172" s="24" t="str">
        <f t="shared" si="92"/>
        <v>SC</v>
      </c>
      <c r="S172" s="23">
        <v>21</v>
      </c>
      <c r="T172" s="23">
        <v>35</v>
      </c>
      <c r="U172" s="30"/>
      <c r="V172" s="24">
        <f t="shared" si="93"/>
        <v>56</v>
      </c>
      <c r="W172" s="24" t="str">
        <f t="shared" si="94"/>
        <v>SC</v>
      </c>
      <c r="X172" s="23">
        <v>21</v>
      </c>
      <c r="Y172" s="23">
        <v>21</v>
      </c>
      <c r="Z172" s="29"/>
      <c r="AA172" s="24">
        <f t="shared" si="87"/>
        <v>42</v>
      </c>
      <c r="AB172" s="24" t="str">
        <f t="shared" si="95"/>
        <v>PASS</v>
      </c>
      <c r="AC172" s="23">
        <v>36</v>
      </c>
      <c r="AD172" s="23">
        <v>46</v>
      </c>
      <c r="AE172" s="29"/>
      <c r="AF172" s="24">
        <f t="shared" si="96"/>
        <v>82</v>
      </c>
      <c r="AG172" s="24" t="str">
        <f t="shared" si="97"/>
        <v>FCD</v>
      </c>
      <c r="AH172" s="23">
        <v>36</v>
      </c>
      <c r="AI172" s="23">
        <v>39</v>
      </c>
      <c r="AJ172" s="26">
        <f t="shared" si="98"/>
        <v>75</v>
      </c>
      <c r="AK172" s="24" t="str">
        <f t="shared" si="99"/>
        <v>FCD</v>
      </c>
      <c r="AL172" s="23"/>
      <c r="AM172" s="27">
        <f t="shared" si="100"/>
        <v>401</v>
      </c>
      <c r="AN172" s="28" t="str">
        <f t="shared" si="101"/>
        <v>PASS</v>
      </c>
      <c r="AO172" s="28" t="str">
        <f t="shared" si="102"/>
        <v>FC</v>
      </c>
      <c r="AP172" s="24"/>
    </row>
    <row r="173" spans="1:42" ht="20.25" customHeight="1" x14ac:dyDescent="0.25">
      <c r="A173" s="20">
        <v>56</v>
      </c>
      <c r="B173" s="23" t="s">
        <v>135</v>
      </c>
      <c r="C173" s="23" t="s">
        <v>136</v>
      </c>
      <c r="D173" s="23">
        <v>32</v>
      </c>
      <c r="E173" s="23">
        <v>12</v>
      </c>
      <c r="F173" s="29"/>
      <c r="G173" s="24">
        <f t="shared" si="88"/>
        <v>44</v>
      </c>
      <c r="H173" s="24" t="str">
        <f t="shared" si="89"/>
        <v>PASS</v>
      </c>
      <c r="I173" s="23">
        <v>24</v>
      </c>
      <c r="J173" s="23">
        <v>13</v>
      </c>
      <c r="K173" s="29"/>
      <c r="L173" s="24">
        <f t="shared" si="86"/>
        <v>37</v>
      </c>
      <c r="M173" s="24" t="str">
        <f t="shared" si="90"/>
        <v>FAIL</v>
      </c>
      <c r="N173" s="23">
        <v>30</v>
      </c>
      <c r="O173" s="23">
        <v>24</v>
      </c>
      <c r="P173" s="29"/>
      <c r="Q173" s="24">
        <f t="shared" si="91"/>
        <v>54</v>
      </c>
      <c r="R173" s="24" t="str">
        <f t="shared" si="92"/>
        <v>SC</v>
      </c>
      <c r="S173" s="23">
        <v>21</v>
      </c>
      <c r="T173" s="23">
        <v>32</v>
      </c>
      <c r="U173" s="30"/>
      <c r="V173" s="24">
        <f t="shared" si="93"/>
        <v>53</v>
      </c>
      <c r="W173" s="24" t="str">
        <f t="shared" si="94"/>
        <v>SC</v>
      </c>
      <c r="X173" s="23">
        <v>19</v>
      </c>
      <c r="Y173" s="23">
        <v>21</v>
      </c>
      <c r="Z173" s="23"/>
      <c r="AA173" s="24">
        <f>X173+Y173+Z155</f>
        <v>40</v>
      </c>
      <c r="AB173" s="24" t="str">
        <f t="shared" si="95"/>
        <v>PASS</v>
      </c>
      <c r="AC173" s="23">
        <v>35</v>
      </c>
      <c r="AD173" s="23">
        <v>50</v>
      </c>
      <c r="AE173" s="29"/>
      <c r="AF173" s="24">
        <f t="shared" si="96"/>
        <v>85</v>
      </c>
      <c r="AG173" s="24" t="str">
        <f t="shared" si="97"/>
        <v>FCD</v>
      </c>
      <c r="AH173" s="23">
        <v>33</v>
      </c>
      <c r="AI173" s="23">
        <v>54</v>
      </c>
      <c r="AJ173" s="26">
        <f t="shared" si="98"/>
        <v>87</v>
      </c>
      <c r="AK173" s="24" t="str">
        <f t="shared" si="99"/>
        <v>FCD</v>
      </c>
      <c r="AL173" s="23"/>
      <c r="AM173" s="27">
        <f t="shared" si="100"/>
        <v>400</v>
      </c>
      <c r="AN173" s="28" t="str">
        <f t="shared" si="101"/>
        <v>FAIL</v>
      </c>
      <c r="AO173" s="91" t="str">
        <f t="shared" si="102"/>
        <v>FAIL</v>
      </c>
      <c r="AP173" s="24"/>
    </row>
    <row r="174" spans="1:42" ht="20.25" customHeight="1" x14ac:dyDescent="0.25">
      <c r="A174" s="20">
        <v>43</v>
      </c>
      <c r="B174" s="23" t="s">
        <v>110</v>
      </c>
      <c r="C174" s="23" t="s">
        <v>111</v>
      </c>
      <c r="D174" s="23">
        <v>29</v>
      </c>
      <c r="E174" s="23">
        <v>21</v>
      </c>
      <c r="F174" s="29"/>
      <c r="G174" s="24">
        <f t="shared" si="88"/>
        <v>50</v>
      </c>
      <c r="H174" s="24" t="str">
        <f t="shared" si="89"/>
        <v>SC</v>
      </c>
      <c r="I174" s="23">
        <v>26</v>
      </c>
      <c r="J174" s="23">
        <v>16</v>
      </c>
      <c r="K174" s="29"/>
      <c r="L174" s="24">
        <f t="shared" si="86"/>
        <v>42</v>
      </c>
      <c r="M174" s="24" t="str">
        <f t="shared" si="90"/>
        <v>PASS</v>
      </c>
      <c r="N174" s="23">
        <v>30</v>
      </c>
      <c r="O174" s="23">
        <v>21</v>
      </c>
      <c r="P174" s="29"/>
      <c r="Q174" s="24">
        <f t="shared" si="91"/>
        <v>51</v>
      </c>
      <c r="R174" s="24" t="str">
        <f t="shared" si="92"/>
        <v>SC</v>
      </c>
      <c r="S174" s="23">
        <v>19</v>
      </c>
      <c r="T174" s="23">
        <v>26</v>
      </c>
      <c r="U174" s="30"/>
      <c r="V174" s="24">
        <f t="shared" si="93"/>
        <v>45</v>
      </c>
      <c r="W174" s="24" t="str">
        <f t="shared" si="94"/>
        <v>PASS</v>
      </c>
      <c r="X174" s="23">
        <v>21</v>
      </c>
      <c r="Y174" s="23">
        <v>12</v>
      </c>
      <c r="Z174" s="29"/>
      <c r="AA174" s="24">
        <f t="shared" ref="AA174:AA180" si="103">X174+Y174+Z174</f>
        <v>33</v>
      </c>
      <c r="AB174" s="24" t="str">
        <f t="shared" si="95"/>
        <v>FAIL</v>
      </c>
      <c r="AC174" s="23">
        <v>35</v>
      </c>
      <c r="AD174" s="23">
        <v>51</v>
      </c>
      <c r="AE174" s="29"/>
      <c r="AF174" s="24">
        <f t="shared" si="96"/>
        <v>86</v>
      </c>
      <c r="AG174" s="24" t="str">
        <f t="shared" si="97"/>
        <v>FCD</v>
      </c>
      <c r="AH174" s="23">
        <v>37</v>
      </c>
      <c r="AI174" s="23">
        <v>53</v>
      </c>
      <c r="AJ174" s="26">
        <f t="shared" si="98"/>
        <v>90</v>
      </c>
      <c r="AK174" s="24" t="str">
        <f t="shared" si="99"/>
        <v>FCD</v>
      </c>
      <c r="AL174" s="23"/>
      <c r="AM174" s="27">
        <f t="shared" si="100"/>
        <v>397</v>
      </c>
      <c r="AN174" s="28" t="str">
        <f t="shared" si="101"/>
        <v>FAIL</v>
      </c>
      <c r="AO174" s="91" t="str">
        <f t="shared" si="102"/>
        <v>FAIL</v>
      </c>
      <c r="AP174" s="24"/>
    </row>
    <row r="175" spans="1:42" ht="20.25" customHeight="1" x14ac:dyDescent="0.25">
      <c r="A175" s="20">
        <v>169</v>
      </c>
      <c r="B175" s="23" t="s">
        <v>454</v>
      </c>
      <c r="C175" s="23"/>
      <c r="D175" s="23">
        <v>36</v>
      </c>
      <c r="E175" s="23">
        <v>51</v>
      </c>
      <c r="F175" s="29"/>
      <c r="G175" s="24">
        <f t="shared" si="88"/>
        <v>87</v>
      </c>
      <c r="H175" s="24" t="str">
        <f t="shared" si="89"/>
        <v>FCD</v>
      </c>
      <c r="I175" s="23">
        <v>35</v>
      </c>
      <c r="J175" s="76"/>
      <c r="K175" s="29"/>
      <c r="L175" s="24">
        <f t="shared" si="86"/>
        <v>35</v>
      </c>
      <c r="M175" s="24" t="str">
        <f t="shared" si="90"/>
        <v>FAIL</v>
      </c>
      <c r="N175" s="23">
        <v>34</v>
      </c>
      <c r="O175" s="23">
        <v>37</v>
      </c>
      <c r="P175" s="29"/>
      <c r="Q175" s="24">
        <f t="shared" si="91"/>
        <v>71</v>
      </c>
      <c r="R175" s="24" t="str">
        <f t="shared" si="92"/>
        <v>FCD</v>
      </c>
      <c r="S175" s="23">
        <v>22</v>
      </c>
      <c r="T175" s="76"/>
      <c r="U175" s="30"/>
      <c r="V175" s="24">
        <f t="shared" si="93"/>
        <v>22</v>
      </c>
      <c r="W175" s="24" t="str">
        <f t="shared" si="94"/>
        <v>FAIL</v>
      </c>
      <c r="X175" s="23">
        <v>25</v>
      </c>
      <c r="Y175" s="76"/>
      <c r="Z175" s="29"/>
      <c r="AA175" s="24">
        <f t="shared" si="103"/>
        <v>25</v>
      </c>
      <c r="AB175" s="24" t="str">
        <f t="shared" si="95"/>
        <v>FAIL</v>
      </c>
      <c r="AC175" s="23">
        <v>32</v>
      </c>
      <c r="AD175" s="23">
        <v>42</v>
      </c>
      <c r="AE175" s="29"/>
      <c r="AF175" s="24">
        <f t="shared" si="96"/>
        <v>74</v>
      </c>
      <c r="AG175" s="24" t="str">
        <f t="shared" si="97"/>
        <v>FCD</v>
      </c>
      <c r="AH175" s="23">
        <v>39</v>
      </c>
      <c r="AI175" s="23">
        <v>44</v>
      </c>
      <c r="AJ175" s="26">
        <f t="shared" si="98"/>
        <v>83</v>
      </c>
      <c r="AK175" s="24" t="str">
        <f t="shared" si="99"/>
        <v>FCD</v>
      </c>
      <c r="AL175" s="23"/>
      <c r="AM175" s="27">
        <f t="shared" si="100"/>
        <v>397</v>
      </c>
      <c r="AN175" s="28" t="str">
        <f t="shared" si="101"/>
        <v>FAIL</v>
      </c>
      <c r="AO175" s="91" t="str">
        <f t="shared" si="102"/>
        <v>FAIL</v>
      </c>
      <c r="AP175" s="24"/>
    </row>
    <row r="176" spans="1:42" ht="20.25" customHeight="1" x14ac:dyDescent="0.25">
      <c r="A176" s="20">
        <v>39</v>
      </c>
      <c r="B176" s="23" t="s">
        <v>102</v>
      </c>
      <c r="C176" s="23" t="s">
        <v>103</v>
      </c>
      <c r="D176" s="23">
        <v>19</v>
      </c>
      <c r="E176" s="23">
        <v>23</v>
      </c>
      <c r="F176" s="29"/>
      <c r="G176" s="24">
        <f t="shared" si="88"/>
        <v>42</v>
      </c>
      <c r="H176" s="24" t="str">
        <f t="shared" si="89"/>
        <v>PASS</v>
      </c>
      <c r="I176" s="23">
        <v>22</v>
      </c>
      <c r="J176" s="23">
        <v>31</v>
      </c>
      <c r="K176" s="29"/>
      <c r="L176" s="24">
        <f t="shared" si="86"/>
        <v>53</v>
      </c>
      <c r="M176" s="24" t="str">
        <f t="shared" si="90"/>
        <v>SC</v>
      </c>
      <c r="N176" s="23">
        <v>21</v>
      </c>
      <c r="O176" s="23">
        <v>15</v>
      </c>
      <c r="P176" s="29"/>
      <c r="Q176" s="24">
        <f t="shared" si="91"/>
        <v>36</v>
      </c>
      <c r="R176" s="24" t="str">
        <f t="shared" si="92"/>
        <v>FAIL</v>
      </c>
      <c r="S176" s="23">
        <v>22</v>
      </c>
      <c r="T176" s="23">
        <v>29</v>
      </c>
      <c r="U176" s="30"/>
      <c r="V176" s="24">
        <f t="shared" si="93"/>
        <v>51</v>
      </c>
      <c r="W176" s="24" t="str">
        <f t="shared" si="94"/>
        <v>SC</v>
      </c>
      <c r="X176" s="23">
        <v>40</v>
      </c>
      <c r="Y176" s="23">
        <v>21</v>
      </c>
      <c r="Z176" s="29"/>
      <c r="AA176" s="24">
        <f t="shared" si="103"/>
        <v>61</v>
      </c>
      <c r="AB176" s="24" t="str">
        <f t="shared" si="95"/>
        <v>FC</v>
      </c>
      <c r="AC176" s="23">
        <v>30</v>
      </c>
      <c r="AD176" s="23">
        <v>51</v>
      </c>
      <c r="AE176" s="29"/>
      <c r="AF176" s="24">
        <f t="shared" si="96"/>
        <v>81</v>
      </c>
      <c r="AG176" s="24" t="str">
        <f t="shared" si="97"/>
        <v>FCD</v>
      </c>
      <c r="AH176" s="23">
        <v>30</v>
      </c>
      <c r="AI176" s="23">
        <v>40</v>
      </c>
      <c r="AJ176" s="26">
        <f t="shared" si="98"/>
        <v>70</v>
      </c>
      <c r="AK176" s="24" t="str">
        <f t="shared" si="99"/>
        <v>FCD</v>
      </c>
      <c r="AL176" s="23"/>
      <c r="AM176" s="27">
        <f t="shared" si="100"/>
        <v>394</v>
      </c>
      <c r="AN176" s="28" t="str">
        <f t="shared" si="101"/>
        <v>FAIL</v>
      </c>
      <c r="AO176" s="91" t="str">
        <f t="shared" si="102"/>
        <v>FAIL</v>
      </c>
      <c r="AP176" s="24"/>
    </row>
    <row r="177" spans="1:42" ht="20.25" customHeight="1" x14ac:dyDescent="0.25">
      <c r="A177" s="20">
        <v>71</v>
      </c>
      <c r="B177" s="23" t="s">
        <v>165</v>
      </c>
      <c r="C177" s="23" t="s">
        <v>166</v>
      </c>
      <c r="D177" s="23">
        <v>31</v>
      </c>
      <c r="E177" s="23">
        <v>21</v>
      </c>
      <c r="F177" s="29"/>
      <c r="G177" s="24">
        <f t="shared" si="88"/>
        <v>52</v>
      </c>
      <c r="H177" s="24" t="str">
        <f t="shared" si="89"/>
        <v>SC</v>
      </c>
      <c r="I177" s="23">
        <v>26</v>
      </c>
      <c r="J177" s="23">
        <v>30</v>
      </c>
      <c r="K177" s="29"/>
      <c r="L177" s="24">
        <f t="shared" ref="L177:L194" si="104">I177+J177+K177</f>
        <v>56</v>
      </c>
      <c r="M177" s="24" t="str">
        <f t="shared" si="90"/>
        <v>SC</v>
      </c>
      <c r="N177" s="23">
        <v>28</v>
      </c>
      <c r="O177" s="23">
        <v>23</v>
      </c>
      <c r="P177" s="29"/>
      <c r="Q177" s="24">
        <f t="shared" si="91"/>
        <v>51</v>
      </c>
      <c r="R177" s="24" t="str">
        <f t="shared" si="92"/>
        <v>SC</v>
      </c>
      <c r="S177" s="23">
        <v>19</v>
      </c>
      <c r="T177" s="23">
        <v>32</v>
      </c>
      <c r="U177" s="30"/>
      <c r="V177" s="24">
        <f t="shared" si="93"/>
        <v>51</v>
      </c>
      <c r="W177" s="24" t="str">
        <f t="shared" si="94"/>
        <v>SC</v>
      </c>
      <c r="X177" s="23">
        <v>19</v>
      </c>
      <c r="Y177" s="23">
        <v>14</v>
      </c>
      <c r="Z177" s="29"/>
      <c r="AA177" s="24">
        <f t="shared" si="103"/>
        <v>33</v>
      </c>
      <c r="AB177" s="24" t="str">
        <f t="shared" si="95"/>
        <v>FAIL</v>
      </c>
      <c r="AC177" s="23">
        <v>33</v>
      </c>
      <c r="AD177" s="23">
        <v>42</v>
      </c>
      <c r="AE177" s="29"/>
      <c r="AF177" s="24">
        <f t="shared" si="96"/>
        <v>75</v>
      </c>
      <c r="AG177" s="24" t="str">
        <f t="shared" si="97"/>
        <v>FCD</v>
      </c>
      <c r="AH177" s="23">
        <v>30</v>
      </c>
      <c r="AI177" s="23">
        <v>45</v>
      </c>
      <c r="AJ177" s="26">
        <f t="shared" si="98"/>
        <v>75</v>
      </c>
      <c r="AK177" s="24" t="str">
        <f t="shared" si="99"/>
        <v>FCD</v>
      </c>
      <c r="AL177" s="23"/>
      <c r="AM177" s="27">
        <f t="shared" si="100"/>
        <v>393</v>
      </c>
      <c r="AN177" s="28" t="str">
        <f t="shared" si="101"/>
        <v>FAIL</v>
      </c>
      <c r="AO177" s="91" t="str">
        <f t="shared" si="102"/>
        <v>FAIL</v>
      </c>
      <c r="AP177" s="24"/>
    </row>
    <row r="178" spans="1:42" ht="20.25" customHeight="1" x14ac:dyDescent="0.25">
      <c r="A178" s="20">
        <v>80</v>
      </c>
      <c r="B178" s="23" t="s">
        <v>183</v>
      </c>
      <c r="C178" s="23" t="s">
        <v>184</v>
      </c>
      <c r="D178" s="23">
        <v>24</v>
      </c>
      <c r="E178" s="23">
        <v>3</v>
      </c>
      <c r="F178" s="29"/>
      <c r="G178" s="24">
        <f t="shared" si="88"/>
        <v>27</v>
      </c>
      <c r="H178" s="24" t="str">
        <f t="shared" si="89"/>
        <v>FAIL</v>
      </c>
      <c r="I178" s="23">
        <v>31</v>
      </c>
      <c r="J178" s="23">
        <v>30</v>
      </c>
      <c r="K178" s="29"/>
      <c r="L178" s="24">
        <f t="shared" si="104"/>
        <v>61</v>
      </c>
      <c r="M178" s="24" t="str">
        <f t="shared" si="90"/>
        <v>FC</v>
      </c>
      <c r="N178" s="23">
        <v>12</v>
      </c>
      <c r="O178" s="23">
        <v>25</v>
      </c>
      <c r="P178" s="29"/>
      <c r="Q178" s="24">
        <f t="shared" si="91"/>
        <v>37</v>
      </c>
      <c r="R178" s="24" t="str">
        <f t="shared" si="92"/>
        <v>FAIL</v>
      </c>
      <c r="S178" s="23">
        <v>26</v>
      </c>
      <c r="T178" s="23">
        <v>25</v>
      </c>
      <c r="U178" s="30"/>
      <c r="V178" s="24">
        <f t="shared" si="93"/>
        <v>51</v>
      </c>
      <c r="W178" s="24" t="str">
        <f t="shared" si="94"/>
        <v>SC</v>
      </c>
      <c r="X178" s="23">
        <v>21</v>
      </c>
      <c r="Y178" s="23">
        <v>21</v>
      </c>
      <c r="Z178" s="29"/>
      <c r="AA178" s="24">
        <f t="shared" si="103"/>
        <v>42</v>
      </c>
      <c r="AB178" s="24" t="str">
        <f t="shared" si="95"/>
        <v>PASS</v>
      </c>
      <c r="AC178" s="23">
        <v>36</v>
      </c>
      <c r="AD178" s="23">
        <v>53</v>
      </c>
      <c r="AE178" s="29"/>
      <c r="AF178" s="24">
        <f t="shared" si="96"/>
        <v>89</v>
      </c>
      <c r="AG178" s="24" t="str">
        <f t="shared" si="97"/>
        <v>FCD</v>
      </c>
      <c r="AH178" s="23">
        <v>32</v>
      </c>
      <c r="AI178" s="23">
        <v>46</v>
      </c>
      <c r="AJ178" s="26">
        <f t="shared" si="98"/>
        <v>78</v>
      </c>
      <c r="AK178" s="24" t="str">
        <f t="shared" si="99"/>
        <v>FCD</v>
      </c>
      <c r="AL178" s="23"/>
      <c r="AM178" s="27">
        <f t="shared" si="100"/>
        <v>385</v>
      </c>
      <c r="AN178" s="28" t="str">
        <f t="shared" si="101"/>
        <v>FAIL</v>
      </c>
      <c r="AO178" s="91" t="str">
        <f t="shared" si="102"/>
        <v>FAIL</v>
      </c>
      <c r="AP178" s="24"/>
    </row>
    <row r="179" spans="1:42" ht="20.25" customHeight="1" x14ac:dyDescent="0.25">
      <c r="A179" s="20">
        <v>168</v>
      </c>
      <c r="B179" s="23" t="s">
        <v>351</v>
      </c>
      <c r="C179" s="23" t="s">
        <v>352</v>
      </c>
      <c r="D179" s="23">
        <v>21</v>
      </c>
      <c r="E179" s="23">
        <v>21</v>
      </c>
      <c r="F179" s="29"/>
      <c r="G179" s="24">
        <f t="shared" si="88"/>
        <v>42</v>
      </c>
      <c r="H179" s="24" t="str">
        <f t="shared" si="89"/>
        <v>PASS</v>
      </c>
      <c r="I179" s="23">
        <v>21</v>
      </c>
      <c r="J179" s="23">
        <v>21</v>
      </c>
      <c r="K179" s="29"/>
      <c r="L179" s="24">
        <f t="shared" si="104"/>
        <v>42</v>
      </c>
      <c r="M179" s="24" t="str">
        <f t="shared" si="90"/>
        <v>PASS</v>
      </c>
      <c r="N179" s="23">
        <v>26</v>
      </c>
      <c r="O179" s="23">
        <v>13</v>
      </c>
      <c r="P179" s="29"/>
      <c r="Q179" s="24">
        <f t="shared" si="91"/>
        <v>39</v>
      </c>
      <c r="R179" s="24" t="str">
        <f t="shared" si="92"/>
        <v>FAIL</v>
      </c>
      <c r="S179" s="23">
        <v>13</v>
      </c>
      <c r="T179" s="23">
        <v>28</v>
      </c>
      <c r="U179" s="30"/>
      <c r="V179" s="24">
        <f t="shared" si="93"/>
        <v>41</v>
      </c>
      <c r="W179" s="24" t="str">
        <f t="shared" si="94"/>
        <v>PASS</v>
      </c>
      <c r="X179" s="23">
        <v>30</v>
      </c>
      <c r="Y179" s="23">
        <v>21</v>
      </c>
      <c r="Z179" s="29"/>
      <c r="AA179" s="24">
        <f t="shared" si="103"/>
        <v>51</v>
      </c>
      <c r="AB179" s="24" t="str">
        <f t="shared" si="95"/>
        <v>SC</v>
      </c>
      <c r="AC179" s="23">
        <v>32</v>
      </c>
      <c r="AD179" s="23">
        <v>51</v>
      </c>
      <c r="AE179" s="29"/>
      <c r="AF179" s="24">
        <f t="shared" si="96"/>
        <v>83</v>
      </c>
      <c r="AG179" s="24" t="str">
        <f t="shared" si="97"/>
        <v>FCD</v>
      </c>
      <c r="AH179" s="23">
        <v>37</v>
      </c>
      <c r="AI179" s="23">
        <v>47</v>
      </c>
      <c r="AJ179" s="26">
        <f t="shared" si="98"/>
        <v>84</v>
      </c>
      <c r="AK179" s="24" t="str">
        <f t="shared" si="99"/>
        <v>FCD</v>
      </c>
      <c r="AL179" s="23"/>
      <c r="AM179" s="27">
        <f t="shared" si="100"/>
        <v>382</v>
      </c>
      <c r="AN179" s="28" t="str">
        <f t="shared" si="101"/>
        <v>FAIL</v>
      </c>
      <c r="AO179" s="91" t="str">
        <f t="shared" si="102"/>
        <v>FAIL</v>
      </c>
      <c r="AP179" s="24"/>
    </row>
    <row r="180" spans="1:42" ht="20.25" customHeight="1" x14ac:dyDescent="0.25">
      <c r="A180" s="20">
        <v>28</v>
      </c>
      <c r="B180" s="23" t="s">
        <v>81</v>
      </c>
      <c r="C180" s="23" t="s">
        <v>82</v>
      </c>
      <c r="D180" s="23">
        <v>20</v>
      </c>
      <c r="E180" s="23">
        <v>11</v>
      </c>
      <c r="F180" s="29"/>
      <c r="G180" s="24">
        <f t="shared" si="88"/>
        <v>31</v>
      </c>
      <c r="H180" s="24" t="str">
        <f t="shared" si="89"/>
        <v>FAIL</v>
      </c>
      <c r="I180" s="23">
        <v>26</v>
      </c>
      <c r="J180" s="23">
        <v>23</v>
      </c>
      <c r="K180" s="29"/>
      <c r="L180" s="24">
        <f t="shared" si="104"/>
        <v>49</v>
      </c>
      <c r="M180" s="24" t="str">
        <f t="shared" si="90"/>
        <v>PASS</v>
      </c>
      <c r="N180" s="23">
        <v>26</v>
      </c>
      <c r="O180" s="23">
        <v>21</v>
      </c>
      <c r="P180" s="29"/>
      <c r="Q180" s="24">
        <f t="shared" si="91"/>
        <v>47</v>
      </c>
      <c r="R180" s="24" t="str">
        <f t="shared" si="92"/>
        <v>PASS</v>
      </c>
      <c r="S180" s="23">
        <v>28</v>
      </c>
      <c r="T180" s="23">
        <v>22</v>
      </c>
      <c r="U180" s="30"/>
      <c r="V180" s="24">
        <f t="shared" si="93"/>
        <v>50</v>
      </c>
      <c r="W180" s="24" t="str">
        <f t="shared" si="94"/>
        <v>SC</v>
      </c>
      <c r="X180" s="23">
        <v>21</v>
      </c>
      <c r="Y180" s="23">
        <v>16</v>
      </c>
      <c r="Z180" s="29"/>
      <c r="AA180" s="24">
        <f t="shared" si="103"/>
        <v>37</v>
      </c>
      <c r="AB180" s="24" t="str">
        <f t="shared" si="95"/>
        <v>FAIL</v>
      </c>
      <c r="AC180" s="23">
        <v>33</v>
      </c>
      <c r="AD180" s="23">
        <v>53</v>
      </c>
      <c r="AE180" s="29"/>
      <c r="AF180" s="24">
        <f t="shared" si="96"/>
        <v>86</v>
      </c>
      <c r="AG180" s="24" t="str">
        <f t="shared" si="97"/>
        <v>FCD</v>
      </c>
      <c r="AH180" s="23">
        <v>34</v>
      </c>
      <c r="AI180" s="23">
        <v>44</v>
      </c>
      <c r="AJ180" s="26">
        <f t="shared" si="98"/>
        <v>78</v>
      </c>
      <c r="AK180" s="24" t="str">
        <f t="shared" si="99"/>
        <v>FCD</v>
      </c>
      <c r="AL180" s="23"/>
      <c r="AM180" s="27">
        <f t="shared" si="100"/>
        <v>378</v>
      </c>
      <c r="AN180" s="28" t="str">
        <f t="shared" si="101"/>
        <v>FAIL</v>
      </c>
      <c r="AO180" s="91" t="str">
        <f t="shared" si="102"/>
        <v>FAIL</v>
      </c>
      <c r="AP180" s="24"/>
    </row>
    <row r="181" spans="1:42" ht="20.25" customHeight="1" x14ac:dyDescent="0.25">
      <c r="A181" s="20">
        <v>66</v>
      </c>
      <c r="B181" s="23" t="s">
        <v>155</v>
      </c>
      <c r="C181" s="23" t="s">
        <v>156</v>
      </c>
      <c r="D181" s="23">
        <v>20</v>
      </c>
      <c r="E181" s="23">
        <v>14</v>
      </c>
      <c r="F181" s="29"/>
      <c r="G181" s="24">
        <f t="shared" si="88"/>
        <v>34</v>
      </c>
      <c r="H181" s="24" t="str">
        <f t="shared" si="89"/>
        <v>FAIL</v>
      </c>
      <c r="I181" s="23">
        <v>34</v>
      </c>
      <c r="J181" s="23">
        <v>22</v>
      </c>
      <c r="K181" s="29"/>
      <c r="L181" s="24">
        <f t="shared" si="104"/>
        <v>56</v>
      </c>
      <c r="M181" s="24" t="str">
        <f t="shared" si="90"/>
        <v>SC</v>
      </c>
      <c r="N181" s="23">
        <v>16</v>
      </c>
      <c r="O181" s="23">
        <v>17</v>
      </c>
      <c r="P181" s="29"/>
      <c r="Q181" s="24">
        <f t="shared" si="91"/>
        <v>33</v>
      </c>
      <c r="R181" s="24" t="str">
        <f t="shared" si="92"/>
        <v>FAIL</v>
      </c>
      <c r="S181" s="23">
        <v>21</v>
      </c>
      <c r="T181" s="23">
        <v>30</v>
      </c>
      <c r="U181" s="30"/>
      <c r="V181" s="24">
        <f t="shared" si="93"/>
        <v>51</v>
      </c>
      <c r="W181" s="24" t="str">
        <f t="shared" si="94"/>
        <v>SC</v>
      </c>
      <c r="X181" s="23">
        <v>20</v>
      </c>
      <c r="Y181" s="23">
        <v>7</v>
      </c>
      <c r="Z181" s="23"/>
      <c r="AA181" s="24">
        <f>X181+Y181+Z163</f>
        <v>27</v>
      </c>
      <c r="AB181" s="24" t="str">
        <f t="shared" si="95"/>
        <v>FAIL</v>
      </c>
      <c r="AC181" s="23">
        <v>35</v>
      </c>
      <c r="AD181" s="23">
        <v>51</v>
      </c>
      <c r="AE181" s="29"/>
      <c r="AF181" s="24">
        <f t="shared" si="96"/>
        <v>86</v>
      </c>
      <c r="AG181" s="24" t="str">
        <f t="shared" si="97"/>
        <v>FCD</v>
      </c>
      <c r="AH181" s="23">
        <v>37</v>
      </c>
      <c r="AI181" s="23">
        <v>52</v>
      </c>
      <c r="AJ181" s="26">
        <f t="shared" si="98"/>
        <v>89</v>
      </c>
      <c r="AK181" s="24" t="str">
        <f t="shared" si="99"/>
        <v>FCD</v>
      </c>
      <c r="AL181" s="23"/>
      <c r="AM181" s="27">
        <f t="shared" si="100"/>
        <v>376</v>
      </c>
      <c r="AN181" s="28" t="str">
        <f t="shared" si="101"/>
        <v>FAIL</v>
      </c>
      <c r="AO181" s="91" t="str">
        <f t="shared" si="102"/>
        <v>FAIL</v>
      </c>
      <c r="AP181" s="24"/>
    </row>
    <row r="182" spans="1:42" ht="20.25" customHeight="1" x14ac:dyDescent="0.25">
      <c r="A182" s="20">
        <v>4</v>
      </c>
      <c r="B182" s="23" t="s">
        <v>32</v>
      </c>
      <c r="C182" s="23" t="s">
        <v>33</v>
      </c>
      <c r="D182" s="23">
        <v>26</v>
      </c>
      <c r="E182" s="23">
        <v>8</v>
      </c>
      <c r="F182" s="29"/>
      <c r="G182" s="24">
        <f t="shared" si="88"/>
        <v>34</v>
      </c>
      <c r="H182" s="24" t="str">
        <f t="shared" si="89"/>
        <v>FAIL</v>
      </c>
      <c r="I182" s="23">
        <v>22</v>
      </c>
      <c r="J182" s="23">
        <v>17</v>
      </c>
      <c r="K182" s="29"/>
      <c r="L182" s="24">
        <f t="shared" si="104"/>
        <v>39</v>
      </c>
      <c r="M182" s="24" t="str">
        <f t="shared" si="90"/>
        <v>FAIL</v>
      </c>
      <c r="N182" s="23">
        <v>31</v>
      </c>
      <c r="O182" s="23">
        <v>28</v>
      </c>
      <c r="P182" s="29"/>
      <c r="Q182" s="24">
        <f t="shared" si="91"/>
        <v>59</v>
      </c>
      <c r="R182" s="24" t="str">
        <f t="shared" si="92"/>
        <v>SC</v>
      </c>
      <c r="S182" s="23">
        <v>23</v>
      </c>
      <c r="T182" s="23">
        <v>26</v>
      </c>
      <c r="U182" s="30"/>
      <c r="V182" s="24">
        <f t="shared" si="93"/>
        <v>49</v>
      </c>
      <c r="W182" s="24" t="str">
        <f t="shared" si="94"/>
        <v>PASS</v>
      </c>
      <c r="X182" s="23">
        <v>19</v>
      </c>
      <c r="Y182" s="23">
        <v>17</v>
      </c>
      <c r="Z182" s="29"/>
      <c r="AA182" s="24">
        <f>X182+Y182+Z182</f>
        <v>36</v>
      </c>
      <c r="AB182" s="24" t="str">
        <f t="shared" si="95"/>
        <v>FAIL</v>
      </c>
      <c r="AC182" s="23">
        <v>32</v>
      </c>
      <c r="AD182" s="23">
        <v>51</v>
      </c>
      <c r="AE182" s="29"/>
      <c r="AF182" s="24">
        <f t="shared" si="96"/>
        <v>83</v>
      </c>
      <c r="AG182" s="24" t="str">
        <f t="shared" si="97"/>
        <v>FCD</v>
      </c>
      <c r="AH182" s="23">
        <v>30</v>
      </c>
      <c r="AI182" s="23">
        <v>44</v>
      </c>
      <c r="AJ182" s="26">
        <f t="shared" si="98"/>
        <v>74</v>
      </c>
      <c r="AK182" s="24" t="str">
        <f t="shared" si="99"/>
        <v>FCD</v>
      </c>
      <c r="AL182" s="23"/>
      <c r="AM182" s="27">
        <f t="shared" si="100"/>
        <v>374</v>
      </c>
      <c r="AN182" s="28" t="str">
        <f t="shared" si="101"/>
        <v>FAIL</v>
      </c>
      <c r="AO182" s="91" t="str">
        <f t="shared" si="102"/>
        <v>FAIL</v>
      </c>
      <c r="AP182" s="24"/>
    </row>
    <row r="183" spans="1:42" ht="20.25" customHeight="1" x14ac:dyDescent="0.25">
      <c r="A183" s="20">
        <v>45</v>
      </c>
      <c r="B183" s="23" t="s">
        <v>114</v>
      </c>
      <c r="C183" s="23" t="s">
        <v>115</v>
      </c>
      <c r="D183" s="23">
        <v>30</v>
      </c>
      <c r="E183" s="23">
        <v>15</v>
      </c>
      <c r="F183" s="29"/>
      <c r="G183" s="24">
        <f t="shared" si="88"/>
        <v>45</v>
      </c>
      <c r="H183" s="24" t="str">
        <f t="shared" si="89"/>
        <v>PASS</v>
      </c>
      <c r="I183" s="23">
        <v>25</v>
      </c>
      <c r="J183" s="23">
        <v>14</v>
      </c>
      <c r="K183" s="29"/>
      <c r="L183" s="24">
        <f t="shared" si="104"/>
        <v>39</v>
      </c>
      <c r="M183" s="24" t="str">
        <f t="shared" si="90"/>
        <v>FAIL</v>
      </c>
      <c r="N183" s="23">
        <v>29</v>
      </c>
      <c r="O183" s="23">
        <v>17</v>
      </c>
      <c r="P183" s="29"/>
      <c r="Q183" s="24">
        <f t="shared" si="91"/>
        <v>46</v>
      </c>
      <c r="R183" s="24" t="str">
        <f t="shared" si="92"/>
        <v>PASS</v>
      </c>
      <c r="S183" s="23">
        <v>19</v>
      </c>
      <c r="T183" s="23">
        <v>29</v>
      </c>
      <c r="U183" s="30"/>
      <c r="V183" s="24">
        <f t="shared" si="93"/>
        <v>48</v>
      </c>
      <c r="W183" s="24" t="str">
        <f t="shared" si="94"/>
        <v>PASS</v>
      </c>
      <c r="X183" s="23">
        <v>19</v>
      </c>
      <c r="Y183" s="23">
        <v>10</v>
      </c>
      <c r="Z183" s="29"/>
      <c r="AA183" s="24">
        <f>X183+Y183+Z183</f>
        <v>29</v>
      </c>
      <c r="AB183" s="24" t="str">
        <f t="shared" si="95"/>
        <v>FAIL</v>
      </c>
      <c r="AC183" s="23">
        <v>35</v>
      </c>
      <c r="AD183" s="23">
        <v>56</v>
      </c>
      <c r="AE183" s="29"/>
      <c r="AF183" s="24">
        <f t="shared" si="96"/>
        <v>91</v>
      </c>
      <c r="AG183" s="24" t="str">
        <f t="shared" si="97"/>
        <v>FCD</v>
      </c>
      <c r="AH183" s="23">
        <v>34</v>
      </c>
      <c r="AI183" s="23">
        <v>41</v>
      </c>
      <c r="AJ183" s="26">
        <f t="shared" si="98"/>
        <v>75</v>
      </c>
      <c r="AK183" s="24" t="str">
        <f t="shared" si="99"/>
        <v>FCD</v>
      </c>
      <c r="AL183" s="23"/>
      <c r="AM183" s="27">
        <f t="shared" si="100"/>
        <v>373</v>
      </c>
      <c r="AN183" s="28" t="str">
        <f t="shared" si="101"/>
        <v>FAIL</v>
      </c>
      <c r="AO183" s="91" t="str">
        <f t="shared" si="102"/>
        <v>FAIL</v>
      </c>
      <c r="AP183" s="24"/>
    </row>
    <row r="184" spans="1:42" ht="20.25" customHeight="1" x14ac:dyDescent="0.25">
      <c r="A184" s="20">
        <v>69</v>
      </c>
      <c r="B184" s="23" t="s">
        <v>161</v>
      </c>
      <c r="C184" s="23" t="s">
        <v>162</v>
      </c>
      <c r="D184" s="23">
        <v>26</v>
      </c>
      <c r="E184" s="23">
        <v>21</v>
      </c>
      <c r="F184" s="29"/>
      <c r="G184" s="24">
        <f t="shared" si="88"/>
        <v>47</v>
      </c>
      <c r="H184" s="24" t="str">
        <f t="shared" si="89"/>
        <v>PASS</v>
      </c>
      <c r="I184" s="23">
        <v>23</v>
      </c>
      <c r="J184" s="23">
        <v>21</v>
      </c>
      <c r="K184" s="29"/>
      <c r="L184" s="24">
        <f t="shared" si="104"/>
        <v>44</v>
      </c>
      <c r="M184" s="24" t="str">
        <f t="shared" si="90"/>
        <v>PASS</v>
      </c>
      <c r="N184" s="23">
        <v>19</v>
      </c>
      <c r="O184" s="23">
        <v>21</v>
      </c>
      <c r="P184" s="29"/>
      <c r="Q184" s="24">
        <f t="shared" si="91"/>
        <v>40</v>
      </c>
      <c r="R184" s="24" t="str">
        <f t="shared" si="92"/>
        <v>PASS</v>
      </c>
      <c r="S184" s="23">
        <v>6</v>
      </c>
      <c r="T184" s="23">
        <v>34</v>
      </c>
      <c r="U184" s="30"/>
      <c r="V184" s="24">
        <f t="shared" si="93"/>
        <v>40</v>
      </c>
      <c r="W184" s="24" t="str">
        <f t="shared" si="94"/>
        <v>PASS</v>
      </c>
      <c r="X184" s="23">
        <v>30</v>
      </c>
      <c r="Y184" s="23">
        <v>21</v>
      </c>
      <c r="Z184" s="29"/>
      <c r="AA184" s="24">
        <f>X184+Y184+Z184</f>
        <v>51</v>
      </c>
      <c r="AB184" s="24" t="str">
        <f t="shared" si="95"/>
        <v>SC</v>
      </c>
      <c r="AC184" s="23">
        <v>32</v>
      </c>
      <c r="AD184" s="23">
        <v>50</v>
      </c>
      <c r="AE184" s="29"/>
      <c r="AF184" s="24">
        <f t="shared" si="96"/>
        <v>82</v>
      </c>
      <c r="AG184" s="24" t="str">
        <f t="shared" si="97"/>
        <v>FCD</v>
      </c>
      <c r="AH184" s="23">
        <v>32</v>
      </c>
      <c r="AI184" s="23">
        <v>32</v>
      </c>
      <c r="AJ184" s="26">
        <f t="shared" si="98"/>
        <v>64</v>
      </c>
      <c r="AK184" s="24" t="str">
        <f t="shared" si="99"/>
        <v>FC</v>
      </c>
      <c r="AL184" s="23"/>
      <c r="AM184" s="27">
        <f t="shared" si="100"/>
        <v>368</v>
      </c>
      <c r="AN184" s="28" t="str">
        <f t="shared" si="101"/>
        <v>PASS</v>
      </c>
      <c r="AO184" s="28" t="str">
        <f t="shared" si="102"/>
        <v>SC</v>
      </c>
      <c r="AP184" s="24"/>
    </row>
    <row r="185" spans="1:42" ht="20.25" customHeight="1" x14ac:dyDescent="0.25">
      <c r="A185" s="20">
        <v>142</v>
      </c>
      <c r="B185" s="23" t="s">
        <v>301</v>
      </c>
      <c r="C185" s="23" t="s">
        <v>302</v>
      </c>
      <c r="D185" s="23">
        <v>25</v>
      </c>
      <c r="E185" s="23">
        <v>22</v>
      </c>
      <c r="F185" s="29"/>
      <c r="G185" s="24">
        <f t="shared" si="88"/>
        <v>47</v>
      </c>
      <c r="H185" s="24" t="str">
        <f t="shared" si="89"/>
        <v>PASS</v>
      </c>
      <c r="I185" s="23">
        <v>29</v>
      </c>
      <c r="J185" s="23">
        <v>22</v>
      </c>
      <c r="K185" s="29"/>
      <c r="L185" s="24">
        <f t="shared" si="104"/>
        <v>51</v>
      </c>
      <c r="M185" s="24" t="str">
        <f t="shared" si="90"/>
        <v>SC</v>
      </c>
      <c r="N185" s="23">
        <v>20</v>
      </c>
      <c r="O185" s="23">
        <v>23</v>
      </c>
      <c r="P185" s="29"/>
      <c r="Q185" s="24">
        <f t="shared" si="91"/>
        <v>43</v>
      </c>
      <c r="R185" s="24" t="str">
        <f t="shared" si="92"/>
        <v>PASS</v>
      </c>
      <c r="S185" s="23">
        <v>21</v>
      </c>
      <c r="T185" s="23">
        <v>21</v>
      </c>
      <c r="U185" s="30"/>
      <c r="V185" s="24">
        <f t="shared" si="93"/>
        <v>42</v>
      </c>
      <c r="W185" s="24" t="str">
        <f t="shared" si="94"/>
        <v>PASS</v>
      </c>
      <c r="X185" s="23">
        <v>19</v>
      </c>
      <c r="Y185" s="23">
        <v>12</v>
      </c>
      <c r="Z185" s="29"/>
      <c r="AA185" s="24">
        <f>X185+Y185+Z185</f>
        <v>31</v>
      </c>
      <c r="AB185" s="24" t="str">
        <f t="shared" si="95"/>
        <v>FAIL</v>
      </c>
      <c r="AC185" s="23">
        <v>39</v>
      </c>
      <c r="AD185" s="23">
        <v>41</v>
      </c>
      <c r="AE185" s="29"/>
      <c r="AF185" s="24">
        <f t="shared" si="96"/>
        <v>80</v>
      </c>
      <c r="AG185" s="24" t="str">
        <f t="shared" si="97"/>
        <v>FCD</v>
      </c>
      <c r="AH185" s="23">
        <v>34</v>
      </c>
      <c r="AI185" s="23">
        <v>34</v>
      </c>
      <c r="AJ185" s="26">
        <f t="shared" si="98"/>
        <v>68</v>
      </c>
      <c r="AK185" s="24" t="str">
        <f t="shared" si="99"/>
        <v>FC</v>
      </c>
      <c r="AL185" s="23"/>
      <c r="AM185" s="27">
        <f t="shared" si="100"/>
        <v>362</v>
      </c>
      <c r="AN185" s="28" t="str">
        <f t="shared" si="101"/>
        <v>FAIL</v>
      </c>
      <c r="AO185" s="91" t="str">
        <f t="shared" si="102"/>
        <v>FAIL</v>
      </c>
      <c r="AP185" s="24"/>
    </row>
    <row r="186" spans="1:42" ht="20.25" customHeight="1" x14ac:dyDescent="0.25">
      <c r="A186" s="20">
        <v>136</v>
      </c>
      <c r="B186" s="23" t="s">
        <v>291</v>
      </c>
      <c r="C186" s="23" t="s">
        <v>292</v>
      </c>
      <c r="D186" s="23">
        <v>21</v>
      </c>
      <c r="E186" s="23">
        <v>36</v>
      </c>
      <c r="F186" s="29"/>
      <c r="G186" s="24">
        <f t="shared" si="88"/>
        <v>57</v>
      </c>
      <c r="H186" s="24" t="str">
        <f t="shared" si="89"/>
        <v>SC</v>
      </c>
      <c r="I186" s="23">
        <v>20</v>
      </c>
      <c r="J186" s="23">
        <v>10</v>
      </c>
      <c r="K186" s="29"/>
      <c r="L186" s="24">
        <f t="shared" si="104"/>
        <v>30</v>
      </c>
      <c r="M186" s="24" t="str">
        <f t="shared" si="90"/>
        <v>FAIL</v>
      </c>
      <c r="N186" s="23">
        <v>22</v>
      </c>
      <c r="O186" s="23">
        <v>24</v>
      </c>
      <c r="P186" s="29"/>
      <c r="Q186" s="24">
        <f t="shared" si="91"/>
        <v>46</v>
      </c>
      <c r="R186" s="24" t="str">
        <f t="shared" si="92"/>
        <v>PASS</v>
      </c>
      <c r="S186" s="23">
        <v>24</v>
      </c>
      <c r="T186" s="23">
        <v>21</v>
      </c>
      <c r="U186" s="30"/>
      <c r="V186" s="24">
        <f t="shared" si="93"/>
        <v>45</v>
      </c>
      <c r="W186" s="24" t="str">
        <f t="shared" si="94"/>
        <v>PASS</v>
      </c>
      <c r="X186" s="23">
        <v>28</v>
      </c>
      <c r="Y186" s="23">
        <v>17</v>
      </c>
      <c r="Z186" s="29"/>
      <c r="AA186" s="24">
        <f>X186+Y186+Z186</f>
        <v>45</v>
      </c>
      <c r="AB186" s="24" t="str">
        <f t="shared" si="95"/>
        <v>PASS</v>
      </c>
      <c r="AC186" s="23">
        <v>35</v>
      </c>
      <c r="AD186" s="23">
        <v>30</v>
      </c>
      <c r="AE186" s="29"/>
      <c r="AF186" s="24">
        <f t="shared" si="96"/>
        <v>65</v>
      </c>
      <c r="AG186" s="24" t="str">
        <f t="shared" si="97"/>
        <v>FC</v>
      </c>
      <c r="AH186" s="23">
        <v>34</v>
      </c>
      <c r="AI186" s="23">
        <v>30</v>
      </c>
      <c r="AJ186" s="26">
        <f t="shared" si="98"/>
        <v>64</v>
      </c>
      <c r="AK186" s="24" t="str">
        <f t="shared" si="99"/>
        <v>FC</v>
      </c>
      <c r="AL186" s="23"/>
      <c r="AM186" s="27">
        <f t="shared" si="100"/>
        <v>352</v>
      </c>
      <c r="AN186" s="28" t="str">
        <f t="shared" si="101"/>
        <v>FAIL</v>
      </c>
      <c r="AO186" s="91" t="str">
        <f t="shared" si="102"/>
        <v>FAIL</v>
      </c>
      <c r="AP186" s="24"/>
    </row>
    <row r="187" spans="1:42" ht="20.25" customHeight="1" x14ac:dyDescent="0.25">
      <c r="A187" s="20">
        <v>54</v>
      </c>
      <c r="B187" s="23" t="s">
        <v>132</v>
      </c>
      <c r="C187" s="23"/>
      <c r="D187" s="23">
        <v>27</v>
      </c>
      <c r="E187" s="23">
        <v>9</v>
      </c>
      <c r="F187" s="29"/>
      <c r="G187" s="24">
        <f t="shared" si="88"/>
        <v>36</v>
      </c>
      <c r="H187" s="24" t="str">
        <f t="shared" si="89"/>
        <v>FAIL</v>
      </c>
      <c r="I187" s="23">
        <v>23</v>
      </c>
      <c r="J187" s="23">
        <v>14</v>
      </c>
      <c r="K187" s="29"/>
      <c r="L187" s="24">
        <f t="shared" si="104"/>
        <v>37</v>
      </c>
      <c r="M187" s="24" t="str">
        <f t="shared" si="90"/>
        <v>FAIL</v>
      </c>
      <c r="N187" s="23">
        <v>26</v>
      </c>
      <c r="O187" s="23">
        <v>21</v>
      </c>
      <c r="P187" s="29"/>
      <c r="Q187" s="24">
        <f t="shared" si="91"/>
        <v>47</v>
      </c>
      <c r="R187" s="24" t="str">
        <f t="shared" si="92"/>
        <v>PASS</v>
      </c>
      <c r="S187" s="23">
        <v>19</v>
      </c>
      <c r="T187" s="23">
        <v>18</v>
      </c>
      <c r="U187" s="30"/>
      <c r="V187" s="24">
        <f t="shared" si="93"/>
        <v>37</v>
      </c>
      <c r="W187" s="24" t="str">
        <f t="shared" si="94"/>
        <v>FAIL</v>
      </c>
      <c r="X187" s="23">
        <v>19</v>
      </c>
      <c r="Y187" s="23">
        <v>9</v>
      </c>
      <c r="Z187" s="23"/>
      <c r="AA187" s="24">
        <f>X187+Y187+Z169</f>
        <v>28</v>
      </c>
      <c r="AB187" s="24" t="str">
        <f t="shared" si="95"/>
        <v>FAIL</v>
      </c>
      <c r="AC187" s="23">
        <v>35</v>
      </c>
      <c r="AD187" s="23">
        <v>54</v>
      </c>
      <c r="AE187" s="29"/>
      <c r="AF187" s="24">
        <f t="shared" si="96"/>
        <v>89</v>
      </c>
      <c r="AG187" s="24" t="str">
        <f t="shared" si="97"/>
        <v>FCD</v>
      </c>
      <c r="AH187" s="23">
        <v>36</v>
      </c>
      <c r="AI187" s="23">
        <v>38</v>
      </c>
      <c r="AJ187" s="26">
        <f t="shared" si="98"/>
        <v>74</v>
      </c>
      <c r="AK187" s="24" t="str">
        <f t="shared" si="99"/>
        <v>FCD</v>
      </c>
      <c r="AL187" s="23"/>
      <c r="AM187" s="27">
        <f t="shared" si="100"/>
        <v>348</v>
      </c>
      <c r="AN187" s="28" t="str">
        <f t="shared" si="101"/>
        <v>FAIL</v>
      </c>
      <c r="AO187" s="91" t="str">
        <f t="shared" si="102"/>
        <v>FAIL</v>
      </c>
      <c r="AP187" s="24"/>
    </row>
    <row r="188" spans="1:42" ht="20.25" customHeight="1" x14ac:dyDescent="0.25">
      <c r="A188" s="20">
        <v>104</v>
      </c>
      <c r="B188" s="23" t="s">
        <v>229</v>
      </c>
      <c r="C188" s="23" t="s">
        <v>230</v>
      </c>
      <c r="D188" s="23">
        <v>22</v>
      </c>
      <c r="E188" s="23">
        <v>21</v>
      </c>
      <c r="F188" s="29"/>
      <c r="G188" s="24">
        <f t="shared" si="88"/>
        <v>43</v>
      </c>
      <c r="H188" s="24" t="str">
        <f t="shared" si="89"/>
        <v>PASS</v>
      </c>
      <c r="I188" s="23">
        <v>29</v>
      </c>
      <c r="J188" s="23">
        <v>21</v>
      </c>
      <c r="K188" s="29"/>
      <c r="L188" s="24">
        <f t="shared" si="104"/>
        <v>50</v>
      </c>
      <c r="M188" s="24" t="str">
        <f t="shared" si="90"/>
        <v>SC</v>
      </c>
      <c r="N188" s="23">
        <v>3</v>
      </c>
      <c r="O188" s="23">
        <v>12</v>
      </c>
      <c r="P188" s="29"/>
      <c r="Q188" s="24">
        <f t="shared" si="91"/>
        <v>15</v>
      </c>
      <c r="R188" s="24" t="str">
        <f t="shared" si="92"/>
        <v>FAIL</v>
      </c>
      <c r="S188" s="23">
        <v>16</v>
      </c>
      <c r="T188" s="23">
        <v>21</v>
      </c>
      <c r="U188" s="30"/>
      <c r="V188" s="24">
        <f t="shared" si="93"/>
        <v>37</v>
      </c>
      <c r="W188" s="24" t="str">
        <f t="shared" si="94"/>
        <v>FAIL</v>
      </c>
      <c r="X188" s="23">
        <v>19</v>
      </c>
      <c r="Y188" s="23">
        <v>9</v>
      </c>
      <c r="Z188" s="29"/>
      <c r="AA188" s="24">
        <f t="shared" ref="AA188:AA194" si="105">X188+Y188+Z188</f>
        <v>28</v>
      </c>
      <c r="AB188" s="24" t="str">
        <f t="shared" si="95"/>
        <v>FAIL</v>
      </c>
      <c r="AC188" s="9">
        <v>37</v>
      </c>
      <c r="AD188" s="9">
        <v>52</v>
      </c>
      <c r="AE188" s="29"/>
      <c r="AF188" s="24">
        <f t="shared" si="96"/>
        <v>89</v>
      </c>
      <c r="AG188" s="24" t="str">
        <f t="shared" si="97"/>
        <v>FCD</v>
      </c>
      <c r="AH188" s="23">
        <v>36</v>
      </c>
      <c r="AI188" s="23">
        <v>50</v>
      </c>
      <c r="AJ188" s="26">
        <f t="shared" si="98"/>
        <v>86</v>
      </c>
      <c r="AK188" s="24" t="str">
        <f t="shared" si="99"/>
        <v>FCD</v>
      </c>
      <c r="AL188" s="23"/>
      <c r="AM188" s="27">
        <f t="shared" si="100"/>
        <v>348</v>
      </c>
      <c r="AN188" s="28" t="str">
        <f t="shared" si="101"/>
        <v>FAIL</v>
      </c>
      <c r="AO188" s="91" t="str">
        <f t="shared" si="102"/>
        <v>FAIL</v>
      </c>
      <c r="AP188" s="24"/>
    </row>
    <row r="189" spans="1:42" ht="20.25" customHeight="1" x14ac:dyDescent="0.25">
      <c r="A189" s="20">
        <v>165</v>
      </c>
      <c r="B189" s="23" t="s">
        <v>345</v>
      </c>
      <c r="C189" s="23" t="s">
        <v>346</v>
      </c>
      <c r="D189" s="23">
        <v>21</v>
      </c>
      <c r="E189" s="23">
        <v>11</v>
      </c>
      <c r="F189" s="29"/>
      <c r="G189" s="24">
        <f t="shared" si="88"/>
        <v>32</v>
      </c>
      <c r="H189" s="24" t="str">
        <f t="shared" si="89"/>
        <v>FAIL</v>
      </c>
      <c r="I189" s="23">
        <v>26</v>
      </c>
      <c r="J189" s="23">
        <v>3</v>
      </c>
      <c r="K189" s="29"/>
      <c r="L189" s="24">
        <f t="shared" si="104"/>
        <v>29</v>
      </c>
      <c r="M189" s="24" t="str">
        <f t="shared" si="90"/>
        <v>FAIL</v>
      </c>
      <c r="N189" s="23">
        <v>27</v>
      </c>
      <c r="O189" s="23">
        <v>15</v>
      </c>
      <c r="P189" s="29"/>
      <c r="Q189" s="24">
        <f t="shared" si="91"/>
        <v>42</v>
      </c>
      <c r="R189" s="24" t="str">
        <f t="shared" si="92"/>
        <v>PASS</v>
      </c>
      <c r="S189" s="23">
        <v>25</v>
      </c>
      <c r="T189" s="23">
        <v>21</v>
      </c>
      <c r="U189" s="30"/>
      <c r="V189" s="24">
        <f t="shared" si="93"/>
        <v>46</v>
      </c>
      <c r="W189" s="24" t="str">
        <f t="shared" si="94"/>
        <v>PASS</v>
      </c>
      <c r="X189" s="23">
        <v>25</v>
      </c>
      <c r="Y189" s="23">
        <v>6</v>
      </c>
      <c r="Z189" s="29"/>
      <c r="AA189" s="24">
        <f t="shared" si="105"/>
        <v>31</v>
      </c>
      <c r="AB189" s="24" t="str">
        <f t="shared" si="95"/>
        <v>FAIL</v>
      </c>
      <c r="AC189" s="23">
        <v>33</v>
      </c>
      <c r="AD189" s="23">
        <v>44</v>
      </c>
      <c r="AE189" s="29"/>
      <c r="AF189" s="24">
        <f t="shared" si="96"/>
        <v>77</v>
      </c>
      <c r="AG189" s="24" t="str">
        <f t="shared" si="97"/>
        <v>FCD</v>
      </c>
      <c r="AH189" s="23">
        <v>34</v>
      </c>
      <c r="AI189" s="23">
        <v>47</v>
      </c>
      <c r="AJ189" s="26">
        <f t="shared" si="98"/>
        <v>81</v>
      </c>
      <c r="AK189" s="24" t="str">
        <f t="shared" si="99"/>
        <v>FCD</v>
      </c>
      <c r="AL189" s="23"/>
      <c r="AM189" s="27">
        <f t="shared" si="100"/>
        <v>338</v>
      </c>
      <c r="AN189" s="28" t="str">
        <f t="shared" si="101"/>
        <v>FAIL</v>
      </c>
      <c r="AO189" s="91" t="str">
        <f t="shared" si="102"/>
        <v>FAIL</v>
      </c>
      <c r="AP189" s="24"/>
    </row>
    <row r="190" spans="1:42" ht="20.25" customHeight="1" x14ac:dyDescent="0.25">
      <c r="A190" s="20">
        <v>128</v>
      </c>
      <c r="B190" s="23" t="s">
        <v>277</v>
      </c>
      <c r="C190" s="23" t="s">
        <v>278</v>
      </c>
      <c r="D190" s="23">
        <v>20</v>
      </c>
      <c r="E190" s="23">
        <v>14</v>
      </c>
      <c r="F190" s="29"/>
      <c r="G190" s="24">
        <f t="shared" si="88"/>
        <v>34</v>
      </c>
      <c r="H190" s="24" t="str">
        <f t="shared" si="89"/>
        <v>FAIL</v>
      </c>
      <c r="I190" s="23">
        <v>26</v>
      </c>
      <c r="J190" s="23">
        <v>5</v>
      </c>
      <c r="K190" s="29"/>
      <c r="L190" s="24">
        <f t="shared" si="104"/>
        <v>31</v>
      </c>
      <c r="M190" s="24" t="str">
        <f t="shared" si="90"/>
        <v>FAIL</v>
      </c>
      <c r="N190" s="23">
        <v>19</v>
      </c>
      <c r="O190" s="23">
        <v>13</v>
      </c>
      <c r="P190" s="29"/>
      <c r="Q190" s="24">
        <f t="shared" si="91"/>
        <v>32</v>
      </c>
      <c r="R190" s="24" t="str">
        <f t="shared" si="92"/>
        <v>FAIL</v>
      </c>
      <c r="S190" s="23">
        <v>25</v>
      </c>
      <c r="T190" s="23">
        <v>23</v>
      </c>
      <c r="U190" s="30"/>
      <c r="V190" s="24">
        <f t="shared" si="93"/>
        <v>48</v>
      </c>
      <c r="W190" s="24" t="str">
        <f t="shared" si="94"/>
        <v>PASS</v>
      </c>
      <c r="X190" s="23">
        <v>19</v>
      </c>
      <c r="Y190" s="23">
        <v>4</v>
      </c>
      <c r="Z190" s="29"/>
      <c r="AA190" s="24">
        <f t="shared" si="105"/>
        <v>23</v>
      </c>
      <c r="AB190" s="24" t="str">
        <f t="shared" si="95"/>
        <v>FAIL</v>
      </c>
      <c r="AC190" s="23">
        <v>37</v>
      </c>
      <c r="AD190" s="23">
        <v>39</v>
      </c>
      <c r="AE190" s="29"/>
      <c r="AF190" s="24">
        <f t="shared" si="96"/>
        <v>76</v>
      </c>
      <c r="AG190" s="24" t="str">
        <f t="shared" si="97"/>
        <v>FCD</v>
      </c>
      <c r="AH190" s="23">
        <v>36</v>
      </c>
      <c r="AI190" s="23">
        <v>31</v>
      </c>
      <c r="AJ190" s="26">
        <f t="shared" si="98"/>
        <v>67</v>
      </c>
      <c r="AK190" s="24" t="str">
        <f t="shared" si="99"/>
        <v>FC</v>
      </c>
      <c r="AL190" s="23"/>
      <c r="AM190" s="27">
        <f t="shared" si="100"/>
        <v>311</v>
      </c>
      <c r="AN190" s="28" t="str">
        <f t="shared" si="101"/>
        <v>FAIL</v>
      </c>
      <c r="AO190" s="91" t="str">
        <f t="shared" si="102"/>
        <v>FAIL</v>
      </c>
      <c r="AP190" s="24"/>
    </row>
    <row r="191" spans="1:42" ht="20.25" customHeight="1" x14ac:dyDescent="0.25">
      <c r="A191" s="20">
        <v>49</v>
      </c>
      <c r="B191" s="23" t="s">
        <v>122</v>
      </c>
      <c r="C191" s="23" t="s">
        <v>123</v>
      </c>
      <c r="D191" s="23">
        <v>19</v>
      </c>
      <c r="E191" s="23">
        <v>3</v>
      </c>
      <c r="F191" s="29"/>
      <c r="G191" s="24">
        <f t="shared" si="88"/>
        <v>22</v>
      </c>
      <c r="H191" s="24" t="str">
        <f t="shared" si="89"/>
        <v>FAIL</v>
      </c>
      <c r="I191" s="23">
        <v>25</v>
      </c>
      <c r="J191" s="23">
        <v>29</v>
      </c>
      <c r="K191" s="29"/>
      <c r="L191" s="24">
        <f t="shared" si="104"/>
        <v>54</v>
      </c>
      <c r="M191" s="24" t="str">
        <f t="shared" si="90"/>
        <v>SC</v>
      </c>
      <c r="N191" s="23">
        <v>20</v>
      </c>
      <c r="O191" s="23">
        <v>13</v>
      </c>
      <c r="P191" s="29"/>
      <c r="Q191" s="24">
        <f t="shared" si="91"/>
        <v>33</v>
      </c>
      <c r="R191" s="24" t="str">
        <f t="shared" si="92"/>
        <v>FAIL</v>
      </c>
      <c r="S191" s="23">
        <v>15</v>
      </c>
      <c r="T191" s="23">
        <v>33</v>
      </c>
      <c r="U191" s="30"/>
      <c r="V191" s="24">
        <f t="shared" si="93"/>
        <v>48</v>
      </c>
      <c r="W191" s="24" t="str">
        <f t="shared" si="94"/>
        <v>PASS</v>
      </c>
      <c r="X191" s="23">
        <v>30</v>
      </c>
      <c r="Y191" s="23">
        <v>11</v>
      </c>
      <c r="Z191" s="29"/>
      <c r="AA191" s="24">
        <f t="shared" si="105"/>
        <v>41</v>
      </c>
      <c r="AB191" s="24" t="str">
        <f t="shared" si="95"/>
        <v>PASS</v>
      </c>
      <c r="AC191" s="23">
        <v>25</v>
      </c>
      <c r="AD191" s="23">
        <v>50</v>
      </c>
      <c r="AE191" s="29"/>
      <c r="AF191" s="24">
        <f t="shared" si="96"/>
        <v>75</v>
      </c>
      <c r="AG191" s="24" t="str">
        <f t="shared" si="97"/>
        <v>FCD</v>
      </c>
      <c r="AH191" s="23">
        <v>31</v>
      </c>
      <c r="AI191" s="23">
        <v>3</v>
      </c>
      <c r="AJ191" s="26">
        <f t="shared" si="98"/>
        <v>34</v>
      </c>
      <c r="AK191" s="24" t="str">
        <f t="shared" si="99"/>
        <v>FAIL</v>
      </c>
      <c r="AL191" s="23"/>
      <c r="AM191" s="27">
        <f t="shared" si="100"/>
        <v>307</v>
      </c>
      <c r="AN191" s="28" t="str">
        <f t="shared" si="101"/>
        <v>FAIL</v>
      </c>
      <c r="AO191" s="91" t="str">
        <f t="shared" si="102"/>
        <v>FAIL</v>
      </c>
      <c r="AP191" s="24"/>
    </row>
    <row r="192" spans="1:42" ht="20.25" customHeight="1" x14ac:dyDescent="0.25">
      <c r="A192" s="20">
        <v>89</v>
      </c>
      <c r="B192" s="74" t="s">
        <v>449</v>
      </c>
      <c r="C192" s="23"/>
      <c r="D192" s="23">
        <v>22</v>
      </c>
      <c r="E192" s="23">
        <v>2</v>
      </c>
      <c r="F192" s="29"/>
      <c r="G192" s="24">
        <f t="shared" si="88"/>
        <v>24</v>
      </c>
      <c r="H192" s="24" t="str">
        <f t="shared" si="89"/>
        <v>FAIL</v>
      </c>
      <c r="I192" s="23">
        <v>25</v>
      </c>
      <c r="J192" s="23">
        <v>3</v>
      </c>
      <c r="K192" s="29"/>
      <c r="L192" s="24">
        <f t="shared" si="104"/>
        <v>28</v>
      </c>
      <c r="M192" s="24" t="str">
        <f t="shared" si="90"/>
        <v>FAIL</v>
      </c>
      <c r="N192" s="23">
        <v>20</v>
      </c>
      <c r="O192" s="23">
        <v>9</v>
      </c>
      <c r="P192" s="29"/>
      <c r="Q192" s="24">
        <f t="shared" si="91"/>
        <v>29</v>
      </c>
      <c r="R192" s="24" t="str">
        <f t="shared" si="92"/>
        <v>FAIL</v>
      </c>
      <c r="S192" s="23">
        <v>22</v>
      </c>
      <c r="T192" s="23">
        <v>12</v>
      </c>
      <c r="U192" s="30"/>
      <c r="V192" s="24">
        <f t="shared" si="93"/>
        <v>34</v>
      </c>
      <c r="W192" s="24" t="str">
        <f t="shared" si="94"/>
        <v>FAIL</v>
      </c>
      <c r="X192" s="23">
        <v>30</v>
      </c>
      <c r="Y192" s="23">
        <v>8</v>
      </c>
      <c r="Z192" s="29"/>
      <c r="AA192" s="24">
        <f t="shared" si="105"/>
        <v>38</v>
      </c>
      <c r="AB192" s="24" t="str">
        <f t="shared" si="95"/>
        <v>FAIL</v>
      </c>
      <c r="AC192" s="23">
        <v>38</v>
      </c>
      <c r="AD192" s="23">
        <v>51</v>
      </c>
      <c r="AE192" s="29"/>
      <c r="AF192" s="24">
        <f t="shared" si="96"/>
        <v>89</v>
      </c>
      <c r="AG192" s="24" t="str">
        <f t="shared" si="97"/>
        <v>FCD</v>
      </c>
      <c r="AH192" s="23">
        <v>23</v>
      </c>
      <c r="AI192" s="23">
        <v>35</v>
      </c>
      <c r="AJ192" s="26">
        <f t="shared" si="98"/>
        <v>58</v>
      </c>
      <c r="AK192" s="24" t="str">
        <f t="shared" si="99"/>
        <v>SC</v>
      </c>
      <c r="AL192" s="23"/>
      <c r="AM192" s="27">
        <f t="shared" si="100"/>
        <v>300</v>
      </c>
      <c r="AN192" s="28" t="str">
        <f t="shared" si="101"/>
        <v>FAIL</v>
      </c>
      <c r="AO192" s="91" t="str">
        <f t="shared" si="102"/>
        <v>FAIL</v>
      </c>
      <c r="AP192" s="24"/>
    </row>
    <row r="193" spans="1:48" ht="20.25" customHeight="1" x14ac:dyDescent="0.25">
      <c r="A193" s="20">
        <v>132</v>
      </c>
      <c r="B193" s="23" t="s">
        <v>450</v>
      </c>
      <c r="C193" s="23"/>
      <c r="D193" s="23">
        <v>5</v>
      </c>
      <c r="E193" s="23">
        <v>1</v>
      </c>
      <c r="F193" s="29"/>
      <c r="G193" s="24">
        <f t="shared" si="88"/>
        <v>6</v>
      </c>
      <c r="H193" s="24" t="str">
        <f t="shared" si="89"/>
        <v>FAIL</v>
      </c>
      <c r="I193" s="23">
        <v>6</v>
      </c>
      <c r="J193" s="23">
        <v>4</v>
      </c>
      <c r="K193" s="29"/>
      <c r="L193" s="24">
        <f t="shared" si="104"/>
        <v>10</v>
      </c>
      <c r="M193" s="24" t="str">
        <f t="shared" si="90"/>
        <v>FAIL</v>
      </c>
      <c r="N193" s="23">
        <v>0</v>
      </c>
      <c r="O193" s="23">
        <v>18</v>
      </c>
      <c r="P193" s="29"/>
      <c r="Q193" s="24">
        <f t="shared" si="91"/>
        <v>18</v>
      </c>
      <c r="R193" s="24" t="str">
        <f t="shared" si="92"/>
        <v>FAIL</v>
      </c>
      <c r="S193" s="23">
        <v>2</v>
      </c>
      <c r="T193" s="23">
        <v>21</v>
      </c>
      <c r="U193" s="30"/>
      <c r="V193" s="24">
        <f t="shared" si="93"/>
        <v>23</v>
      </c>
      <c r="W193" s="24" t="str">
        <f t="shared" si="94"/>
        <v>FAIL</v>
      </c>
      <c r="X193" s="23">
        <v>6</v>
      </c>
      <c r="Y193" s="23">
        <v>17</v>
      </c>
      <c r="Z193" s="29"/>
      <c r="AA193" s="24">
        <f t="shared" si="105"/>
        <v>23</v>
      </c>
      <c r="AB193" s="24" t="str">
        <f t="shared" si="95"/>
        <v>FAIL</v>
      </c>
      <c r="AC193" s="23">
        <v>25</v>
      </c>
      <c r="AD193" s="23">
        <v>44</v>
      </c>
      <c r="AE193" s="29"/>
      <c r="AF193" s="24">
        <f t="shared" si="96"/>
        <v>69</v>
      </c>
      <c r="AG193" s="24" t="str">
        <f t="shared" si="97"/>
        <v>FC</v>
      </c>
      <c r="AH193" s="23">
        <v>21</v>
      </c>
      <c r="AI193" s="23">
        <v>26</v>
      </c>
      <c r="AJ193" s="26">
        <f t="shared" si="98"/>
        <v>47</v>
      </c>
      <c r="AK193" s="24" t="str">
        <f t="shared" si="99"/>
        <v>PASS</v>
      </c>
      <c r="AL193" s="23"/>
      <c r="AM193" s="27">
        <f t="shared" si="100"/>
        <v>196</v>
      </c>
      <c r="AN193" s="28" t="str">
        <f t="shared" si="101"/>
        <v>FAIL</v>
      </c>
      <c r="AO193" s="91" t="str">
        <f t="shared" si="102"/>
        <v>FAIL</v>
      </c>
      <c r="AP193" s="24"/>
    </row>
    <row r="194" spans="1:48" ht="20.25" customHeight="1" x14ac:dyDescent="0.25">
      <c r="A194" s="84">
        <v>143</v>
      </c>
      <c r="B194" s="85" t="s">
        <v>452</v>
      </c>
      <c r="C194" s="85"/>
      <c r="D194" s="85">
        <v>4</v>
      </c>
      <c r="E194" s="85">
        <v>1</v>
      </c>
      <c r="F194" s="86"/>
      <c r="G194" s="82">
        <f t="shared" si="88"/>
        <v>5</v>
      </c>
      <c r="H194" s="82" t="str">
        <f t="shared" si="89"/>
        <v>FAIL</v>
      </c>
      <c r="I194" s="85">
        <v>14</v>
      </c>
      <c r="J194" s="85">
        <v>5</v>
      </c>
      <c r="K194" s="86"/>
      <c r="L194" s="82">
        <f t="shared" si="104"/>
        <v>19</v>
      </c>
      <c r="M194" s="82" t="str">
        <f t="shared" si="90"/>
        <v>FAIL</v>
      </c>
      <c r="N194" s="85">
        <v>3</v>
      </c>
      <c r="O194" s="85">
        <v>6</v>
      </c>
      <c r="P194" s="86"/>
      <c r="Q194" s="82">
        <f t="shared" si="91"/>
        <v>9</v>
      </c>
      <c r="R194" s="82" t="str">
        <f t="shared" si="92"/>
        <v>FAIL</v>
      </c>
      <c r="S194" s="85">
        <v>10</v>
      </c>
      <c r="T194" s="85">
        <v>9</v>
      </c>
      <c r="U194" s="87"/>
      <c r="V194" s="82">
        <f t="shared" si="93"/>
        <v>19</v>
      </c>
      <c r="W194" s="82" t="str">
        <f t="shared" si="94"/>
        <v>FAIL</v>
      </c>
      <c r="X194" s="85">
        <v>19</v>
      </c>
      <c r="Y194" s="85">
        <v>9</v>
      </c>
      <c r="Z194" s="86"/>
      <c r="AA194" s="82">
        <f t="shared" si="105"/>
        <v>28</v>
      </c>
      <c r="AB194" s="82" t="str">
        <f t="shared" si="95"/>
        <v>FAIL</v>
      </c>
      <c r="AC194" s="85">
        <v>35</v>
      </c>
      <c r="AD194" s="88" t="s">
        <v>459</v>
      </c>
      <c r="AE194" s="86"/>
      <c r="AF194" s="82">
        <v>35</v>
      </c>
      <c r="AG194" s="82" t="s">
        <v>460</v>
      </c>
      <c r="AH194" s="85">
        <v>26</v>
      </c>
      <c r="AI194" s="83" t="s">
        <v>459</v>
      </c>
      <c r="AJ194" s="89">
        <v>26</v>
      </c>
      <c r="AK194" s="82" t="s">
        <v>460</v>
      </c>
      <c r="AL194" s="85"/>
      <c r="AM194" s="90">
        <f t="shared" si="100"/>
        <v>141</v>
      </c>
      <c r="AN194" s="91" t="str">
        <f t="shared" si="101"/>
        <v>FAIL</v>
      </c>
      <c r="AO194" s="91" t="s">
        <v>460</v>
      </c>
      <c r="AP194" s="24"/>
    </row>
    <row r="195" spans="1:48" ht="20.25" customHeight="1" x14ac:dyDescent="0.25">
      <c r="A195" s="21" t="s">
        <v>18</v>
      </c>
      <c r="B195" s="21" t="s">
        <v>19</v>
      </c>
      <c r="C195" s="21" t="s">
        <v>20</v>
      </c>
      <c r="D195" s="2" t="s">
        <v>21</v>
      </c>
      <c r="E195" s="2" t="s">
        <v>22</v>
      </c>
      <c r="F195" s="20" t="s">
        <v>23</v>
      </c>
      <c r="G195" s="21" t="s">
        <v>24</v>
      </c>
      <c r="H195" s="21" t="s">
        <v>25</v>
      </c>
      <c r="I195" s="20" t="s">
        <v>21</v>
      </c>
      <c r="J195" s="20" t="s">
        <v>22</v>
      </c>
      <c r="K195" s="20"/>
      <c r="L195" s="21" t="s">
        <v>24</v>
      </c>
      <c r="M195" s="21" t="s">
        <v>25</v>
      </c>
      <c r="N195" s="20" t="s">
        <v>21</v>
      </c>
      <c r="O195" s="20" t="s">
        <v>22</v>
      </c>
      <c r="P195" s="20"/>
      <c r="Q195" s="21" t="s">
        <v>24</v>
      </c>
      <c r="R195" s="21" t="s">
        <v>25</v>
      </c>
      <c r="S195" s="20" t="s">
        <v>21</v>
      </c>
      <c r="T195" s="20" t="s">
        <v>22</v>
      </c>
      <c r="U195" s="20"/>
      <c r="V195" s="21" t="s">
        <v>24</v>
      </c>
      <c r="W195" s="21" t="s">
        <v>25</v>
      </c>
      <c r="X195" s="20" t="s">
        <v>21</v>
      </c>
      <c r="Y195" s="20" t="s">
        <v>22</v>
      </c>
      <c r="Z195" s="20"/>
      <c r="AA195" s="21" t="s">
        <v>24</v>
      </c>
      <c r="AB195" s="21" t="s">
        <v>25</v>
      </c>
      <c r="AC195" s="20" t="s">
        <v>21</v>
      </c>
      <c r="AD195" s="20" t="s">
        <v>22</v>
      </c>
      <c r="AE195" s="20"/>
      <c r="AF195" s="21" t="s">
        <v>24</v>
      </c>
      <c r="AG195" s="21" t="s">
        <v>25</v>
      </c>
      <c r="AH195" s="20" t="s">
        <v>21</v>
      </c>
      <c r="AI195" s="20" t="s">
        <v>22</v>
      </c>
      <c r="AJ195" s="21" t="s">
        <v>24</v>
      </c>
      <c r="AK195" s="21" t="s">
        <v>25</v>
      </c>
      <c r="AL195" s="20"/>
      <c r="AM195" s="22"/>
      <c r="AN195" s="22"/>
      <c r="AO195" s="22"/>
      <c r="AP195" s="24"/>
    </row>
    <row r="196" spans="1:48" x14ac:dyDescent="0.2">
      <c r="C196" s="33"/>
      <c r="Y196" s="34"/>
      <c r="Z196" s="34"/>
      <c r="AM196" s="34"/>
      <c r="AN196" s="34"/>
    </row>
    <row r="197" spans="1:48" x14ac:dyDescent="0.2">
      <c r="B197" s="31" t="s">
        <v>389</v>
      </c>
      <c r="H197" s="35" t="str">
        <f>A195</f>
        <v>SL.No</v>
      </c>
      <c r="M197" s="35">
        <v>187</v>
      </c>
      <c r="R197" s="35">
        <v>187</v>
      </c>
      <c r="W197" s="35">
        <v>187</v>
      </c>
      <c r="Y197" s="34"/>
      <c r="Z197" s="34"/>
      <c r="AB197" s="35">
        <v>187</v>
      </c>
      <c r="AG197" s="35">
        <v>187</v>
      </c>
      <c r="AK197" s="35">
        <v>187</v>
      </c>
      <c r="AM197"/>
      <c r="AN197"/>
      <c r="AO197" s="35">
        <v>187</v>
      </c>
      <c r="AQ197" s="1"/>
      <c r="AR197" s="31" t="s">
        <v>389</v>
      </c>
      <c r="AS197" s="1"/>
      <c r="AU197" s="31"/>
    </row>
    <row r="198" spans="1:48" s="31" customFormat="1" x14ac:dyDescent="0.2">
      <c r="B198" s="31" t="s">
        <v>390</v>
      </c>
      <c r="H198" s="31">
        <f>COUNTIF(H9:H195,"FCD")</f>
        <v>129</v>
      </c>
      <c r="M198" s="31">
        <f>COUNTIF(M9:M195,"FCD")</f>
        <v>119</v>
      </c>
      <c r="R198" s="31">
        <f>COUNTIF(R9:R195,"FCD")</f>
        <v>103</v>
      </c>
      <c r="W198" s="31">
        <f>COUNTIF(W9:W195,"FCD")</f>
        <v>97</v>
      </c>
      <c r="AB198" s="31">
        <f>COUNTIF(AB9:AB195,"FCD")</f>
        <v>77</v>
      </c>
      <c r="AG198" s="31">
        <f>COUNTIF(AG9:AG195,"FCD")</f>
        <v>182</v>
      </c>
      <c r="AK198" s="31">
        <f>COUNTIF(AK9:AK195,"FCD")</f>
        <v>178</v>
      </c>
      <c r="AM198"/>
      <c r="AN198" s="31">
        <f>COUNTIF(AN9:AN195,"PASS")</f>
        <v>161</v>
      </c>
      <c r="AO198" s="31">
        <f>COUNTIF(AO9:AO195,"FCD")</f>
        <v>80</v>
      </c>
      <c r="AR198" s="31" t="s">
        <v>390</v>
      </c>
    </row>
    <row r="199" spans="1:48" s="31" customFormat="1" x14ac:dyDescent="0.2">
      <c r="B199" s="31" t="s">
        <v>391</v>
      </c>
      <c r="H199" s="31">
        <f>COUNTIF(H9:H195,"FC")</f>
        <v>16</v>
      </c>
      <c r="M199" s="31">
        <f>COUNTIF(M9:M195,"FC")</f>
        <v>27</v>
      </c>
      <c r="R199" s="31">
        <f>COUNTIF(R9:R195,"FC")</f>
        <v>36</v>
      </c>
      <c r="W199" s="31">
        <f>COUNTIF(W9:W195,"FC")</f>
        <v>48</v>
      </c>
      <c r="AB199" s="31">
        <f>COUNTIF(AB9:AB195,"FC")</f>
        <v>39</v>
      </c>
      <c r="AG199" s="31">
        <f>COUNTIF(AG9:AG195,"FC")</f>
        <v>3</v>
      </c>
      <c r="AK199" s="31">
        <f>COUNTIF(AK9:AK195,"FC")</f>
        <v>4</v>
      </c>
      <c r="AM199"/>
      <c r="AN199"/>
      <c r="AO199" s="31">
        <f>COUNTIF(AO9:AO195,"FC")</f>
        <v>80</v>
      </c>
      <c r="AR199" s="31" t="s">
        <v>391</v>
      </c>
    </row>
    <row r="200" spans="1:48" s="31" customFormat="1" x14ac:dyDescent="0.2">
      <c r="B200" s="31" t="s">
        <v>392</v>
      </c>
      <c r="H200" s="31">
        <f>COUNTIF(H9:H195,"SC")</f>
        <v>10</v>
      </c>
      <c r="M200" s="31">
        <f>COUNTIF(M9:M195,"SC")</f>
        <v>21</v>
      </c>
      <c r="R200" s="31">
        <f>COUNTIF(R9:R195,"SC")</f>
        <v>27</v>
      </c>
      <c r="W200" s="31">
        <f>COUNTIF(W9:W195,"SC")</f>
        <v>20</v>
      </c>
      <c r="AB200" s="31">
        <f>COUNTIF(AB9:AB195,"SC")</f>
        <v>31</v>
      </c>
      <c r="AG200" s="31">
        <f>COUNTIF(AG9:AG195,"SC")</f>
        <v>0</v>
      </c>
      <c r="AK200" s="31">
        <f>COUNTIF(AK9:AK195,"SC")</f>
        <v>1</v>
      </c>
      <c r="AM200"/>
      <c r="AN200"/>
      <c r="AO200" s="31">
        <f>COUNTIF(AO9:AO195,"SC")</f>
        <v>1</v>
      </c>
      <c r="AR200" s="31" t="s">
        <v>392</v>
      </c>
    </row>
    <row r="201" spans="1:48" s="31" customFormat="1" x14ac:dyDescent="0.2">
      <c r="B201" s="31" t="s">
        <v>393</v>
      </c>
      <c r="H201" s="31">
        <f>COUNTIF(H9:H195,"PASS")</f>
        <v>19</v>
      </c>
      <c r="M201" s="31">
        <f>COUNTIF(M9:M195,"PASS")</f>
        <v>8</v>
      </c>
      <c r="R201" s="31">
        <f>COUNTIF(R9:R195,"PASS")</f>
        <v>10</v>
      </c>
      <c r="W201" s="31">
        <f>COUNTIF(W9:W195,"PASS")</f>
        <v>15</v>
      </c>
      <c r="AB201" s="31">
        <f>COUNTIF(AB9:AB195,"PASS")</f>
        <v>22</v>
      </c>
      <c r="AG201" s="31">
        <f>COUNTIF(AG9:AG195,"PASS")</f>
        <v>0</v>
      </c>
      <c r="AK201" s="31">
        <f>COUNTIF(AK9:AK195,"PASS")</f>
        <v>1</v>
      </c>
      <c r="AM201"/>
      <c r="AN201"/>
      <c r="AO201" s="31">
        <f>COUNTIF(AO9:AO195,"PASS")</f>
        <v>0</v>
      </c>
      <c r="AR201" s="31" t="s">
        <v>393</v>
      </c>
    </row>
    <row r="202" spans="1:48" s="31" customFormat="1" x14ac:dyDescent="0.2">
      <c r="B202" s="31" t="s">
        <v>394</v>
      </c>
      <c r="C202" s="36"/>
      <c r="H202" s="31">
        <f>COUNTIF(H9:H195,"FAIL")</f>
        <v>12</v>
      </c>
      <c r="M202" s="31">
        <f>COUNTIF(M9:M195,"FAIL")</f>
        <v>11</v>
      </c>
      <c r="R202" s="31">
        <f>COUNTIF(R9:R195,"FAIL")</f>
        <v>10</v>
      </c>
      <c r="W202" s="31">
        <f>COUNTIF(W9:W195,"FAIL")</f>
        <v>6</v>
      </c>
      <c r="AB202" s="31">
        <f>COUNTIF(AB9:AB195,"FAIL")</f>
        <v>17</v>
      </c>
      <c r="AG202" s="31">
        <v>0</v>
      </c>
      <c r="AK202" s="31">
        <v>1</v>
      </c>
      <c r="AM202"/>
      <c r="AN202"/>
      <c r="AO202" s="31">
        <f>COUNTIF(AO9:AO195,"FAIL")</f>
        <v>24</v>
      </c>
      <c r="AR202" s="31" t="s">
        <v>394</v>
      </c>
      <c r="AS202" s="36"/>
      <c r="AV202" s="36"/>
    </row>
    <row r="203" spans="1:48" x14ac:dyDescent="0.2">
      <c r="B203" s="31" t="s">
        <v>395</v>
      </c>
      <c r="H203" s="31">
        <v>0</v>
      </c>
      <c r="I203" s="31"/>
      <c r="J203" s="31"/>
      <c r="K203" s="31"/>
      <c r="L203" s="31"/>
      <c r="M203" s="31">
        <v>0</v>
      </c>
      <c r="N203" s="31"/>
      <c r="O203" s="31"/>
      <c r="P203" s="31"/>
      <c r="Q203" s="31"/>
      <c r="R203" s="31">
        <v>0</v>
      </c>
      <c r="S203" s="31"/>
      <c r="T203" s="31"/>
      <c r="U203" s="31"/>
      <c r="V203" s="31"/>
      <c r="W203" s="31">
        <v>0</v>
      </c>
      <c r="X203" s="31"/>
      <c r="Y203" s="31"/>
      <c r="Z203" s="31"/>
      <c r="AA203" s="31"/>
      <c r="AB203" s="31">
        <v>0</v>
      </c>
      <c r="AC203" s="31"/>
      <c r="AD203" s="31"/>
      <c r="AE203" s="31"/>
      <c r="AF203" s="31"/>
      <c r="AG203" s="31">
        <v>1</v>
      </c>
      <c r="AH203" s="31"/>
      <c r="AI203" s="31"/>
      <c r="AJ203" s="31"/>
      <c r="AK203" s="31">
        <v>1</v>
      </c>
      <c r="AL203" s="31"/>
      <c r="AM203"/>
      <c r="AN203"/>
      <c r="AO203" s="31">
        <v>1</v>
      </c>
      <c r="AQ203" s="1"/>
      <c r="AR203" s="31" t="s">
        <v>395</v>
      </c>
      <c r="AS203" s="1"/>
    </row>
    <row r="204" spans="1:48" x14ac:dyDescent="0.2">
      <c r="B204" s="31" t="s">
        <v>396</v>
      </c>
      <c r="H204" s="31">
        <f>H198+H199+H200+H202+COUNTIF(H9:H195,"PASS")</f>
        <v>186</v>
      </c>
      <c r="M204" s="31">
        <f>M198+M199+M200+M202+COUNTIF(M9:M195,"PASS")</f>
        <v>186</v>
      </c>
      <c r="R204" s="31">
        <f>R198+R199+R200+R202+COUNTIF(R9:R195,"PASS")</f>
        <v>186</v>
      </c>
      <c r="W204" s="31">
        <f>W198+W199+W200+W202+COUNTIF(W9:W195,"PASS")</f>
        <v>186</v>
      </c>
      <c r="AB204" s="31">
        <f>AB198+AB199+AB200+AB202+COUNTIF(AB9:AB195,"PASS")</f>
        <v>186</v>
      </c>
      <c r="AG204" s="31">
        <f>AG198+AG199+AG200+AG202+COUNTIF(AG9:AG195,"PASS")</f>
        <v>185</v>
      </c>
      <c r="AK204" s="31">
        <f>AK198+AK199+AK200+AK201+AK202</f>
        <v>185</v>
      </c>
      <c r="AM204"/>
      <c r="AN204"/>
      <c r="AO204" s="31">
        <f>AO198+AO199+AO200+AO201+AO202</f>
        <v>185</v>
      </c>
      <c r="AQ204" s="1"/>
      <c r="AR204" s="31" t="s">
        <v>396</v>
      </c>
      <c r="AS204" s="1"/>
    </row>
    <row r="205" spans="1:48" x14ac:dyDescent="0.2">
      <c r="B205" s="31" t="s">
        <v>397</v>
      </c>
      <c r="H205" s="31">
        <f>H198+H199+H200+H201</f>
        <v>174</v>
      </c>
      <c r="M205" s="31">
        <f>M198+M199+M200+M201</f>
        <v>175</v>
      </c>
      <c r="R205" s="31">
        <f>R198+R199+R200+R201</f>
        <v>176</v>
      </c>
      <c r="W205" s="31">
        <f>W198+W199+W200+W201</f>
        <v>180</v>
      </c>
      <c r="AB205" s="31">
        <f>AB198+AB199+AB200+AB201</f>
        <v>169</v>
      </c>
      <c r="AG205" s="31">
        <f>AG198+AG199+AG200+AG201</f>
        <v>185</v>
      </c>
      <c r="AK205" s="31">
        <f>AK198+AK199+AK200+AK201</f>
        <v>184</v>
      </c>
      <c r="AM205"/>
      <c r="AN205"/>
      <c r="AO205" s="31">
        <f>AO198+AO199+AO200+AO201</f>
        <v>161</v>
      </c>
      <c r="AQ205" s="1"/>
      <c r="AR205" s="31" t="s">
        <v>397</v>
      </c>
      <c r="AS205" s="1"/>
    </row>
    <row r="206" spans="1:48" x14ac:dyDescent="0.2">
      <c r="B206" s="31"/>
      <c r="H206" s="31"/>
      <c r="M206" s="31"/>
      <c r="R206" s="31"/>
      <c r="W206" s="31"/>
      <c r="AB206" s="31"/>
      <c r="AG206" s="31"/>
      <c r="AK206" s="31"/>
      <c r="AM206"/>
      <c r="AN206"/>
      <c r="AQ206" t="s">
        <v>398</v>
      </c>
      <c r="AR206" s="31"/>
    </row>
    <row r="207" spans="1:48" x14ac:dyDescent="0.2">
      <c r="AM207"/>
      <c r="AN207"/>
      <c r="AO207"/>
    </row>
  </sheetData>
  <sortState ref="A8:AO195">
    <sortCondition descending="1" ref="AM8:AM195"/>
  </sortState>
  <mergeCells count="15">
    <mergeCell ref="AH6:AK6"/>
    <mergeCell ref="AL6:AP7"/>
    <mergeCell ref="D7:H7"/>
    <mergeCell ref="I7:M7"/>
    <mergeCell ref="N7:R7"/>
    <mergeCell ref="S7:W7"/>
    <mergeCell ref="X7:AB7"/>
    <mergeCell ref="AC7:AG7"/>
    <mergeCell ref="AH7:AK7"/>
    <mergeCell ref="D6:H6"/>
    <mergeCell ref="I6:M6"/>
    <mergeCell ref="N6:R6"/>
    <mergeCell ref="S6:W6"/>
    <mergeCell ref="X6:AB6"/>
    <mergeCell ref="AC6:AG6"/>
  </mergeCells>
  <conditionalFormatting sqref="Y196:Z197 Z77:Z195 K9:K151 K165:K195 J152:J164 F36:F195 Z9:Z60 U9:U195 P9:P195 F9:F14 AE9:AE195">
    <cfRule type="cellIs" dxfId="41" priority="42" operator="lessThan">
      <formula>35</formula>
    </cfRule>
  </conditionalFormatting>
  <conditionalFormatting sqref="O196:P196 J196:K196 Y196:Z196 T196:U196 Z77:Z195 AD196:AE196 K9:K151 K165:K195 F36:F195 Z9:Z60 U9:U195 P9:P195 F9:F14 AE9:AE195 J152:J174">
    <cfRule type="cellIs" dxfId="40" priority="41" operator="lessThan">
      <formula>35</formula>
    </cfRule>
  </conditionalFormatting>
  <conditionalFormatting sqref="Z77:Z195 AE9:AE195 K9:K151 K165:K195 J152:J164 F36:F195 Z9:Z60 U9:U195 P9:P195 F9:F14 AM196:AN196">
    <cfRule type="cellIs" dxfId="39" priority="40" operator="lessThan">
      <formula>20</formula>
    </cfRule>
  </conditionalFormatting>
  <conditionalFormatting sqref="Y196:Z197 F178:F195 Z178:Z195 P178:P195 U178:U195 AE178:AE195 K178:K195">
    <cfRule type="expression" dxfId="38" priority="39">
      <formula>NOT(ISERROR(SEARCH("A",Y360)))</formula>
    </cfRule>
  </conditionalFormatting>
  <conditionalFormatting sqref="AH196 D196 I196 N196 AL196 AC196 S178:S196 X178:X196">
    <cfRule type="expression" dxfId="37" priority="38">
      <formula>NOT(ISERROR(SEARCH("A",AH359)))</formula>
    </cfRule>
  </conditionalFormatting>
  <conditionalFormatting sqref="Y196:Z197 F178:F195 Z178:Z195 P178:P195 U178:U195 AE178:AE195 K178:K195">
    <cfRule type="cellIs" dxfId="36" priority="36" operator="lessThan">
      <formula>35</formula>
    </cfRule>
    <cfRule type="expression" dxfId="35" priority="37">
      <formula>NOT(ISERROR(SEARCH("A",Y360)))</formula>
    </cfRule>
  </conditionalFormatting>
  <conditionalFormatting sqref="G9:G195 Q9:Q195 V9:V195 AA10:AA195 AF9:AF195 L9:L195">
    <cfRule type="cellIs" dxfId="34" priority="35" operator="lessThan">
      <formula>50</formula>
    </cfRule>
  </conditionalFormatting>
  <conditionalFormatting sqref="AJ9:AJ195">
    <cfRule type="cellIs" dxfId="33" priority="34" operator="lessThan">
      <formula>33</formula>
    </cfRule>
  </conditionalFormatting>
  <conditionalFormatting sqref="K10 F136:F195 Z9 U9 P9 F9 AE9">
    <cfRule type="expression" dxfId="32" priority="33">
      <formula>NOT(ISERROR(SEARCH("A",F9)))</formula>
    </cfRule>
  </conditionalFormatting>
  <conditionalFormatting sqref="K10 F136:F195 Z9 U9 P9 F9 AE9">
    <cfRule type="cellIs" dxfId="31" priority="31" operator="lessThan">
      <formula>35</formula>
    </cfRule>
    <cfRule type="expression" dxfId="30" priority="32">
      <formula>NOT(ISERROR(SEARCH("A",F9)))</formula>
    </cfRule>
  </conditionalFormatting>
  <conditionalFormatting sqref="F14">
    <cfRule type="expression" dxfId="29" priority="30">
      <formula>NOT(ISERROR(SEARCH("w",F14)))</formula>
    </cfRule>
  </conditionalFormatting>
  <conditionalFormatting sqref="K9:K97 F36:F97 Z77:Z97 P10:P97 AE10:AE97 F10:F14 U21:U97 Z20:Z60">
    <cfRule type="expression" dxfId="28" priority="29">
      <formula>NOT(ISERROR(SEARCH("A",Y196)))</formula>
    </cfRule>
  </conditionalFormatting>
  <conditionalFormatting sqref="S10:S97 X10:X97">
    <cfRule type="expression" dxfId="27" priority="28">
      <formula>NOT(ISERROR(SEARCH("A",AW196)))</formula>
    </cfRule>
  </conditionalFormatting>
  <conditionalFormatting sqref="K9:K97 F36:F97 Z77:Z97 P10:P97 AE10:AE97 F10:F14 U21:U97 Z20:Z60">
    <cfRule type="cellIs" dxfId="26" priority="26" operator="lessThan">
      <formula>35</formula>
    </cfRule>
    <cfRule type="expression" dxfId="25" priority="27">
      <formula>NOT(ISERROR(SEARCH("A",Y196)))</formula>
    </cfRule>
  </conditionalFormatting>
  <conditionalFormatting sqref="K98:K140 F98:F140 Z98:Z140 P98:P140 U98:U140 AE98:AE140">
    <cfRule type="expression" dxfId="24" priority="25">
      <formula>NOT(ISERROR(SEARCH("A",Y284)))</formula>
    </cfRule>
  </conditionalFormatting>
  <conditionalFormatting sqref="S98:S140 X98:X140">
    <cfRule type="expression" dxfId="23" priority="24">
      <formula>NOT(ISERROR(SEARCH("A",AW283)))</formula>
    </cfRule>
  </conditionalFormatting>
  <conditionalFormatting sqref="K98:K140 F98:F140 Z98:Z140 P98:P140 U98:U140 AE98:AE140">
    <cfRule type="cellIs" dxfId="22" priority="22" operator="lessThan">
      <formula>35</formula>
    </cfRule>
    <cfRule type="expression" dxfId="21" priority="23">
      <formula>NOT(ISERROR(SEARCH("A",Y284)))</formula>
    </cfRule>
  </conditionalFormatting>
  <conditionalFormatting sqref="K141:K146 F141:F146 Z141:Z146 P141:P146 U141:U146 AE141:AE146">
    <cfRule type="expression" dxfId="20" priority="21">
      <formula>NOT(ISERROR(SEARCH("A",Y326)))</formula>
    </cfRule>
  </conditionalFormatting>
  <conditionalFormatting sqref="S141:S146 X141:X146">
    <cfRule type="expression" dxfId="19" priority="20">
      <formula>NOT(ISERROR(SEARCH("A",AW325)))</formula>
    </cfRule>
  </conditionalFormatting>
  <conditionalFormatting sqref="K141:K146 F141:F146 Z141:Z146 P141:P146 U141:U146 AE141:AE146">
    <cfRule type="cellIs" dxfId="18" priority="18" operator="lessThan">
      <formula>35</formula>
    </cfRule>
    <cfRule type="expression" dxfId="17" priority="19">
      <formula>NOT(ISERROR(SEARCH("A",Y326)))</formula>
    </cfRule>
  </conditionalFormatting>
  <conditionalFormatting sqref="K147:K151 F147:F151 Z147:Z151 P147:P151 U147:U151 AE147:AE151">
    <cfRule type="expression" dxfId="16" priority="17">
      <formula>NOT(ISERROR(SEARCH("A",Y331)))</formula>
    </cfRule>
  </conditionalFormatting>
  <conditionalFormatting sqref="S147:S151 X147:X151">
    <cfRule type="expression" dxfId="15" priority="16">
      <formula>NOT(ISERROR(SEARCH("A",AW330)))</formula>
    </cfRule>
  </conditionalFormatting>
  <conditionalFormatting sqref="K147:K151 F147:F151 Z147:Z151 P147:P151 U147:U151 AE147:AE151">
    <cfRule type="cellIs" dxfId="14" priority="14" operator="lessThan">
      <formula>35</formula>
    </cfRule>
    <cfRule type="expression" dxfId="13" priority="15">
      <formula>NOT(ISERROR(SEARCH("A",Y331)))</formula>
    </cfRule>
  </conditionalFormatting>
  <conditionalFormatting sqref="J152:J164">
    <cfRule type="expression" dxfId="12" priority="13">
      <formula>NOT(ISERROR(SEARCH("A",AD335)))</formula>
    </cfRule>
  </conditionalFormatting>
  <conditionalFormatting sqref="J152:J164">
    <cfRule type="cellIs" dxfId="11" priority="11" operator="lessThan">
      <formula>35</formula>
    </cfRule>
    <cfRule type="expression" dxfId="10" priority="12">
      <formula>NOT(ISERROR(SEARCH("A",AD335)))</formula>
    </cfRule>
  </conditionalFormatting>
  <conditionalFormatting sqref="F152:F177 Z152:Z177 P152:P177 U152:U177 AE152:AE177 K165:K177">
    <cfRule type="expression" dxfId="9" priority="10">
      <formula>NOT(ISERROR(SEARCH("A",Y335)))</formula>
    </cfRule>
  </conditionalFormatting>
  <conditionalFormatting sqref="S152:S177 X152:X177">
    <cfRule type="expression" dxfId="8" priority="9">
      <formula>NOT(ISERROR(SEARCH("A",AW334)))</formula>
    </cfRule>
  </conditionalFormatting>
  <conditionalFormatting sqref="F152:F177 Z152:Z177 P152:P177 U152:U177 AE152:AE177 K165:K177">
    <cfRule type="cellIs" dxfId="7" priority="7" operator="lessThan">
      <formula>35</formula>
    </cfRule>
    <cfRule type="expression" dxfId="6" priority="8">
      <formula>NOT(ISERROR(SEARCH("A",Y335)))</formula>
    </cfRule>
  </conditionalFormatting>
  <conditionalFormatting sqref="U10:U20">
    <cfRule type="expression" dxfId="5" priority="6">
      <formula>NOT(ISERROR(SEARCH("A",#REF!)))</formula>
    </cfRule>
  </conditionalFormatting>
  <conditionalFormatting sqref="Z10:Z19">
    <cfRule type="expression" dxfId="4" priority="5">
      <formula>NOT(ISERROR(SEARCH("A",AN198)))</formula>
    </cfRule>
  </conditionalFormatting>
  <conditionalFormatting sqref="U10:U20">
    <cfRule type="cellIs" dxfId="3" priority="3" operator="lessThan">
      <formula>35</formula>
    </cfRule>
    <cfRule type="expression" dxfId="2" priority="4">
      <formula>NOT(ISERROR(SEARCH("A",#REF!)))</formula>
    </cfRule>
  </conditionalFormatting>
  <conditionalFormatting sqref="Z10:Z19">
    <cfRule type="cellIs" dxfId="1" priority="1" operator="lessThan">
      <formula>35</formula>
    </cfRule>
    <cfRule type="expression" dxfId="0" priority="2">
      <formula>NOT(ISERROR(SEARCH("A",AN198)))</formula>
    </cfRule>
  </conditionalFormatting>
  <dataValidations count="2">
    <dataValidation type="whole" allowBlank="1" showErrorMessage="1" sqref="I8" xr:uid="{00000000-0002-0000-0500-000000000000}">
      <formula1>0</formula1>
      <formula2>25</formula2>
    </dataValidation>
    <dataValidation type="whole" allowBlank="1" showErrorMessage="1" sqref="J8:K8 K9:K10 Z12 Z15:Z27 Z29:Z60 Z77:Z104 Z106:Z195" xr:uid="{00000000-0002-0000-0500-000001000000}">
      <formula1>0</formula1>
      <formula2>100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2017_1SEM</vt:lpstr>
      <vt:lpstr>Subjectwise chart</vt:lpstr>
      <vt:lpstr>Overall chart</vt:lpstr>
      <vt:lpstr>Toppers list</vt:lpstr>
      <vt:lpstr>Abseenties list</vt:lpstr>
      <vt:lpstr>TO-DO-TOPPER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MPEC-Administrator</dc:creator>
  <cp:lastModifiedBy>Akash R</cp:lastModifiedBy>
  <cp:revision>2</cp:revision>
  <dcterms:created xsi:type="dcterms:W3CDTF">2019-05-29T10:56:00Z</dcterms:created>
  <dcterms:modified xsi:type="dcterms:W3CDTF">2019-10-29T04:42:29Z</dcterms:modified>
  <dc:language>en-US</dc:language>
</cp:coreProperties>
</file>