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015"/>
  </bookViews>
  <sheets>
    <sheet name="Consolidated" sheetId="4" r:id="rId1"/>
    <sheet name="Project A" sheetId="1" r:id="rId2"/>
    <sheet name="Project B" sheetId="2" r:id="rId3"/>
    <sheet name="Project C" sheetId="3" r:id="rId4"/>
  </sheets>
  <calcPr calcId="145621"/>
</workbook>
</file>

<file path=xl/calcChain.xml><?xml version="1.0" encoding="utf-8"?>
<calcChain xmlns="http://schemas.openxmlformats.org/spreadsheetml/2006/main">
  <c r="C16" i="4" l="1"/>
  <c r="E17" i="4"/>
  <c r="D17" i="4"/>
  <c r="C17" i="4"/>
  <c r="C10" i="4"/>
  <c r="D18" i="3" l="1"/>
  <c r="E18" i="3"/>
  <c r="C18" i="3"/>
  <c r="D18" i="2"/>
  <c r="E18" i="2"/>
  <c r="C18" i="2"/>
  <c r="D18" i="1"/>
  <c r="E18" i="1"/>
  <c r="C18" i="1"/>
  <c r="E11" i="4"/>
  <c r="D11" i="4"/>
  <c r="C11" i="4"/>
  <c r="C9" i="4"/>
  <c r="F9" i="4" s="1"/>
  <c r="D9" i="4"/>
  <c r="E9" i="4"/>
  <c r="D8" i="4"/>
  <c r="E8" i="4"/>
  <c r="C8" i="4"/>
  <c r="C17" i="3"/>
  <c r="E8" i="3"/>
  <c r="D8" i="3"/>
  <c r="C8" i="3"/>
  <c r="C17" i="2"/>
  <c r="E8" i="2"/>
  <c r="D8" i="2"/>
  <c r="C8" i="2"/>
  <c r="C17" i="1"/>
  <c r="D15" i="1" s="1"/>
  <c r="D17" i="1" s="1"/>
  <c r="E15" i="1" s="1"/>
  <c r="E17" i="1" s="1"/>
  <c r="D8" i="1"/>
  <c r="E8" i="1"/>
  <c r="C8" i="1"/>
  <c r="F11" i="4" l="1"/>
  <c r="C19" i="3"/>
  <c r="C10" i="3" s="1"/>
  <c r="C11" i="3" s="1"/>
  <c r="D10" i="4"/>
  <c r="F8" i="4"/>
  <c r="C19" i="2"/>
  <c r="C10" i="2" s="1"/>
  <c r="C11" i="2" s="1"/>
  <c r="E10" i="4"/>
  <c r="E19" i="1"/>
  <c r="E10" i="1" s="1"/>
  <c r="E11" i="1" s="1"/>
  <c r="C19" i="1"/>
  <c r="C10" i="1" s="1"/>
  <c r="C11" i="1" s="1"/>
  <c r="D15" i="3"/>
  <c r="D17" i="3" s="1"/>
  <c r="E15" i="3" s="1"/>
  <c r="E17" i="3" s="1"/>
  <c r="E19" i="3" s="1"/>
  <c r="E10" i="3" s="1"/>
  <c r="D15" i="2"/>
  <c r="D17" i="2" s="1"/>
  <c r="E15" i="2" s="1"/>
  <c r="E17" i="2" s="1"/>
  <c r="D19" i="3"/>
  <c r="D10" i="3" s="1"/>
  <c r="D19" i="1"/>
  <c r="D10" i="1" s="1"/>
  <c r="D11" i="1" s="1"/>
  <c r="C12" i="4" l="1"/>
  <c r="C13" i="4" s="1"/>
  <c r="F10" i="4"/>
  <c r="E19" i="2"/>
  <c r="E10" i="2" s="1"/>
  <c r="E11" i="2" s="1"/>
  <c r="E11" i="3"/>
  <c r="D11" i="3"/>
  <c r="C15" i="4"/>
  <c r="D19" i="2"/>
  <c r="D10" i="2" s="1"/>
  <c r="D11" i="2" s="1"/>
  <c r="E12" i="4" l="1"/>
  <c r="E13" i="4" s="1"/>
  <c r="D12" i="4"/>
  <c r="F12" i="4" s="1"/>
  <c r="E15" i="4"/>
  <c r="D15" i="4"/>
  <c r="D13" i="4" l="1"/>
  <c r="F13" i="4" s="1"/>
  <c r="F15" i="4"/>
  <c r="E16" i="4"/>
  <c r="D16" i="4" l="1"/>
  <c r="F16" i="4"/>
</calcChain>
</file>

<file path=xl/sharedStrings.xml><?xml version="1.0" encoding="utf-8"?>
<sst xmlns="http://schemas.openxmlformats.org/spreadsheetml/2006/main" count="68" uniqueCount="31">
  <si>
    <t xml:space="preserve">Company Name: </t>
  </si>
  <si>
    <t>Cash Flow Summary</t>
  </si>
  <si>
    <t>As of:</t>
  </si>
  <si>
    <t>Revenue</t>
  </si>
  <si>
    <t>Cost of Sales</t>
  </si>
  <si>
    <t>Gorss Margin</t>
  </si>
  <si>
    <t>SG&amp;A</t>
  </si>
  <si>
    <t>Interest</t>
  </si>
  <si>
    <t>Interest Calculation</t>
  </si>
  <si>
    <t>Interest Rate - %</t>
  </si>
  <si>
    <t>Interest - $</t>
  </si>
  <si>
    <t>Debt Balance Begening of the period - $</t>
  </si>
  <si>
    <t>Less: Debt payments during the year - $</t>
  </si>
  <si>
    <t>Debt Balance end of the period - $</t>
  </si>
  <si>
    <t>Income Before Taxes</t>
  </si>
  <si>
    <t>Project A</t>
  </si>
  <si>
    <t>Project B</t>
  </si>
  <si>
    <t>Project C</t>
  </si>
  <si>
    <t>Consolidated Cash Flow Summary Scnarios</t>
  </si>
  <si>
    <t>Income Before Taxes - Base Case</t>
  </si>
  <si>
    <t>New Interest Rate - %</t>
  </si>
  <si>
    <t>Base Case Interest Rate - %</t>
  </si>
  <si>
    <t>Income Before Taxes - Scenario</t>
  </si>
  <si>
    <t>Total</t>
  </si>
  <si>
    <t>Company ABC</t>
  </si>
  <si>
    <t>Loading Page</t>
  </si>
  <si>
    <t>Interest Rate Assumptions</t>
  </si>
  <si>
    <t>Net Change - $m</t>
  </si>
  <si>
    <t>(All amounts are in $ millions except interest rates)</t>
  </si>
  <si>
    <t>Net Change In Interest Rate - %</t>
  </si>
  <si>
    <t>Please change value in yellow cells to calculate impact of change in interst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</si>
</sst>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theme="0"/>
      </right>
      <top/>
      <bottom style="thin">
        <color rgb="FF00206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/>
    <xf numFmtId="164" fontId="0" fillId="0" borderId="0" xfId="1" applyNumberFormat="1" applyFont="1"/>
    <xf numFmtId="164" fontId="4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9" fontId="6" fillId="0" borderId="0" xfId="2" applyFont="1"/>
    <xf numFmtId="0" fontId="7" fillId="0" borderId="0" xfId="0" applyFont="1"/>
    <xf numFmtId="0" fontId="3" fillId="4" borderId="0" xfId="0" applyFont="1" applyFill="1"/>
    <xf numFmtId="0" fontId="2" fillId="4" borderId="0" xfId="0" applyFont="1" applyFill="1" applyAlignment="1">
      <alignment horizontal="center"/>
    </xf>
    <xf numFmtId="43" fontId="0" fillId="0" borderId="0" xfId="0" applyNumberForma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6" fillId="0" borderId="3" xfId="0" applyFont="1" applyBorder="1"/>
    <xf numFmtId="43" fontId="0" fillId="0" borderId="0" xfId="1" applyFont="1"/>
    <xf numFmtId="43" fontId="8" fillId="0" borderId="0" xfId="1" applyFont="1"/>
    <xf numFmtId="43" fontId="2" fillId="2" borderId="0" xfId="1" applyFont="1" applyFill="1"/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14" fontId="0" fillId="7" borderId="1" xfId="0" applyNumberFormat="1" applyFill="1" applyBorder="1" applyAlignment="1">
      <alignment horizontal="left"/>
    </xf>
    <xf numFmtId="0" fontId="0" fillId="5" borderId="3" xfId="0" applyFont="1" applyFill="1" applyBorder="1"/>
    <xf numFmtId="10" fontId="0" fillId="5" borderId="3" xfId="2" applyNumberFormat="1" applyFont="1" applyFill="1" applyBorder="1"/>
    <xf numFmtId="0" fontId="9" fillId="0" borderId="0" xfId="0" applyFont="1"/>
    <xf numFmtId="43" fontId="9" fillId="0" borderId="0" xfId="1" applyFont="1"/>
    <xf numFmtId="10" fontId="6" fillId="6" borderId="2" xfId="2" applyNumberFormat="1" applyFont="1" applyFill="1" applyBorder="1"/>
    <xf numFmtId="0" fontId="11" fillId="5" borderId="0" xfId="0" applyFont="1" applyFill="1"/>
    <xf numFmtId="0" fontId="2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left"/>
    </xf>
    <xf numFmtId="0" fontId="0" fillId="0" borderId="4" xfId="0" applyBorder="1"/>
    <xf numFmtId="43" fontId="0" fillId="0" borderId="4" xfId="1" applyFont="1" applyBorder="1"/>
    <xf numFmtId="0" fontId="2" fillId="4" borderId="5" xfId="0" applyFont="1" applyFill="1" applyBorder="1" applyAlignment="1">
      <alignment horizontal="center"/>
    </xf>
    <xf numFmtId="43" fontId="2" fillId="2" borderId="4" xfId="1" applyFont="1" applyFill="1" applyBorder="1"/>
    <xf numFmtId="10" fontId="2" fillId="2" borderId="4" xfId="0" applyNumberFormat="1" applyFont="1" applyFill="1" applyBorder="1"/>
    <xf numFmtId="0" fontId="2" fillId="2" borderId="4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GridLines="0" tabSelected="1" workbookViewId="0">
      <selection activeCell="G25" sqref="G25"/>
    </sheetView>
  </sheetViews>
  <sheetFormatPr defaultRowHeight="15" x14ac:dyDescent="0.25"/>
  <cols>
    <col min="2" max="2" customWidth="true" width="42.42578125" collapsed="true"/>
    <col min="3" max="5" bestFit="true" customWidth="true" width="9.28515625" collapsed="true"/>
    <col min="6" max="6" bestFit="true" customWidth="true" width="9.5703125" collapsed="true"/>
  </cols>
  <sheetData>
    <row r="1" spans="2:6" x14ac:dyDescent="0.25">
      <c r="B1" t="s">
        <v>25</v>
      </c>
    </row>
    <row r="3" spans="2:6" x14ac:dyDescent="0.25">
      <c r="B3" s="8" t="s">
        <v>18</v>
      </c>
    </row>
    <row r="4" spans="2:6" x14ac:dyDescent="0.25">
      <c r="B4" t="s">
        <v>0</v>
      </c>
      <c r="C4" s="19" t="s">
        <v>24</v>
      </c>
      <c r="D4" s="20"/>
    </row>
    <row r="5" spans="2:6" x14ac:dyDescent="0.25">
      <c r="B5" t="s">
        <v>2</v>
      </c>
      <c r="C5" s="21">
        <v>42400</v>
      </c>
      <c r="D5" s="20"/>
    </row>
    <row r="7" spans="2:6" x14ac:dyDescent="0.25">
      <c r="B7" s="29" t="s">
        <v>28</v>
      </c>
      <c r="C7" s="28">
        <v>2015</v>
      </c>
      <c r="D7" s="28">
        <v>2016</v>
      </c>
      <c r="E7" s="32">
        <v>2017</v>
      </c>
      <c r="F7" s="9" t="s">
        <v>23</v>
      </c>
    </row>
    <row r="8" spans="2:6" x14ac:dyDescent="0.25">
      <c r="B8" s="30" t="s">
        <v>3</v>
      </c>
      <c r="C8" s="16" t="n">
        <f>'Project A'!C6+'Project B'!C6+'Project C'!C6</f>
        <v>600.0</v>
      </c>
      <c r="D8" s="31" t="n">
        <f>'Project A'!D6+'Project B'!D6+'Project C'!D6</f>
        <v>603.0</v>
      </c>
      <c r="E8" s="16" t="n">
        <f>'Project A'!E6+'Project B'!E6+'Project C'!E6</f>
        <v>606.0</v>
      </c>
      <c r="F8" s="16" t="n">
        <f>SUM(C8:E8)</f>
        <v>1809.0</v>
      </c>
    </row>
    <row r="9" spans="2:6" ht="17.25" x14ac:dyDescent="0.4">
      <c r="B9" t="s">
        <v>4</v>
      </c>
      <c r="C9" s="17" t="n">
        <f>'Project A'!C7+'Project B'!C7+'Project C'!C7</f>
        <v>-300.0</v>
      </c>
      <c r="D9" s="17" t="n">
        <f>'Project A'!D7+'Project B'!D7+'Project C'!D7</f>
        <v>-305.0</v>
      </c>
      <c r="E9" s="17" t="n">
        <f>'Project A'!E7+'Project B'!E7+'Project C'!E7</f>
        <v>-310.0</v>
      </c>
      <c r="F9" s="17" t="n">
        <f t="shared" ref="F9:F16" si="0">SUM(C9:E9)</f>
        <v>-915.0</v>
      </c>
    </row>
    <row r="10" spans="2:6" x14ac:dyDescent="0.25">
      <c r="B10" t="s">
        <v>5</v>
      </c>
      <c r="C10" s="16" t="n">
        <f>SUM(C8:C9)</f>
        <v>300.0</v>
      </c>
      <c r="D10" s="16" t="n">
        <f t="shared" ref="D10:E10" si="1">SUM(D8:D9)</f>
        <v>298.0</v>
      </c>
      <c r="E10" s="16" t="n">
        <f t="shared" si="1"/>
        <v>296.0</v>
      </c>
      <c r="F10" s="16" t="n">
        <f t="shared" si="0"/>
        <v>894.0</v>
      </c>
    </row>
    <row r="11" spans="2:6" x14ac:dyDescent="0.25">
      <c r="B11" t="s">
        <v>6</v>
      </c>
      <c r="C11" s="16" t="n">
        <f>'Project A'!C9+'Project B'!C9+'Project C'!C9</f>
        <v>-30.0</v>
      </c>
      <c r="D11" s="16" t="n">
        <f>'Project A'!D9+'Project B'!D9+'Project C'!D9</f>
        <v>-36.0</v>
      </c>
      <c r="E11" s="16" t="n">
        <f>'Project A'!E9+'Project B'!E9+'Project C'!E9</f>
        <v>-42.0</v>
      </c>
      <c r="F11" s="16" t="n">
        <f t="shared" si="0"/>
        <v>-108.0</v>
      </c>
    </row>
    <row r="12" spans="2:6" ht="17.25" x14ac:dyDescent="0.4">
      <c r="B12" t="s">
        <v>7</v>
      </c>
      <c r="C12" s="17" t="n">
        <f>('Project A'!C10+'Project B'!C10+'Project C'!C10)-C17*'Project A'!C17-C17*'Project B'!C17-C17*'Project C'!C17</f>
        <v>-44.46</v>
      </c>
      <c r="D12" s="17" t="n">
        <f>('Project A'!D10+'Project B'!D10+'Project C'!D10)-D17*'Project A'!D17-D17*'Project B'!D17-D17*'Project C'!D17</f>
        <v>-32.94</v>
      </c>
      <c r="E12" s="17" t="n">
        <f>('Project A'!E10+'Project B'!E10+'Project C'!E10)-E17*'Project A'!E17-E17*'Project B'!E17-E17*'Project C'!E17</f>
        <v>-22.949999999999996</v>
      </c>
      <c r="F12" s="17" t="n">
        <f>SUM(C12:E12)</f>
        <v>-100.35</v>
      </c>
    </row>
    <row r="13" spans="2:6" s="24" customFormat="1" x14ac:dyDescent="0.25">
      <c r="B13" s="24" t="s">
        <v>22</v>
      </c>
      <c r="C13" s="25" t="n">
        <f>SUM(C10:C12)</f>
        <v>225.54</v>
      </c>
      <c r="D13" s="25" t="n">
        <f t="shared" ref="D13:E13" si="2">SUM(D10:D12)</f>
        <v>229.06</v>
      </c>
      <c r="E13" s="25" t="n">
        <f t="shared" si="2"/>
        <v>231.05</v>
      </c>
      <c r="F13" s="25" t="n">
        <f t="shared" si="0"/>
        <v>685.6500000000001</v>
      </c>
    </row>
    <row r="14" spans="2:6" x14ac:dyDescent="0.25">
      <c r="C14" s="16"/>
      <c r="D14" s="16"/>
      <c r="E14" s="16"/>
      <c r="F14" s="16"/>
    </row>
    <row r="15" spans="2:6" s="24" customFormat="1" x14ac:dyDescent="0.25">
      <c r="B15" s="24" t="s">
        <v>19</v>
      </c>
      <c r="C15" s="25" t="n">
        <f>'Project A'!C11+'Project B'!C11+'Project C'!C11</f>
        <v>223.26</v>
      </c>
      <c r="D15" s="25" t="n">
        <f>'Project A'!D11+'Project B'!D11+'Project C'!D11</f>
        <v>240.39999999999998</v>
      </c>
      <c r="E15" s="25" t="n">
        <f>'Project A'!E11+'Project B'!E11+'Project C'!E11</f>
        <v>228.5</v>
      </c>
      <c r="F15" s="25" t="n">
        <f t="shared" si="0"/>
        <v>692.16</v>
      </c>
    </row>
    <row r="16" spans="2:6" x14ac:dyDescent="0.25">
      <c r="B16" s="35" t="s">
        <v>27</v>
      </c>
      <c r="C16" s="33" t="n">
        <f>C13-C15</f>
        <v>2.280000000000001</v>
      </c>
      <c r="D16" s="33" t="n">
        <f t="shared" ref="D16:E16" si="3">D13-D15</f>
        <v>-11.339999999999975</v>
      </c>
      <c r="E16" s="33" t="n">
        <f t="shared" si="3"/>
        <v>2.5500000000000114</v>
      </c>
      <c r="F16" s="18" t="n">
        <f t="shared" si="0"/>
        <v>-6.5099999999999625</v>
      </c>
    </row>
    <row r="17" spans="2:6" x14ac:dyDescent="0.25">
      <c r="B17" s="35" t="s">
        <v>29</v>
      </c>
      <c r="C17" s="34" t="n">
        <f>C20-C21</f>
        <v>-0.0040000000000000036</v>
      </c>
      <c r="D17" s="34" t="n">
        <f>D20-D21</f>
        <v>0.020999999999999998</v>
      </c>
      <c r="E17" s="34" t="n">
        <f>E20-E21</f>
        <v>-0.0050000000000000044</v>
      </c>
      <c r="F17" s="18"/>
    </row>
    <row r="18" spans="2:6" x14ac:dyDescent="0.25">
      <c r="C18" s="30"/>
    </row>
    <row r="19" spans="2:6" x14ac:dyDescent="0.25">
      <c r="B19" s="1" t="s">
        <v>26</v>
      </c>
      <c r="C19" s="36">
        <v>2015</v>
      </c>
      <c r="D19" s="37">
        <v>2016</v>
      </c>
      <c r="E19" s="10">
        <v>2017</v>
      </c>
    </row>
    <row r="20" spans="2:6" x14ac:dyDescent="0.25">
      <c r="B20" s="15" t="s">
        <v>20</v>
      </c>
      <c r="C20" s="26" t="n">
        <v>0.078</v>
      </c>
      <c r="D20" s="26" t="n">
        <v>0.061</v>
      </c>
      <c r="E20" s="26" t="n">
        <v>0.045</v>
      </c>
    </row>
    <row r="21" spans="2:6" x14ac:dyDescent="0.25">
      <c r="B21" s="22" t="s">
        <v>21</v>
      </c>
      <c r="C21" s="23" t="n">
        <v>0.082</v>
      </c>
      <c r="D21" s="23" t="n">
        <v>0.04</v>
      </c>
      <c r="E21" s="23" t="n">
        <v>0.05</v>
      </c>
    </row>
    <row r="23" spans="2:6" x14ac:dyDescent="0.25">
      <c r="B23" s="27" t="s">
        <v>30</v>
      </c>
    </row>
    <row r="27" spans="2:6" x14ac:dyDescent="0.25">
      <c r="C27" s="11"/>
    </row>
  </sheetData>
  <mergeCells count="2">
    <mergeCell ref="C4:D4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H20" sqref="H20"/>
    </sheetView>
  </sheetViews>
  <sheetFormatPr defaultRowHeight="15" x14ac:dyDescent="0.25"/>
  <cols>
    <col min="2" max="2" customWidth="true" width="36.7109375" collapsed="true"/>
  </cols>
  <sheetData>
    <row r="1" spans="2:6" x14ac:dyDescent="0.25">
      <c r="B1" s="8" t="s">
        <v>1</v>
      </c>
    </row>
    <row r="2" spans="2:6" x14ac:dyDescent="0.25">
      <c r="B2" t="s">
        <v>0</v>
      </c>
      <c r="C2" s="12" t="s">
        <v>15</v>
      </c>
      <c r="D2" s="13"/>
    </row>
    <row r="3" spans="2:6" x14ac:dyDescent="0.25">
      <c r="B3" t="s">
        <v>2</v>
      </c>
      <c r="C3" s="14">
        <v>42400</v>
      </c>
      <c r="D3" s="13"/>
    </row>
    <row r="5" spans="2:6" x14ac:dyDescent="0.25">
      <c r="C5" s="10">
        <v>2015</v>
      </c>
      <c r="D5" s="10">
        <v>2016</v>
      </c>
      <c r="E5" s="10">
        <v>2017</v>
      </c>
    </row>
    <row r="6" spans="2:6" x14ac:dyDescent="0.25">
      <c r="B6" t="s">
        <v>3</v>
      </c>
      <c r="C6" s="3">
        <v>100</v>
      </c>
      <c r="D6" s="3">
        <v>101</v>
      </c>
      <c r="E6" s="3">
        <v>102</v>
      </c>
      <c r="F6" s="5"/>
    </row>
    <row r="7" spans="2:6" x14ac:dyDescent="0.25">
      <c r="B7" t="s">
        <v>4</v>
      </c>
      <c r="C7" s="4">
        <v>-50</v>
      </c>
      <c r="D7" s="4">
        <v>-51</v>
      </c>
      <c r="E7" s="4">
        <v>-52</v>
      </c>
      <c r="F7" s="5"/>
    </row>
    <row r="8" spans="2:6" x14ac:dyDescent="0.25">
      <c r="B8" t="s">
        <v>5</v>
      </c>
      <c r="C8" s="3" t="n">
        <f>SUM(C6:C7)</f>
        <v>50.0</v>
      </c>
      <c r="D8" s="3" t="n">
        <f t="shared" ref="D8:E8" si="0">SUM(D6:D7)</f>
        <v>50.0</v>
      </c>
      <c r="E8" s="3" t="n">
        <f t="shared" si="0"/>
        <v>50.0</v>
      </c>
      <c r="F8" s="5"/>
    </row>
    <row r="9" spans="2:6" x14ac:dyDescent="0.25">
      <c r="B9" t="s">
        <v>6</v>
      </c>
      <c r="C9" s="3">
        <v>-5</v>
      </c>
      <c r="D9" s="3">
        <v>-6</v>
      </c>
      <c r="E9" s="3">
        <v>-7</v>
      </c>
      <c r="F9" s="5"/>
    </row>
    <row r="10" spans="2:6" x14ac:dyDescent="0.25">
      <c r="B10" t="s">
        <v>7</v>
      </c>
      <c r="C10" s="4" t="n">
        <f>-C19</f>
        <v>-7.38</v>
      </c>
      <c r="D10" s="4" t="n">
        <f t="shared" ref="D10:E10" si="1">-D19</f>
        <v>-3.2</v>
      </c>
      <c r="E10" s="4" t="n">
        <f t="shared" si="1"/>
        <v>-3.5</v>
      </c>
      <c r="F10" s="5"/>
    </row>
    <row r="11" spans="2:6" x14ac:dyDescent="0.25">
      <c r="B11" t="s">
        <v>14</v>
      </c>
      <c r="C11" s="6" t="n">
        <f>SUM(C8:C10)</f>
        <v>37.62</v>
      </c>
      <c r="D11" s="6" t="n">
        <f t="shared" ref="D11:E11" si="2">SUM(D8:D10)</f>
        <v>40.8</v>
      </c>
      <c r="E11" s="6" t="n">
        <f t="shared" si="2"/>
        <v>39.5</v>
      </c>
    </row>
    <row r="14" spans="2:6" x14ac:dyDescent="0.25">
      <c r="B14" s="1" t="s">
        <v>8</v>
      </c>
      <c r="C14" s="10">
        <v>2015</v>
      </c>
      <c r="D14" s="10">
        <v>2016</v>
      </c>
      <c r="E14" s="10">
        <v>2017</v>
      </c>
    </row>
    <row r="15" spans="2:6" x14ac:dyDescent="0.25">
      <c r="B15" t="s">
        <v>11</v>
      </c>
      <c r="C15" s="3">
        <v>100</v>
      </c>
      <c r="D15" s="3" t="n">
        <f>C17</f>
        <v>90.0</v>
      </c>
      <c r="E15" s="3" t="n">
        <f>D17</f>
        <v>80.0</v>
      </c>
    </row>
    <row r="16" spans="2:6" x14ac:dyDescent="0.25">
      <c r="B16" t="s">
        <v>12</v>
      </c>
      <c r="C16" s="3">
        <v>-10</v>
      </c>
      <c r="D16" s="3">
        <v>-10</v>
      </c>
      <c r="E16" s="3">
        <v>-10</v>
      </c>
    </row>
    <row r="17" spans="2:5" x14ac:dyDescent="0.25">
      <c r="B17" t="s">
        <v>13</v>
      </c>
      <c r="C17" s="3" t="n">
        <f>SUM(C15:C16)</f>
        <v>90.0</v>
      </c>
      <c r="D17" s="3" t="n">
        <f t="shared" ref="D17:E17" si="3">SUM(D15:D16)</f>
        <v>80.0</v>
      </c>
      <c r="E17" s="3" t="n">
        <f t="shared" si="3"/>
        <v>70.0</v>
      </c>
    </row>
    <row r="18" spans="2:5" x14ac:dyDescent="0.25">
      <c r="B18" s="2" t="s">
        <v>9</v>
      </c>
      <c r="C18" s="7" t="n">
        <f>Consolidated!C21</f>
        <v>0.082</v>
      </c>
      <c r="D18" s="7" t="n">
        <f>Consolidated!D21</f>
        <v>0.04</v>
      </c>
      <c r="E18" s="7" t="n">
        <f>Consolidated!E21</f>
        <v>0.05</v>
      </c>
    </row>
    <row r="19" spans="2:5" x14ac:dyDescent="0.25">
      <c r="B19" t="s">
        <v>10</v>
      </c>
      <c r="C19" s="6" t="n">
        <f>C17*C18</f>
        <v>7.38</v>
      </c>
      <c r="D19" s="6" t="n">
        <f t="shared" ref="D19:E19" si="4">D17*D18</f>
        <v>3.2</v>
      </c>
      <c r="E19" s="6" t="n">
        <f t="shared" si="4"/>
        <v>3.5</v>
      </c>
    </row>
  </sheetData>
  <mergeCells count="2">
    <mergeCell ref="C2:D2"/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E24" sqref="E24"/>
    </sheetView>
  </sheetViews>
  <sheetFormatPr defaultRowHeight="15" x14ac:dyDescent="0.25"/>
  <cols>
    <col min="2" max="2" customWidth="true" width="38.0" collapsed="true"/>
  </cols>
  <sheetData>
    <row r="1" spans="2:6" x14ac:dyDescent="0.25">
      <c r="B1" s="8" t="s">
        <v>1</v>
      </c>
    </row>
    <row r="2" spans="2:6" x14ac:dyDescent="0.25">
      <c r="B2" t="s">
        <v>0</v>
      </c>
      <c r="C2" s="12" t="s">
        <v>16</v>
      </c>
      <c r="D2" s="13"/>
    </row>
    <row r="3" spans="2:6" x14ac:dyDescent="0.25">
      <c r="B3" t="s">
        <v>2</v>
      </c>
      <c r="C3" s="14">
        <v>42400</v>
      </c>
      <c r="D3" s="13"/>
    </row>
    <row r="5" spans="2:6" x14ac:dyDescent="0.25">
      <c r="C5" s="10">
        <v>2015</v>
      </c>
      <c r="D5" s="10">
        <v>2016</v>
      </c>
      <c r="E5" s="10">
        <v>2017</v>
      </c>
    </row>
    <row r="6" spans="2:6" x14ac:dyDescent="0.25">
      <c r="B6" t="s">
        <v>3</v>
      </c>
      <c r="C6" s="3">
        <v>200</v>
      </c>
      <c r="D6" s="3">
        <v>201</v>
      </c>
      <c r="E6" s="3">
        <v>202</v>
      </c>
      <c r="F6" s="5"/>
    </row>
    <row r="7" spans="2:6" x14ac:dyDescent="0.25">
      <c r="B7" t="s">
        <v>4</v>
      </c>
      <c r="C7" s="4">
        <v>-100</v>
      </c>
      <c r="D7" s="4">
        <v>-102</v>
      </c>
      <c r="E7" s="4">
        <v>-104</v>
      </c>
      <c r="F7" s="5"/>
    </row>
    <row r="8" spans="2:6" x14ac:dyDescent="0.25">
      <c r="B8" t="s">
        <v>5</v>
      </c>
      <c r="C8" s="3" t="n">
        <f>SUM(C6:C7)</f>
        <v>100.0</v>
      </c>
      <c r="D8" s="3" t="n">
        <f t="shared" ref="D8:E8" si="0">SUM(D6:D7)</f>
        <v>99.0</v>
      </c>
      <c r="E8" s="3" t="n">
        <f t="shared" si="0"/>
        <v>98.0</v>
      </c>
      <c r="F8" s="5"/>
    </row>
    <row r="9" spans="2:6" x14ac:dyDescent="0.25">
      <c r="B9" t="s">
        <v>6</v>
      </c>
      <c r="C9" s="3">
        <v>-10</v>
      </c>
      <c r="D9" s="3">
        <v>-12</v>
      </c>
      <c r="E9" s="3">
        <v>-14</v>
      </c>
      <c r="F9" s="5"/>
    </row>
    <row r="10" spans="2:6" x14ac:dyDescent="0.25">
      <c r="B10" t="s">
        <v>7</v>
      </c>
      <c r="C10" s="4" t="n">
        <f>-C19</f>
        <v>-15.58</v>
      </c>
      <c r="D10" s="4" t="n">
        <f t="shared" ref="D10:E10" si="1">-D19</f>
        <v>-7.2</v>
      </c>
      <c r="E10" s="4" t="n">
        <f t="shared" si="1"/>
        <v>-8.5</v>
      </c>
      <c r="F10" s="5"/>
    </row>
    <row r="11" spans="2:6" x14ac:dyDescent="0.25">
      <c r="B11" t="s">
        <v>14</v>
      </c>
      <c r="C11" s="6" t="n">
        <f>SUM(C8:C10)</f>
        <v>74.42</v>
      </c>
      <c r="D11" s="6" t="n">
        <f t="shared" ref="D11:E11" si="2">SUM(D8:D10)</f>
        <v>79.8</v>
      </c>
      <c r="E11" s="6" t="n">
        <f t="shared" si="2"/>
        <v>75.5</v>
      </c>
    </row>
    <row r="14" spans="2:6" x14ac:dyDescent="0.25">
      <c r="B14" s="1" t="s">
        <v>8</v>
      </c>
      <c r="C14" s="10">
        <v>2015</v>
      </c>
      <c r="D14" s="10">
        <v>2016</v>
      </c>
      <c r="E14" s="10">
        <v>2017</v>
      </c>
    </row>
    <row r="15" spans="2:6" x14ac:dyDescent="0.25">
      <c r="B15" t="s">
        <v>11</v>
      </c>
      <c r="C15" s="3">
        <v>200</v>
      </c>
      <c r="D15" s="3" t="n">
        <f>C17</f>
        <v>190.0</v>
      </c>
      <c r="E15" s="3" t="n">
        <f>D17</f>
        <v>180.0</v>
      </c>
    </row>
    <row r="16" spans="2:6" x14ac:dyDescent="0.25">
      <c r="B16" t="s">
        <v>12</v>
      </c>
      <c r="C16" s="3">
        <v>-10</v>
      </c>
      <c r="D16" s="3">
        <v>-10</v>
      </c>
      <c r="E16" s="3">
        <v>-10</v>
      </c>
    </row>
    <row r="17" spans="2:5" x14ac:dyDescent="0.25">
      <c r="B17" t="s">
        <v>13</v>
      </c>
      <c r="C17" s="3" t="n">
        <f>SUM(C15:C16)</f>
        <v>190.0</v>
      </c>
      <c r="D17" s="3" t="n">
        <f t="shared" ref="D17:E17" si="3">SUM(D15:D16)</f>
        <v>180.0</v>
      </c>
      <c r="E17" s="3" t="n">
        <f t="shared" si="3"/>
        <v>170.0</v>
      </c>
    </row>
    <row r="18" spans="2:5" x14ac:dyDescent="0.25">
      <c r="B18" s="2" t="s">
        <v>9</v>
      </c>
      <c r="C18" s="7" t="n">
        <f>Consolidated!C21</f>
        <v>0.082</v>
      </c>
      <c r="D18" s="7" t="n">
        <f>Consolidated!D21</f>
        <v>0.04</v>
      </c>
      <c r="E18" s="7" t="n">
        <f>Consolidated!E21</f>
        <v>0.05</v>
      </c>
    </row>
    <row r="19" spans="2:5" x14ac:dyDescent="0.25">
      <c r="B19" t="s">
        <v>10</v>
      </c>
      <c r="C19" s="6" t="n">
        <f>C17*C18</f>
        <v>15.58</v>
      </c>
      <c r="D19" s="6" t="n">
        <f t="shared" ref="D19:E19" si="4">D17*D18</f>
        <v>7.2</v>
      </c>
      <c r="E19" s="6" t="n">
        <f t="shared" si="4"/>
        <v>8.5</v>
      </c>
    </row>
  </sheetData>
  <mergeCells count="2">
    <mergeCell ref="C2:D2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E17" sqref="E17"/>
    </sheetView>
  </sheetViews>
  <sheetFormatPr defaultRowHeight="15" x14ac:dyDescent="0.25"/>
  <cols>
    <col min="2" max="2" customWidth="true" width="38.7109375" collapsed="true"/>
  </cols>
  <sheetData>
    <row r="1" spans="2:6" x14ac:dyDescent="0.25">
      <c r="B1" s="8" t="s">
        <v>1</v>
      </c>
    </row>
    <row r="2" spans="2:6" x14ac:dyDescent="0.25">
      <c r="B2" t="s">
        <v>0</v>
      </c>
      <c r="C2" s="12" t="s">
        <v>17</v>
      </c>
      <c r="D2" s="13"/>
    </row>
    <row r="3" spans="2:6" x14ac:dyDescent="0.25">
      <c r="B3" t="s">
        <v>2</v>
      </c>
      <c r="C3" s="14">
        <v>42400</v>
      </c>
      <c r="D3" s="13"/>
    </row>
    <row r="5" spans="2:6" x14ac:dyDescent="0.25">
      <c r="C5" s="10">
        <v>2015</v>
      </c>
      <c r="D5" s="10">
        <v>2016</v>
      </c>
      <c r="E5" s="10">
        <v>2017</v>
      </c>
    </row>
    <row r="6" spans="2:6" x14ac:dyDescent="0.25">
      <c r="B6" t="s">
        <v>3</v>
      </c>
      <c r="C6" s="3">
        <v>300</v>
      </c>
      <c r="D6" s="3">
        <v>301</v>
      </c>
      <c r="E6" s="3">
        <v>302</v>
      </c>
      <c r="F6" s="5"/>
    </row>
    <row r="7" spans="2:6" x14ac:dyDescent="0.25">
      <c r="B7" t="s">
        <v>4</v>
      </c>
      <c r="C7" s="4">
        <v>-150</v>
      </c>
      <c r="D7" s="4">
        <v>-152</v>
      </c>
      <c r="E7" s="4">
        <v>-154</v>
      </c>
      <c r="F7" s="5"/>
    </row>
    <row r="8" spans="2:6" x14ac:dyDescent="0.25">
      <c r="B8" t="s">
        <v>5</v>
      </c>
      <c r="C8" s="3" t="n">
        <f>SUM(C6:C7)</f>
        <v>150.0</v>
      </c>
      <c r="D8" s="3" t="n">
        <f t="shared" ref="D8:E8" si="0">SUM(D6:D7)</f>
        <v>149.0</v>
      </c>
      <c r="E8" s="3" t="n">
        <f t="shared" si="0"/>
        <v>148.0</v>
      </c>
      <c r="F8" s="5"/>
    </row>
    <row r="9" spans="2:6" x14ac:dyDescent="0.25">
      <c r="B9" t="s">
        <v>6</v>
      </c>
      <c r="C9" s="3">
        <v>-15</v>
      </c>
      <c r="D9" s="3">
        <v>-18</v>
      </c>
      <c r="E9" s="3">
        <v>-21</v>
      </c>
      <c r="F9" s="5"/>
    </row>
    <row r="10" spans="2:6" x14ac:dyDescent="0.25">
      <c r="B10" t="s">
        <v>7</v>
      </c>
      <c r="C10" s="4" t="n">
        <f>-C19</f>
        <v>-23.78</v>
      </c>
      <c r="D10" s="4" t="n">
        <f t="shared" ref="D10:E10" si="1">-D19</f>
        <v>-11.200000000000001</v>
      </c>
      <c r="E10" s="4" t="n">
        <f t="shared" si="1"/>
        <v>-13.5</v>
      </c>
      <c r="F10" s="5"/>
    </row>
    <row r="11" spans="2:6" x14ac:dyDescent="0.25">
      <c r="B11" t="s">
        <v>14</v>
      </c>
      <c r="C11" s="6" t="n">
        <f>SUM(C8:C10)</f>
        <v>111.22</v>
      </c>
      <c r="D11" s="6" t="n">
        <f t="shared" ref="D11:E11" si="2">SUM(D8:D10)</f>
        <v>119.8</v>
      </c>
      <c r="E11" s="6" t="n">
        <f t="shared" si="2"/>
        <v>113.5</v>
      </c>
    </row>
    <row r="14" spans="2:6" x14ac:dyDescent="0.25">
      <c r="B14" s="1" t="s">
        <v>8</v>
      </c>
      <c r="C14" s="10">
        <v>2015</v>
      </c>
      <c r="D14" s="10">
        <v>2016</v>
      </c>
      <c r="E14" s="10">
        <v>2017</v>
      </c>
    </row>
    <row r="15" spans="2:6" x14ac:dyDescent="0.25">
      <c r="B15" t="s">
        <v>11</v>
      </c>
      <c r="C15" s="3">
        <v>300</v>
      </c>
      <c r="D15" s="3" t="n">
        <f>C17</f>
        <v>290.0</v>
      </c>
      <c r="E15" s="3" t="n">
        <f>D17</f>
        <v>280.0</v>
      </c>
    </row>
    <row r="16" spans="2:6" x14ac:dyDescent="0.25">
      <c r="B16" t="s">
        <v>12</v>
      </c>
      <c r="C16" s="3">
        <v>-10</v>
      </c>
      <c r="D16" s="3">
        <v>-10</v>
      </c>
      <c r="E16" s="3">
        <v>-10</v>
      </c>
    </row>
    <row r="17" spans="2:5" x14ac:dyDescent="0.25">
      <c r="B17" t="s">
        <v>13</v>
      </c>
      <c r="C17" s="3" t="n">
        <f>SUM(C15:C16)</f>
        <v>290.0</v>
      </c>
      <c r="D17" s="3" t="n">
        <f t="shared" ref="D17:E17" si="3">SUM(D15:D16)</f>
        <v>280.0</v>
      </c>
      <c r="E17" s="3" t="n">
        <f t="shared" si="3"/>
        <v>270.0</v>
      </c>
    </row>
    <row r="18" spans="2:5" x14ac:dyDescent="0.25">
      <c r="B18" s="2" t="s">
        <v>9</v>
      </c>
      <c r="C18" s="7" t="n">
        <f>Consolidated!C21</f>
        <v>0.082</v>
      </c>
      <c r="D18" s="7" t="n">
        <f>Consolidated!D21</f>
        <v>0.04</v>
      </c>
      <c r="E18" s="7" t="n">
        <f>Consolidated!E21</f>
        <v>0.05</v>
      </c>
    </row>
    <row r="19" spans="2:5" x14ac:dyDescent="0.25">
      <c r="B19" t="s">
        <v>10</v>
      </c>
      <c r="C19" s="6" t="n">
        <f>C17*C18</f>
        <v>23.78</v>
      </c>
      <c r="D19" s="6" t="n">
        <f t="shared" ref="D19:E19" si="4">D17*D18</f>
        <v>11.200000000000001</v>
      </c>
      <c r="E19" s="6" t="n">
        <f t="shared" si="4"/>
        <v>13.5</v>
      </c>
    </row>
  </sheetData>
  <mergeCells count="2"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</vt:lpstr>
      <vt:lpstr>Project A</vt:lpstr>
      <vt:lpstr>Project B</vt:lpstr>
      <vt:lpstr>Project C</vt:lpstr>
    </vt:vector>
  </TitlesOfParts>
  <Company>AES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2016-01-12T09:14:16Z</dcterms:created>
  <dc:creator>Windows User</dc:creator>
  <cp:lastModifiedBy>Windows User</cp:lastModifiedBy>
  <dcterms:modified xsi:type="dcterms:W3CDTF">2016-01-18T18:14:31Z</dcterms:modified>
</cp:coreProperties>
</file>