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tcs\gpt-edu\data\"/>
    </mc:Choice>
  </mc:AlternateContent>
  <xr:revisionPtr revIDLastSave="0" documentId="13_ncr:1_{067A93DB-A852-4CBB-B9EB-89CF13BEE705}" xr6:coauthVersionLast="47" xr6:coauthVersionMax="47" xr10:uidLastSave="{00000000-0000-0000-0000-000000000000}"/>
  <bookViews>
    <workbookView xWindow="700" yWindow="2570" windowWidth="16820" windowHeight="14290" activeTab="7" xr2:uid="{00EB596B-F438-4DDA-83A3-BD62EB7EDFCF}"/>
  </bookViews>
  <sheets>
    <sheet name="초급" sheetId="1" r:id="rId1"/>
    <sheet name="-" sheetId="3" r:id="rId2"/>
    <sheet name="중급1" sheetId="5" r:id="rId3"/>
    <sheet name="--" sheetId="4" r:id="rId4"/>
    <sheet name="고급" sheetId="6" r:id="rId5"/>
    <sheet name="고급2" sheetId="7" r:id="rId6"/>
    <sheet name="---" sheetId="8" r:id="rId7"/>
    <sheet name="전문가" sheetId="9" r:id="rId8"/>
    <sheet name="전문가_VBA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7" l="1"/>
  <c r="E5" i="7" s="1"/>
  <c r="E6" i="7"/>
  <c r="E7" i="7"/>
  <c r="E8" i="7"/>
  <c r="E9" i="7"/>
  <c r="E10" i="7"/>
  <c r="E11" i="7"/>
  <c r="E12" i="7"/>
  <c r="E14" i="7"/>
  <c r="E15" i="7"/>
  <c r="E16" i="7"/>
  <c r="E17" i="7"/>
  <c r="E18" i="7"/>
  <c r="E19" i="7"/>
  <c r="E20" i="7"/>
  <c r="E21" i="7"/>
  <c r="E22" i="7"/>
  <c r="E23" i="7"/>
  <c r="E24" i="7"/>
  <c r="D6" i="7"/>
  <c r="D7" i="7"/>
  <c r="D8" i="7"/>
  <c r="D9" i="7"/>
  <c r="D10" i="7"/>
  <c r="D11" i="7"/>
  <c r="D12" i="7"/>
  <c r="D13" i="7"/>
  <c r="E13" i="7" s="1"/>
  <c r="D14" i="7"/>
  <c r="D15" i="7"/>
  <c r="D16" i="7"/>
  <c r="D17" i="7"/>
  <c r="D18" i="7"/>
  <c r="D19" i="7"/>
  <c r="D20" i="7"/>
  <c r="D21" i="7"/>
  <c r="D22" i="7"/>
  <c r="D23" i="7"/>
  <c r="D24" i="7"/>
  <c r="J2" i="6"/>
  <c r="I3" i="5"/>
  <c r="I4" i="5"/>
  <c r="I5" i="5"/>
  <c r="I6" i="5"/>
  <c r="I7" i="5"/>
  <c r="I8" i="5"/>
  <c r="I9" i="5"/>
  <c r="I10" i="5"/>
  <c r="I11" i="5"/>
  <c r="I2" i="5"/>
  <c r="H6" i="1"/>
  <c r="H2" i="1"/>
</calcChain>
</file>

<file path=xl/sharedStrings.xml><?xml version="1.0" encoding="utf-8"?>
<sst xmlns="http://schemas.openxmlformats.org/spreadsheetml/2006/main" count="293" uniqueCount="97">
  <si>
    <t>부서명</t>
  </si>
  <si>
    <t>직위</t>
  </si>
  <si>
    <t>성별</t>
  </si>
  <si>
    <t>기본급</t>
  </si>
  <si>
    <t>세금</t>
  </si>
  <si>
    <t>지급액</t>
  </si>
  <si>
    <t>인사팀</t>
  </si>
  <si>
    <t>부장</t>
  </si>
  <si>
    <t>남자</t>
  </si>
  <si>
    <t>과장</t>
  </si>
  <si>
    <t>여자</t>
  </si>
  <si>
    <t>총무팀</t>
  </si>
  <si>
    <t>사원</t>
  </si>
  <si>
    <t>관리팀</t>
  </si>
  <si>
    <t>대리</t>
  </si>
  <si>
    <t>기획팀</t>
  </si>
  <si>
    <t>영업팀</t>
  </si>
  <si>
    <t>생산팀</t>
  </si>
  <si>
    <t>기술팀</t>
  </si>
  <si>
    <t>마케팅팀</t>
  </si>
  <si>
    <t>사번</t>
  </si>
  <si>
    <t>성명</t>
  </si>
  <si>
    <t>주민등록번호</t>
  </si>
  <si>
    <t>주소</t>
  </si>
  <si>
    <t>소속</t>
  </si>
  <si>
    <t>입사일</t>
  </si>
  <si>
    <t>김ㅇㅇ</t>
  </si>
  <si>
    <t>560903-2000000</t>
  </si>
  <si>
    <t>서울특별시 은평구</t>
  </si>
  <si>
    <t>홍보부</t>
  </si>
  <si>
    <t>박ㅇㅇ</t>
  </si>
  <si>
    <t>730325-1000000</t>
  </si>
  <si>
    <t>차장</t>
  </si>
  <si>
    <t>620203-1000000</t>
  </si>
  <si>
    <t>경기도 고양시 일산구</t>
  </si>
  <si>
    <t>영업부</t>
  </si>
  <si>
    <t>이ㅇㅇ</t>
  </si>
  <si>
    <t>서울특별시 서초구</t>
  </si>
  <si>
    <t>인사부</t>
  </si>
  <si>
    <t>최ㅇㅇ</t>
  </si>
  <si>
    <t>서울특별시 강남구</t>
  </si>
  <si>
    <t>총무부</t>
  </si>
  <si>
    <t>홍ㅇㅇ</t>
  </si>
  <si>
    <t>경기도 수원시 영통구</t>
  </si>
  <si>
    <t>생산부</t>
  </si>
  <si>
    <t>한ㅇㅇ</t>
  </si>
  <si>
    <t>장ㅇㅇ</t>
  </si>
  <si>
    <t>경기도 성남시 분당구</t>
  </si>
  <si>
    <t>서울특별시 강서구</t>
  </si>
  <si>
    <t>정ㅇㅇ</t>
  </si>
  <si>
    <t>880102-2000000</t>
  </si>
  <si>
    <t>710612-1000000</t>
  </si>
  <si>
    <t>서울특별시 성동구</t>
  </si>
  <si>
    <t>811215-2000000</t>
  </si>
  <si>
    <t>880516-1000000</t>
  </si>
  <si>
    <t>경기도 수원시 권선구</t>
  </si>
  <si>
    <t>강ㅇㅇ</t>
  </si>
  <si>
    <t>650420-2000000</t>
  </si>
  <si>
    <t>신ㅇㅇ</t>
  </si>
  <si>
    <t>900110-1000000</t>
  </si>
  <si>
    <t>서울특별시 강북구</t>
  </si>
  <si>
    <t>황ㅇㅇ</t>
  </si>
  <si>
    <t>761023-2000000</t>
  </si>
  <si>
    <t>사번</t>
    <phoneticPr fontId="2" type="noConversion"/>
  </si>
  <si>
    <t>이ㅇㅇ</t>
    <phoneticPr fontId="2" type="noConversion"/>
  </si>
  <si>
    <t>890812-2000000</t>
  </si>
  <si>
    <t>인천광역시 부평구</t>
  </si>
  <si>
    <t>경리부</t>
  </si>
  <si>
    <t>760513-1000000</t>
  </si>
  <si>
    <t>경상북도 안동시</t>
  </si>
  <si>
    <t>송ㅇㅇ</t>
  </si>
  <si>
    <t>710123-2000000</t>
  </si>
  <si>
    <t>백ㅇㅇ</t>
  </si>
  <si>
    <t>920617-1000000</t>
  </si>
  <si>
    <t>810402-2000000</t>
  </si>
  <si>
    <t>인천광역시 계양구</t>
  </si>
  <si>
    <t>570902-1000000</t>
  </si>
  <si>
    <t>890412-2000000</t>
  </si>
  <si>
    <t>사번입력</t>
    <phoneticPr fontId="2" type="noConversion"/>
  </si>
  <si>
    <t>입사일</t>
    <phoneticPr fontId="2" type="noConversion"/>
  </si>
  <si>
    <t>구매가격</t>
  </si>
  <si>
    <t>할인율</t>
  </si>
  <si>
    <t>날짜</t>
  </si>
  <si>
    <t>고객명</t>
  </si>
  <si>
    <t>구매금액</t>
  </si>
  <si>
    <t>결제금액</t>
  </si>
  <si>
    <t>엄ㅇㅇ</t>
  </si>
  <si>
    <t>620223-2000000</t>
  </si>
  <si>
    <t>서울특별시 중랑구</t>
  </si>
  <si>
    <t>기획실</t>
  </si>
  <si>
    <t>전ㅇㅇ</t>
  </si>
  <si>
    <t>540105-2000000</t>
  </si>
  <si>
    <t>전산실</t>
  </si>
  <si>
    <t>540721-1000000</t>
  </si>
  <si>
    <t>안ㅇㅇ</t>
  </si>
  <si>
    <t>540510-2000000</t>
  </si>
  <si>
    <t>731128-2000000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</si>
</sst>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3" fontId="0" fillId="0" borderId="0" xfId="0" applyNumberFormat="1">
      <alignment vertical="center"/>
    </xf>
    <xf numFmtId="41" fontId="0" fillId="0" borderId="0" xfId="1" applyFont="1">
      <alignment vertical="center"/>
    </xf>
    <xf numFmtId="0" fontId="3" fillId="0" borderId="1" xfId="0" applyFont="1" applyBorder="1">
      <alignment vertical="center"/>
    </xf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0" fontId="0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9" fontId="0" fillId="0" borderId="0" xfId="0" applyNumberFormat="1">
      <alignment vertical="center"/>
    </xf>
    <xf numFmtId="3" fontId="0" fillId="0" borderId="0" xfId="0" applyNumberForma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F228-9735-4442-B790-2E668EE8E3E1}">
  <sheetPr codeName="Sheet1"/>
  <dimension ref="A1:H25"/>
  <sheetViews>
    <sheetView workbookViewId="0">
      <selection activeCell="H5" sqref="H5"/>
    </sheetView>
  </sheetViews>
  <sheetFormatPr defaultRowHeight="17" x14ac:dyDescent="0.45"/>
  <cols>
    <col min="7" max="7" width="10.58203125" bestFit="1" customWidth="1"/>
    <col min="8" max="8" width="30.25" style="2" customWidth="1"/>
  </cols>
  <sheetData>
    <row r="1" spans="1:8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8" x14ac:dyDescent="0.45">
      <c r="A2" t="s">
        <v>6</v>
      </c>
      <c r="B2" t="s">
        <v>7</v>
      </c>
      <c r="C2" t="s">
        <v>8</v>
      </c>
      <c r="D2" s="1">
        <v>768790</v>
      </c>
      <c r="E2" s="1">
        <v>69890</v>
      </c>
      <c r="F2" s="1">
        <v>698900</v>
      </c>
      <c r="H2" s="2">
        <f>SUMIF(C2:C21,"남자",D2:D21)</f>
        <v>8794170</v>
      </c>
    </row>
    <row r="3" spans="1:8" x14ac:dyDescent="0.45">
      <c r="A3" t="s">
        <v>6</v>
      </c>
      <c r="B3" t="s">
        <v>9</v>
      </c>
      <c r="C3" t="s">
        <v>10</v>
      </c>
      <c r="D3" s="1">
        <v>891400</v>
      </c>
      <c r="E3" s="1">
        <v>81036</v>
      </c>
      <c r="F3" s="1">
        <v>810364</v>
      </c>
    </row>
    <row r="4" spans="1:8" x14ac:dyDescent="0.45">
      <c r="A4" t="s">
        <v>11</v>
      </c>
      <c r="B4" t="s">
        <v>12</v>
      </c>
      <c r="C4" t="s">
        <v>8</v>
      </c>
      <c r="D4" s="1">
        <v>891400</v>
      </c>
      <c r="E4" s="1">
        <v>81036</v>
      </c>
      <c r="F4" s="1">
        <v>810364</v>
      </c>
    </row>
    <row r="5" spans="1:8" x14ac:dyDescent="0.45">
      <c r="A5" t="s">
        <v>13</v>
      </c>
      <c r="B5" t="s">
        <v>14</v>
      </c>
      <c r="C5" t="s">
        <v>10</v>
      </c>
      <c r="D5" s="1">
        <v>953400</v>
      </c>
      <c r="E5" s="1">
        <v>86763</v>
      </c>
      <c r="F5" s="1">
        <v>866637</v>
      </c>
    </row>
    <row r="6" spans="1:8" x14ac:dyDescent="0.45">
      <c r="A6" t="s">
        <v>15</v>
      </c>
      <c r="B6" t="s">
        <v>9</v>
      </c>
      <c r="C6" t="s">
        <v>8</v>
      </c>
      <c r="D6" s="1">
        <v>953400</v>
      </c>
      <c r="E6" s="1">
        <v>86673</v>
      </c>
      <c r="F6" s="1">
        <v>866727</v>
      </c>
      <c r="H6" s="2">
        <f>AVERAGEIF(C2:C21,"남자",D2:D21)</f>
        <v>879417</v>
      </c>
    </row>
    <row r="7" spans="1:8" x14ac:dyDescent="0.45">
      <c r="A7" t="s">
        <v>16</v>
      </c>
      <c r="B7" t="s">
        <v>7</v>
      </c>
      <c r="C7" t="s">
        <v>10</v>
      </c>
      <c r="D7" s="1">
        <v>768790</v>
      </c>
      <c r="E7" s="1">
        <v>69890</v>
      </c>
      <c r="F7" s="1">
        <v>698900</v>
      </c>
    </row>
    <row r="8" spans="1:8" x14ac:dyDescent="0.45">
      <c r="A8" t="s">
        <v>17</v>
      </c>
      <c r="B8" t="s">
        <v>9</v>
      </c>
      <c r="C8" t="s">
        <v>8</v>
      </c>
      <c r="D8" s="1">
        <v>891400</v>
      </c>
      <c r="E8" s="1">
        <v>81036</v>
      </c>
      <c r="F8" s="1">
        <v>810364</v>
      </c>
    </row>
    <row r="9" spans="1:8" x14ac:dyDescent="0.45">
      <c r="A9" t="s">
        <v>6</v>
      </c>
      <c r="B9" t="s">
        <v>14</v>
      </c>
      <c r="C9" t="s">
        <v>10</v>
      </c>
      <c r="D9" s="1">
        <v>953400</v>
      </c>
      <c r="E9" s="1">
        <v>86763</v>
      </c>
      <c r="F9" s="1">
        <v>866637</v>
      </c>
    </row>
    <row r="10" spans="1:8" x14ac:dyDescent="0.45">
      <c r="A10" t="s">
        <v>18</v>
      </c>
      <c r="B10" t="s">
        <v>12</v>
      </c>
      <c r="C10" t="s">
        <v>8</v>
      </c>
      <c r="D10" s="1">
        <v>891400</v>
      </c>
      <c r="E10" s="1">
        <v>81036</v>
      </c>
      <c r="F10" s="1">
        <v>810364</v>
      </c>
    </row>
    <row r="11" spans="1:8" x14ac:dyDescent="0.45">
      <c r="A11" t="s">
        <v>19</v>
      </c>
      <c r="B11" t="s">
        <v>9</v>
      </c>
      <c r="C11" t="s">
        <v>10</v>
      </c>
      <c r="D11" s="1">
        <v>768790</v>
      </c>
      <c r="E11" s="1">
        <v>69890</v>
      </c>
      <c r="F11" s="1">
        <v>698900</v>
      </c>
    </row>
    <row r="12" spans="1:8" x14ac:dyDescent="0.45">
      <c r="A12" t="s">
        <v>6</v>
      </c>
      <c r="B12" t="s">
        <v>12</v>
      </c>
      <c r="C12" t="s">
        <v>10</v>
      </c>
      <c r="D12" s="1">
        <v>891400</v>
      </c>
      <c r="E12" s="1">
        <v>81036</v>
      </c>
      <c r="F12" s="1">
        <v>810364</v>
      </c>
    </row>
    <row r="13" spans="1:8" x14ac:dyDescent="0.45">
      <c r="A13" t="s">
        <v>16</v>
      </c>
      <c r="B13" t="s">
        <v>14</v>
      </c>
      <c r="C13" t="s">
        <v>8</v>
      </c>
      <c r="D13" s="1">
        <v>953400</v>
      </c>
      <c r="E13" s="1">
        <v>86763</v>
      </c>
      <c r="F13" s="1">
        <v>866637</v>
      </c>
    </row>
    <row r="14" spans="1:8" x14ac:dyDescent="0.45">
      <c r="A14" t="s">
        <v>11</v>
      </c>
      <c r="B14" t="s">
        <v>7</v>
      </c>
      <c r="C14" t="s">
        <v>10</v>
      </c>
      <c r="D14" s="1">
        <v>891400</v>
      </c>
      <c r="E14" s="1">
        <v>81036</v>
      </c>
      <c r="F14" s="1">
        <v>810364</v>
      </c>
    </row>
    <row r="15" spans="1:8" x14ac:dyDescent="0.45">
      <c r="A15" t="s">
        <v>15</v>
      </c>
      <c r="B15" t="s">
        <v>14</v>
      </c>
      <c r="C15" t="s">
        <v>8</v>
      </c>
      <c r="D15" s="1">
        <v>768790</v>
      </c>
      <c r="E15" s="1">
        <v>69890</v>
      </c>
      <c r="F15" s="1">
        <v>698900</v>
      </c>
    </row>
    <row r="16" spans="1:8" x14ac:dyDescent="0.45">
      <c r="A16" t="s">
        <v>17</v>
      </c>
      <c r="B16" t="s">
        <v>12</v>
      </c>
      <c r="C16" t="s">
        <v>10</v>
      </c>
      <c r="D16" s="1">
        <v>891400</v>
      </c>
      <c r="E16" s="1">
        <v>81036</v>
      </c>
      <c r="F16" s="1">
        <v>810364</v>
      </c>
    </row>
    <row r="17" spans="1:7" x14ac:dyDescent="0.45">
      <c r="A17" t="s">
        <v>6</v>
      </c>
      <c r="B17" t="s">
        <v>9</v>
      </c>
      <c r="C17" t="s">
        <v>8</v>
      </c>
      <c r="D17" s="1">
        <v>953400</v>
      </c>
      <c r="E17" s="1">
        <v>86763</v>
      </c>
      <c r="F17" s="1">
        <v>866637</v>
      </c>
    </row>
    <row r="18" spans="1:7" x14ac:dyDescent="0.45">
      <c r="A18" t="s">
        <v>18</v>
      </c>
      <c r="B18" t="s">
        <v>14</v>
      </c>
      <c r="C18" t="s">
        <v>10</v>
      </c>
      <c r="D18" s="1">
        <v>891400</v>
      </c>
      <c r="E18" s="1">
        <v>81036</v>
      </c>
      <c r="F18" s="1">
        <v>810364</v>
      </c>
    </row>
    <row r="19" spans="1:7" x14ac:dyDescent="0.45">
      <c r="A19" t="s">
        <v>19</v>
      </c>
      <c r="B19" t="s">
        <v>12</v>
      </c>
      <c r="C19" t="s">
        <v>8</v>
      </c>
      <c r="D19" s="1">
        <v>768790</v>
      </c>
      <c r="E19" s="1">
        <v>69890</v>
      </c>
      <c r="F19" s="1">
        <v>698900</v>
      </c>
    </row>
    <row r="20" spans="1:7" x14ac:dyDescent="0.45">
      <c r="A20" t="s">
        <v>6</v>
      </c>
      <c r="B20" t="s">
        <v>7</v>
      </c>
      <c r="C20" t="s">
        <v>10</v>
      </c>
      <c r="D20" s="1">
        <v>891400</v>
      </c>
      <c r="E20" s="1">
        <v>81036</v>
      </c>
      <c r="F20" s="1">
        <v>810364</v>
      </c>
    </row>
    <row r="21" spans="1:7" x14ac:dyDescent="0.45">
      <c r="A21" t="s">
        <v>16</v>
      </c>
      <c r="B21" t="s">
        <v>9</v>
      </c>
      <c r="C21" t="s">
        <v>8</v>
      </c>
      <c r="D21" s="1">
        <v>953400</v>
      </c>
      <c r="E21" s="1">
        <v>86763</v>
      </c>
      <c r="F21" s="1">
        <v>866637</v>
      </c>
    </row>
    <row r="25" spans="1:7" x14ac:dyDescent="0.45">
      <c r="G25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B3532-E252-4B51-863A-864272D8144D}">
  <sheetPr codeName="Sheet2"/>
  <dimension ref="A1"/>
  <sheetViews>
    <sheetView workbookViewId="0"/>
  </sheetViews>
  <sheetFormatPr defaultRowHeight="17" x14ac:dyDescent="0.4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D3B7-BE62-439C-A800-2755243EBFBF}">
  <sheetPr codeName="Sheet3"/>
  <dimension ref="A1:I16"/>
  <sheetViews>
    <sheetView workbookViewId="0">
      <selection activeCell="C20" sqref="C20"/>
    </sheetView>
  </sheetViews>
  <sheetFormatPr defaultRowHeight="17" x14ac:dyDescent="0.45"/>
  <cols>
    <col min="1" max="1" width="4.83203125" style="4" bestFit="1" customWidth="1"/>
    <col min="2" max="2" width="6.6640625" style="4" bestFit="1" customWidth="1"/>
    <col min="3" max="3" width="15.33203125" style="4" bestFit="1" customWidth="1"/>
    <col min="4" max="4" width="19.6640625" style="4" bestFit="1" customWidth="1"/>
    <col min="5" max="5" width="6.6640625" style="4" bestFit="1" customWidth="1"/>
    <col min="6" max="6" width="4.83203125" style="4" bestFit="1" customWidth="1"/>
    <col min="7" max="7" width="10.75" style="4" bestFit="1" customWidth="1"/>
    <col min="8" max="16384" width="8.6640625" style="4"/>
  </cols>
  <sheetData>
    <row r="1" spans="1:9" x14ac:dyDescent="0.45">
      <c r="A1" s="6" t="s">
        <v>63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1</v>
      </c>
      <c r="G1" s="6" t="s">
        <v>25</v>
      </c>
    </row>
    <row r="2" spans="1:9" x14ac:dyDescent="0.45">
      <c r="A2" s="4">
        <v>1</v>
      </c>
      <c r="B2" s="4" t="s">
        <v>26</v>
      </c>
      <c r="C2" s="4" t="s">
        <v>27</v>
      </c>
      <c r="D2" s="4" t="s">
        <v>28</v>
      </c>
      <c r="E2" s="4" t="s">
        <v>29</v>
      </c>
      <c r="F2" s="4" t="s">
        <v>14</v>
      </c>
      <c r="G2" s="5">
        <v>35335</v>
      </c>
      <c r="I2" s="4" t="str">
        <f>IF(MID(C2,8,1)="1","남자",IF(MID(C2,8,1)="2","여자",""))</f>
        <v>여자</v>
      </c>
    </row>
    <row r="3" spans="1:9" x14ac:dyDescent="0.45">
      <c r="A3" s="4">
        <v>2</v>
      </c>
      <c r="B3" s="4" t="s">
        <v>30</v>
      </c>
      <c r="C3" s="4" t="s">
        <v>31</v>
      </c>
      <c r="D3" s="4" t="s">
        <v>28</v>
      </c>
      <c r="E3" s="4" t="s">
        <v>29</v>
      </c>
      <c r="F3" s="4" t="s">
        <v>32</v>
      </c>
      <c r="G3" s="5">
        <v>34413</v>
      </c>
      <c r="I3" s="4" t="str">
        <f t="shared" ref="I3:I11" si="0">IF(MID(C3,8,1)="1","남자",IF(MID(C3,8,1)="2","여자",""))</f>
        <v>남자</v>
      </c>
    </row>
    <row r="4" spans="1:9" x14ac:dyDescent="0.45">
      <c r="A4" s="4">
        <v>3</v>
      </c>
      <c r="B4" s="4" t="s">
        <v>64</v>
      </c>
      <c r="C4" s="4" t="s">
        <v>33</v>
      </c>
      <c r="D4" s="4" t="s">
        <v>34</v>
      </c>
      <c r="E4" s="4" t="s">
        <v>35</v>
      </c>
      <c r="F4" s="4" t="s">
        <v>14</v>
      </c>
      <c r="G4" s="5">
        <v>37376</v>
      </c>
      <c r="I4" s="4" t="str">
        <f t="shared" si="0"/>
        <v>남자</v>
      </c>
    </row>
    <row r="5" spans="1:9" x14ac:dyDescent="0.45">
      <c r="A5" s="4">
        <v>4</v>
      </c>
      <c r="B5" s="4" t="s">
        <v>36</v>
      </c>
      <c r="C5" s="4" t="s">
        <v>50</v>
      </c>
      <c r="D5" s="4" t="s">
        <v>43</v>
      </c>
      <c r="E5" s="4" t="s">
        <v>35</v>
      </c>
      <c r="F5" s="4" t="s">
        <v>9</v>
      </c>
      <c r="G5" s="5">
        <v>35956</v>
      </c>
      <c r="I5" s="4" t="str">
        <f t="shared" si="0"/>
        <v>여자</v>
      </c>
    </row>
    <row r="6" spans="1:9" x14ac:dyDescent="0.45">
      <c r="A6" s="4">
        <v>5</v>
      </c>
      <c r="B6" s="4" t="s">
        <v>46</v>
      </c>
      <c r="C6" s="4" t="s">
        <v>51</v>
      </c>
      <c r="D6" s="4" t="s">
        <v>52</v>
      </c>
      <c r="E6" s="4" t="s">
        <v>44</v>
      </c>
      <c r="F6" s="4" t="s">
        <v>9</v>
      </c>
      <c r="G6" s="5">
        <v>36600</v>
      </c>
      <c r="I6" s="4" t="str">
        <f t="shared" si="0"/>
        <v>남자</v>
      </c>
    </row>
    <row r="7" spans="1:9" x14ac:dyDescent="0.45">
      <c r="A7" s="4">
        <v>6</v>
      </c>
      <c r="B7" s="4" t="s">
        <v>39</v>
      </c>
      <c r="C7" s="4" t="s">
        <v>53</v>
      </c>
      <c r="D7" s="4" t="s">
        <v>37</v>
      </c>
      <c r="E7" s="4" t="s">
        <v>44</v>
      </c>
      <c r="F7" s="4" t="s">
        <v>12</v>
      </c>
      <c r="G7" s="5">
        <v>38355</v>
      </c>
      <c r="I7" s="4" t="str">
        <f t="shared" si="0"/>
        <v>여자</v>
      </c>
    </row>
    <row r="8" spans="1:9" x14ac:dyDescent="0.45">
      <c r="A8" s="4">
        <v>7</v>
      </c>
      <c r="B8" s="4" t="s">
        <v>45</v>
      </c>
      <c r="C8" s="4" t="s">
        <v>54</v>
      </c>
      <c r="D8" s="4" t="s">
        <v>55</v>
      </c>
      <c r="E8" s="4" t="s">
        <v>35</v>
      </c>
      <c r="F8" s="4" t="s">
        <v>14</v>
      </c>
      <c r="G8" s="5">
        <v>37823</v>
      </c>
      <c r="I8" s="4" t="str">
        <f t="shared" si="0"/>
        <v>남자</v>
      </c>
    </row>
    <row r="9" spans="1:9" x14ac:dyDescent="0.45">
      <c r="A9" s="4">
        <v>8</v>
      </c>
      <c r="B9" s="4" t="s">
        <v>56</v>
      </c>
      <c r="C9" s="4" t="s">
        <v>57</v>
      </c>
      <c r="D9" s="4" t="s">
        <v>40</v>
      </c>
      <c r="E9" s="4" t="s">
        <v>38</v>
      </c>
      <c r="F9" s="4" t="s">
        <v>12</v>
      </c>
      <c r="G9" s="5">
        <v>36404</v>
      </c>
      <c r="I9" s="4" t="str">
        <f t="shared" si="0"/>
        <v>여자</v>
      </c>
    </row>
    <row r="10" spans="1:9" x14ac:dyDescent="0.45">
      <c r="A10" s="4">
        <v>9</v>
      </c>
      <c r="B10" s="4" t="s">
        <v>58</v>
      </c>
      <c r="C10" s="4" t="s">
        <v>59</v>
      </c>
      <c r="D10" s="4" t="s">
        <v>60</v>
      </c>
      <c r="E10" s="4" t="s">
        <v>38</v>
      </c>
      <c r="F10" s="4" t="s">
        <v>32</v>
      </c>
      <c r="G10" s="5">
        <v>39496</v>
      </c>
      <c r="I10" s="4" t="str">
        <f t="shared" si="0"/>
        <v>남자</v>
      </c>
    </row>
    <row r="11" spans="1:9" x14ac:dyDescent="0.45">
      <c r="A11" s="4">
        <v>10</v>
      </c>
      <c r="B11" s="4" t="s">
        <v>61</v>
      </c>
      <c r="C11" s="4" t="s">
        <v>62</v>
      </c>
      <c r="D11" s="4" t="s">
        <v>47</v>
      </c>
      <c r="E11" s="4" t="s">
        <v>44</v>
      </c>
      <c r="F11" s="4" t="s">
        <v>9</v>
      </c>
      <c r="G11" s="5">
        <v>39416</v>
      </c>
      <c r="I11" s="4" t="str">
        <f t="shared" si="0"/>
        <v>여자</v>
      </c>
    </row>
    <row r="12" spans="1:9" x14ac:dyDescent="0.45">
      <c r="G12" s="5"/>
    </row>
    <row r="13" spans="1:9" x14ac:dyDescent="0.45">
      <c r="G13" s="5"/>
    </row>
    <row r="14" spans="1:9" x14ac:dyDescent="0.45">
      <c r="G14" s="5"/>
    </row>
    <row r="15" spans="1:9" x14ac:dyDescent="0.45">
      <c r="G15" s="5"/>
    </row>
    <row r="16" spans="1:9" x14ac:dyDescent="0.45">
      <c r="G16" s="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591E-6D70-4E5F-919A-E511A5A2EE7B}">
  <sheetPr codeName="Sheet4"/>
  <dimension ref="A1"/>
  <sheetViews>
    <sheetView workbookViewId="0"/>
  </sheetViews>
  <sheetFormatPr defaultRowHeight="17" x14ac:dyDescent="0.4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7B3A-E605-4B18-8C1D-EDD06A563E62}">
  <sheetPr codeName="Sheet5"/>
  <dimension ref="A1:J11"/>
  <sheetViews>
    <sheetView workbookViewId="0">
      <selection activeCell="K13" sqref="K13"/>
    </sheetView>
  </sheetViews>
  <sheetFormatPr defaultRowHeight="17" x14ac:dyDescent="0.45"/>
  <cols>
    <col min="1" max="1" width="4.83203125" style="8" bestFit="1" customWidth="1"/>
    <col min="2" max="2" width="6.6640625" style="8" bestFit="1" customWidth="1"/>
    <col min="3" max="3" width="15.33203125" style="8" bestFit="1" customWidth="1"/>
    <col min="4" max="4" width="19.6640625" style="8" bestFit="1" customWidth="1"/>
    <col min="5" max="5" width="6.6640625" style="8" bestFit="1" customWidth="1"/>
    <col min="6" max="6" width="4.83203125" style="8" bestFit="1" customWidth="1"/>
    <col min="7" max="7" width="10.75" style="8" bestFit="1" customWidth="1"/>
    <col min="8" max="9" width="8.6640625" style="8"/>
    <col min="10" max="11" width="10.75" style="8" bestFit="1" customWidth="1"/>
    <col min="12" max="16384" width="8.6640625" style="8"/>
  </cols>
  <sheetData>
    <row r="1" spans="1:10" x14ac:dyDescent="0.45">
      <c r="A1" s="7" t="s">
        <v>20</v>
      </c>
      <c r="B1" s="7" t="s">
        <v>21</v>
      </c>
      <c r="C1" s="7" t="s">
        <v>22</v>
      </c>
      <c r="D1" s="7" t="s">
        <v>23</v>
      </c>
      <c r="E1" s="7" t="s">
        <v>24</v>
      </c>
      <c r="F1" s="7" t="s">
        <v>1</v>
      </c>
      <c r="G1" s="7" t="s">
        <v>25</v>
      </c>
      <c r="I1" s="10" t="s">
        <v>78</v>
      </c>
      <c r="J1" s="10" t="s">
        <v>79</v>
      </c>
    </row>
    <row r="2" spans="1:10" x14ac:dyDescent="0.45">
      <c r="A2" s="8">
        <v>1</v>
      </c>
      <c r="B2" s="8" t="s">
        <v>26</v>
      </c>
      <c r="C2" s="8" t="s">
        <v>27</v>
      </c>
      <c r="D2" s="8" t="s">
        <v>34</v>
      </c>
      <c r="E2" s="8" t="s">
        <v>29</v>
      </c>
      <c r="F2" s="8" t="s">
        <v>14</v>
      </c>
      <c r="G2" s="9">
        <v>35335</v>
      </c>
      <c r="I2" s="12">
        <v>2</v>
      </c>
      <c r="J2" s="11">
        <f>VLOOKUP(I2,$A$2:$G$11,7,FALSE)</f>
        <v>37376</v>
      </c>
    </row>
    <row r="3" spans="1:10" x14ac:dyDescent="0.45">
      <c r="A3" s="8">
        <v>2</v>
      </c>
      <c r="B3" s="8" t="s">
        <v>30</v>
      </c>
      <c r="C3" s="8" t="s">
        <v>31</v>
      </c>
      <c r="D3" s="8" t="s">
        <v>28</v>
      </c>
      <c r="E3" s="8" t="s">
        <v>35</v>
      </c>
      <c r="F3" s="8" t="s">
        <v>14</v>
      </c>
      <c r="G3" s="9">
        <v>37376</v>
      </c>
    </row>
    <row r="4" spans="1:10" x14ac:dyDescent="0.45">
      <c r="A4" s="8">
        <v>3</v>
      </c>
      <c r="B4" s="8" t="s">
        <v>36</v>
      </c>
      <c r="C4" s="8" t="s">
        <v>33</v>
      </c>
      <c r="D4" s="8" t="s">
        <v>28</v>
      </c>
      <c r="E4" s="8" t="s">
        <v>29</v>
      </c>
      <c r="F4" s="8" t="s">
        <v>32</v>
      </c>
      <c r="G4" s="9">
        <v>34413</v>
      </c>
    </row>
    <row r="5" spans="1:10" x14ac:dyDescent="0.45">
      <c r="A5" s="8">
        <v>4</v>
      </c>
      <c r="B5" s="8" t="s">
        <v>39</v>
      </c>
      <c r="C5" s="8" t="s">
        <v>65</v>
      </c>
      <c r="D5" s="8" t="s">
        <v>66</v>
      </c>
      <c r="E5" s="8" t="s">
        <v>67</v>
      </c>
      <c r="F5" s="8" t="s">
        <v>9</v>
      </c>
      <c r="G5" s="9">
        <v>41276</v>
      </c>
    </row>
    <row r="6" spans="1:10" x14ac:dyDescent="0.45">
      <c r="A6" s="8">
        <v>5</v>
      </c>
      <c r="B6" s="8" t="s">
        <v>45</v>
      </c>
      <c r="C6" s="8" t="s">
        <v>68</v>
      </c>
      <c r="D6" s="8" t="s">
        <v>69</v>
      </c>
      <c r="E6" s="8" t="s">
        <v>44</v>
      </c>
      <c r="F6" s="8" t="s">
        <v>14</v>
      </c>
      <c r="G6" s="9">
        <v>38489</v>
      </c>
    </row>
    <row r="7" spans="1:10" x14ac:dyDescent="0.45">
      <c r="A7" s="8">
        <v>6</v>
      </c>
      <c r="B7" s="8" t="s">
        <v>70</v>
      </c>
      <c r="C7" s="8" t="s">
        <v>71</v>
      </c>
      <c r="D7" s="8" t="s">
        <v>48</v>
      </c>
      <c r="E7" s="8" t="s">
        <v>67</v>
      </c>
      <c r="F7" s="8" t="s">
        <v>9</v>
      </c>
      <c r="G7" s="9">
        <v>41129</v>
      </c>
    </row>
    <row r="8" spans="1:10" x14ac:dyDescent="0.45">
      <c r="A8" s="8">
        <v>7</v>
      </c>
      <c r="B8" s="8" t="s">
        <v>72</v>
      </c>
      <c r="C8" s="8" t="s">
        <v>73</v>
      </c>
      <c r="D8" s="8" t="s">
        <v>34</v>
      </c>
      <c r="E8" s="8" t="s">
        <v>44</v>
      </c>
      <c r="F8" s="8" t="s">
        <v>32</v>
      </c>
      <c r="G8" s="9">
        <v>43050</v>
      </c>
    </row>
    <row r="9" spans="1:10" x14ac:dyDescent="0.45">
      <c r="A9" s="8">
        <v>8</v>
      </c>
      <c r="B9" s="8" t="s">
        <v>49</v>
      </c>
      <c r="C9" s="8" t="s">
        <v>74</v>
      </c>
      <c r="D9" s="8" t="s">
        <v>75</v>
      </c>
      <c r="E9" s="8" t="s">
        <v>67</v>
      </c>
      <c r="F9" s="8" t="s">
        <v>14</v>
      </c>
      <c r="G9" s="9">
        <v>40057</v>
      </c>
    </row>
    <row r="10" spans="1:10" x14ac:dyDescent="0.45">
      <c r="A10" s="8">
        <v>9</v>
      </c>
      <c r="B10" s="8" t="s">
        <v>26</v>
      </c>
      <c r="C10" s="8" t="s">
        <v>76</v>
      </c>
      <c r="D10" s="8" t="s">
        <v>40</v>
      </c>
      <c r="E10" s="8" t="s">
        <v>44</v>
      </c>
      <c r="F10" s="8" t="s">
        <v>9</v>
      </c>
      <c r="G10" s="9">
        <v>35961</v>
      </c>
    </row>
    <row r="11" spans="1:10" x14ac:dyDescent="0.45">
      <c r="A11" s="8">
        <v>10</v>
      </c>
      <c r="B11" s="8" t="s">
        <v>30</v>
      </c>
      <c r="C11" s="8" t="s">
        <v>77</v>
      </c>
      <c r="D11" s="8" t="s">
        <v>34</v>
      </c>
      <c r="E11" s="8" t="s">
        <v>29</v>
      </c>
      <c r="F11" s="8" t="s">
        <v>14</v>
      </c>
      <c r="G11" s="9">
        <v>43161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A0DE-B5CD-4AD3-944D-F66AE51E4B10}">
  <sheetPr codeName="Sheet6"/>
  <dimension ref="A1:E24"/>
  <sheetViews>
    <sheetView workbookViewId="0">
      <selection activeCell="D5" sqref="D5"/>
    </sheetView>
  </sheetViews>
  <sheetFormatPr defaultRowHeight="17" x14ac:dyDescent="0.45"/>
  <sheetData>
    <row r="1" spans="1:5" x14ac:dyDescent="0.45">
      <c r="A1" t="s">
        <v>80</v>
      </c>
      <c r="B1" s="1">
        <v>10000</v>
      </c>
      <c r="C1" s="1">
        <v>30000</v>
      </c>
      <c r="D1" s="1">
        <v>50000</v>
      </c>
      <c r="E1" s="1">
        <v>100000</v>
      </c>
    </row>
    <row r="2" spans="1:5" x14ac:dyDescent="0.45">
      <c r="A2" t="s">
        <v>81</v>
      </c>
      <c r="B2" s="13">
        <v>0.02</v>
      </c>
      <c r="C2" s="13">
        <v>0.05</v>
      </c>
      <c r="D2" s="13">
        <v>0.1</v>
      </c>
      <c r="E2" s="13">
        <v>0.2</v>
      </c>
    </row>
    <row r="4" spans="1:5" x14ac:dyDescent="0.45">
      <c r="A4" s="8" t="s">
        <v>82</v>
      </c>
      <c r="B4" s="8" t="s">
        <v>83</v>
      </c>
      <c r="C4" s="8" t="s">
        <v>84</v>
      </c>
      <c r="D4" s="8" t="s">
        <v>81</v>
      </c>
      <c r="E4" s="8" t="s">
        <v>85</v>
      </c>
    </row>
    <row r="5" spans="1:5" x14ac:dyDescent="0.45">
      <c r="A5" s="8">
        <v>1</v>
      </c>
      <c r="B5" s="8" t="s">
        <v>26</v>
      </c>
      <c r="C5" s="14">
        <v>105400</v>
      </c>
      <c r="D5" s="8">
        <f>INDEX($B$2:$E$2,MATCH(C5,$B$1:$E$1,1))</f>
        <v>0.2</v>
      </c>
      <c r="E5" s="14">
        <f>C5*(1-D5)</f>
        <v>84320</v>
      </c>
    </row>
    <row r="6" spans="1:5" x14ac:dyDescent="0.45">
      <c r="A6" s="8">
        <v>2</v>
      </c>
      <c r="B6" s="8" t="s">
        <v>30</v>
      </c>
      <c r="C6" s="14">
        <v>87200</v>
      </c>
      <c r="D6" s="8">
        <f t="shared" ref="D6:D24" si="0">INDEX($B$2:$E$2,MATCH(C6,$B$1:$E$1,1))</f>
        <v>0.1</v>
      </c>
      <c r="E6" s="14">
        <f t="shared" ref="E6:E24" si="1">C6*(1-D6)</f>
        <v>78480</v>
      </c>
    </row>
    <row r="7" spans="1:5" x14ac:dyDescent="0.45">
      <c r="A7" s="8">
        <v>3</v>
      </c>
      <c r="B7" s="8" t="s">
        <v>36</v>
      </c>
      <c r="C7" s="14">
        <v>59500</v>
      </c>
      <c r="D7" s="8">
        <f t="shared" si="0"/>
        <v>0.1</v>
      </c>
      <c r="E7" s="14">
        <f t="shared" si="1"/>
        <v>53550</v>
      </c>
    </row>
    <row r="8" spans="1:5" x14ac:dyDescent="0.45">
      <c r="A8" s="8">
        <v>4</v>
      </c>
      <c r="B8" s="8" t="s">
        <v>39</v>
      </c>
      <c r="C8" s="14">
        <v>124800</v>
      </c>
      <c r="D8" s="8">
        <f t="shared" si="0"/>
        <v>0.2</v>
      </c>
      <c r="E8" s="14">
        <f t="shared" si="1"/>
        <v>99840</v>
      </c>
    </row>
    <row r="9" spans="1:5" x14ac:dyDescent="0.45">
      <c r="A9" s="8">
        <v>5</v>
      </c>
      <c r="B9" s="8" t="s">
        <v>46</v>
      </c>
      <c r="C9" s="14">
        <v>73500</v>
      </c>
      <c r="D9" s="8">
        <f t="shared" si="0"/>
        <v>0.1</v>
      </c>
      <c r="E9" s="14">
        <f t="shared" si="1"/>
        <v>66150</v>
      </c>
    </row>
    <row r="10" spans="1:5" x14ac:dyDescent="0.45">
      <c r="A10" s="8">
        <v>6</v>
      </c>
      <c r="B10" s="8" t="s">
        <v>42</v>
      </c>
      <c r="C10" s="14">
        <v>29000</v>
      </c>
      <c r="D10" s="8">
        <f t="shared" si="0"/>
        <v>0.02</v>
      </c>
      <c r="E10" s="14">
        <f t="shared" si="1"/>
        <v>28420</v>
      </c>
    </row>
    <row r="11" spans="1:5" x14ac:dyDescent="0.45">
      <c r="A11" s="8">
        <v>7</v>
      </c>
      <c r="B11" s="8" t="s">
        <v>70</v>
      </c>
      <c r="C11" s="14">
        <v>43600</v>
      </c>
      <c r="D11" s="8">
        <f t="shared" si="0"/>
        <v>0.05</v>
      </c>
      <c r="E11" s="14">
        <f t="shared" si="1"/>
        <v>41420</v>
      </c>
    </row>
    <row r="12" spans="1:5" x14ac:dyDescent="0.45">
      <c r="A12" s="8">
        <v>8</v>
      </c>
      <c r="B12" s="8" t="s">
        <v>49</v>
      </c>
      <c r="C12" s="14">
        <v>91300</v>
      </c>
      <c r="D12" s="8">
        <f t="shared" si="0"/>
        <v>0.1</v>
      </c>
      <c r="E12" s="14">
        <f t="shared" si="1"/>
        <v>82170</v>
      </c>
    </row>
    <row r="13" spans="1:5" x14ac:dyDescent="0.45">
      <c r="A13" s="8">
        <v>9</v>
      </c>
      <c r="B13" s="8" t="s">
        <v>36</v>
      </c>
      <c r="C13" s="14">
        <v>12000</v>
      </c>
      <c r="D13" s="8">
        <f t="shared" si="0"/>
        <v>0.02</v>
      </c>
      <c r="E13" s="14">
        <f t="shared" si="1"/>
        <v>11760</v>
      </c>
    </row>
    <row r="14" spans="1:5" x14ac:dyDescent="0.45">
      <c r="A14" s="8">
        <v>10</v>
      </c>
      <c r="B14" s="8" t="s">
        <v>26</v>
      </c>
      <c r="C14" s="14">
        <v>56000</v>
      </c>
      <c r="D14" s="8">
        <f t="shared" si="0"/>
        <v>0.1</v>
      </c>
      <c r="E14" s="14">
        <f t="shared" si="1"/>
        <v>50400</v>
      </c>
    </row>
    <row r="15" spans="1:5" x14ac:dyDescent="0.45">
      <c r="A15" s="8">
        <v>11</v>
      </c>
      <c r="B15" s="8" t="s">
        <v>30</v>
      </c>
      <c r="C15" s="14">
        <v>112700</v>
      </c>
      <c r="D15" s="8">
        <f t="shared" si="0"/>
        <v>0.2</v>
      </c>
      <c r="E15" s="14">
        <f t="shared" si="1"/>
        <v>90160</v>
      </c>
    </row>
    <row r="16" spans="1:5" x14ac:dyDescent="0.45">
      <c r="A16" s="8">
        <v>12</v>
      </c>
      <c r="B16" s="8" t="s">
        <v>36</v>
      </c>
      <c r="C16" s="14">
        <v>46800</v>
      </c>
      <c r="D16" s="8">
        <f t="shared" si="0"/>
        <v>0.05</v>
      </c>
      <c r="E16" s="14">
        <f t="shared" si="1"/>
        <v>44460</v>
      </c>
    </row>
    <row r="17" spans="1:5" x14ac:dyDescent="0.45">
      <c r="A17" s="8">
        <v>13</v>
      </c>
      <c r="B17" s="8" t="s">
        <v>39</v>
      </c>
      <c r="C17" s="14">
        <v>76200</v>
      </c>
      <c r="D17" s="8">
        <f t="shared" si="0"/>
        <v>0.1</v>
      </c>
      <c r="E17" s="14">
        <f t="shared" si="1"/>
        <v>68580</v>
      </c>
    </row>
    <row r="18" spans="1:5" x14ac:dyDescent="0.45">
      <c r="A18" s="8">
        <v>14</v>
      </c>
      <c r="B18" s="8" t="s">
        <v>46</v>
      </c>
      <c r="C18" s="14">
        <v>99800</v>
      </c>
      <c r="D18" s="8">
        <f t="shared" si="0"/>
        <v>0.1</v>
      </c>
      <c r="E18" s="14">
        <f t="shared" si="1"/>
        <v>89820</v>
      </c>
    </row>
    <row r="19" spans="1:5" x14ac:dyDescent="0.45">
      <c r="A19" s="8">
        <v>15</v>
      </c>
      <c r="B19" s="8" t="s">
        <v>42</v>
      </c>
      <c r="C19" s="14">
        <v>63000</v>
      </c>
      <c r="D19" s="8">
        <f t="shared" si="0"/>
        <v>0.1</v>
      </c>
      <c r="E19" s="14">
        <f t="shared" si="1"/>
        <v>56700</v>
      </c>
    </row>
    <row r="20" spans="1:5" x14ac:dyDescent="0.45">
      <c r="A20" s="8">
        <v>16</v>
      </c>
      <c r="B20" s="8" t="s">
        <v>70</v>
      </c>
      <c r="C20" s="14">
        <v>118500</v>
      </c>
      <c r="D20" s="8">
        <f t="shared" si="0"/>
        <v>0.2</v>
      </c>
      <c r="E20" s="14">
        <f t="shared" si="1"/>
        <v>94800</v>
      </c>
    </row>
    <row r="21" spans="1:5" x14ac:dyDescent="0.45">
      <c r="A21" s="8">
        <v>17</v>
      </c>
      <c r="B21" s="8" t="s">
        <v>49</v>
      </c>
      <c r="C21" s="14">
        <v>55700</v>
      </c>
      <c r="D21" s="8">
        <f t="shared" si="0"/>
        <v>0.1</v>
      </c>
      <c r="E21" s="14">
        <f t="shared" si="1"/>
        <v>50130</v>
      </c>
    </row>
    <row r="22" spans="1:5" x14ac:dyDescent="0.45">
      <c r="A22" s="8">
        <v>18</v>
      </c>
      <c r="B22" s="8" t="s">
        <v>36</v>
      </c>
      <c r="C22" s="14">
        <v>97600</v>
      </c>
      <c r="D22" s="8">
        <f t="shared" si="0"/>
        <v>0.1</v>
      </c>
      <c r="E22" s="14">
        <f t="shared" si="1"/>
        <v>87840</v>
      </c>
    </row>
    <row r="23" spans="1:5" x14ac:dyDescent="0.45">
      <c r="A23" s="8">
        <v>19</v>
      </c>
      <c r="B23" s="8" t="s">
        <v>26</v>
      </c>
      <c r="C23" s="14">
        <v>84300</v>
      </c>
      <c r="D23" s="8">
        <f t="shared" si="0"/>
        <v>0.1</v>
      </c>
      <c r="E23" s="14">
        <f t="shared" si="1"/>
        <v>75870</v>
      </c>
    </row>
    <row r="24" spans="1:5" x14ac:dyDescent="0.45">
      <c r="A24" s="8">
        <v>20</v>
      </c>
      <c r="B24" s="8" t="s">
        <v>30</v>
      </c>
      <c r="C24" s="14">
        <v>51400</v>
      </c>
      <c r="D24" s="8">
        <f t="shared" si="0"/>
        <v>0.1</v>
      </c>
      <c r="E24" s="14">
        <f t="shared" si="1"/>
        <v>46260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424D0-28A7-484A-83B8-9C3820E0A71F}">
  <sheetPr codeName="Sheet7"/>
  <dimension ref="A1"/>
  <sheetViews>
    <sheetView workbookViewId="0"/>
  </sheetViews>
  <sheetFormatPr defaultRowHeight="17" x14ac:dyDescent="0.45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1DB9-ED30-43B4-84DB-5BFD835A74DF}">
  <sheetPr codeName="Sheet8"/>
  <dimension ref="A1:G14"/>
  <sheetViews>
    <sheetView tabSelected="1" workbookViewId="0">
      <selection activeCell="I23" sqref="I23"/>
    </sheetView>
  </sheetViews>
  <sheetFormatPr defaultRowHeight="17" x14ac:dyDescent="0.45"/>
  <cols>
    <col min="1" max="1" width="4.83203125" style="8" bestFit="1" customWidth="1"/>
    <col min="2" max="2" width="6.6640625" style="8" bestFit="1" customWidth="1"/>
    <col min="3" max="3" width="15.33203125" style="8" bestFit="1" customWidth="1"/>
    <col min="4" max="4" width="19.6640625" style="8" bestFit="1" customWidth="1"/>
    <col min="5" max="5" width="6.6640625" style="8" bestFit="1" customWidth="1"/>
    <col min="6" max="6" width="4.83203125" style="8" bestFit="1" customWidth="1"/>
    <col min="7" max="7" width="10.75" style="8" bestFit="1" customWidth="1"/>
    <col min="8" max="16384" width="8.6640625" style="8"/>
  </cols>
  <sheetData>
    <row r="1" spans="1:7" x14ac:dyDescent="0.45">
      <c r="A1" s="8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1</v>
      </c>
      <c r="G1" s="8" t="s">
        <v>25</v>
      </c>
    </row>
    <row r="2" spans="1:7" x14ac:dyDescent="0.45">
      <c r="A2" s="8">
        <v>1</v>
      </c>
      <c r="B2" s="8" t="s">
        <v>26</v>
      </c>
      <c r="C2" s="8" t="s">
        <v>27</v>
      </c>
      <c r="D2" s="8" t="s">
        <v>34</v>
      </c>
      <c r="E2" s="8" t="s">
        <v>29</v>
      </c>
      <c r="F2" s="8" t="s">
        <v>14</v>
      </c>
      <c r="G2" s="9">
        <v>35335</v>
      </c>
    </row>
    <row r="3" spans="1:7" x14ac:dyDescent="0.45">
      <c r="A3" s="8">
        <v>2</v>
      </c>
      <c r="B3" s="8" t="s">
        <v>30</v>
      </c>
      <c r="C3" s="8" t="s">
        <v>31</v>
      </c>
      <c r="D3" s="8" t="s">
        <v>28</v>
      </c>
      <c r="E3" s="8" t="s">
        <v>35</v>
      </c>
      <c r="F3" s="8" t="s">
        <v>14</v>
      </c>
      <c r="G3" s="9">
        <v>37376</v>
      </c>
    </row>
    <row r="4" spans="1:7" x14ac:dyDescent="0.45">
      <c r="G4" s="9"/>
    </row>
    <row r="5" spans="1:7" x14ac:dyDescent="0.45">
      <c r="G5" s="9"/>
    </row>
    <row r="6" spans="1:7" x14ac:dyDescent="0.45">
      <c r="A6" s="8">
        <v>18</v>
      </c>
      <c r="B6" s="8" t="s">
        <v>86</v>
      </c>
      <c r="C6" s="8" t="s">
        <v>87</v>
      </c>
      <c r="D6" s="8" t="s">
        <v>88</v>
      </c>
      <c r="E6" s="8" t="s">
        <v>89</v>
      </c>
      <c r="F6" s="8" t="s">
        <v>7</v>
      </c>
      <c r="G6" s="9">
        <v>32883</v>
      </c>
    </row>
    <row r="7" spans="1:7" x14ac:dyDescent="0.45">
      <c r="G7" s="9"/>
    </row>
    <row r="8" spans="1:7" x14ac:dyDescent="0.45">
      <c r="A8" s="8">
        <v>15</v>
      </c>
      <c r="B8" s="8" t="s">
        <v>90</v>
      </c>
      <c r="C8" s="8" t="s">
        <v>91</v>
      </c>
      <c r="D8" s="8" t="s">
        <v>28</v>
      </c>
      <c r="E8" s="8" t="s">
        <v>92</v>
      </c>
      <c r="F8" s="8" t="s">
        <v>7</v>
      </c>
      <c r="G8" s="9">
        <v>32923</v>
      </c>
    </row>
    <row r="9" spans="1:7" x14ac:dyDescent="0.45">
      <c r="G9" s="9"/>
    </row>
    <row r="10" spans="1:7" x14ac:dyDescent="0.45">
      <c r="A10" s="8">
        <v>16</v>
      </c>
      <c r="B10" s="8" t="s">
        <v>26</v>
      </c>
      <c r="C10" s="8" t="s">
        <v>93</v>
      </c>
      <c r="D10" s="8" t="s">
        <v>28</v>
      </c>
      <c r="E10" s="8" t="s">
        <v>35</v>
      </c>
      <c r="F10" s="8" t="s">
        <v>12</v>
      </c>
      <c r="G10" s="9">
        <v>34233</v>
      </c>
    </row>
    <row r="11" spans="1:7" x14ac:dyDescent="0.45">
      <c r="G11" s="9"/>
    </row>
    <row r="12" spans="1:7" x14ac:dyDescent="0.45">
      <c r="G12" s="9"/>
    </row>
    <row r="13" spans="1:7" x14ac:dyDescent="0.45">
      <c r="A13" s="8">
        <v>17</v>
      </c>
      <c r="B13" s="8" t="s">
        <v>94</v>
      </c>
      <c r="C13" s="8" t="s">
        <v>95</v>
      </c>
      <c r="D13" s="8" t="s">
        <v>37</v>
      </c>
      <c r="E13" s="8" t="s">
        <v>41</v>
      </c>
      <c r="F13" s="8" t="s">
        <v>7</v>
      </c>
      <c r="G13" s="9">
        <v>36239</v>
      </c>
    </row>
    <row r="14" spans="1:7" x14ac:dyDescent="0.45">
      <c r="A14" s="8">
        <v>18</v>
      </c>
      <c r="B14" s="8" t="s">
        <v>70</v>
      </c>
      <c r="C14" s="8" t="s">
        <v>96</v>
      </c>
      <c r="D14" s="8" t="s">
        <v>34</v>
      </c>
      <c r="E14" s="8" t="s">
        <v>35</v>
      </c>
      <c r="F14" s="8" t="s">
        <v>14</v>
      </c>
      <c r="G14" s="9">
        <v>37745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41023-C274-44E3-9EBD-9E260CCF4EEE}">
  <sheetPr codeName="Sheet9"/>
  <dimension ref="A1:G8"/>
  <sheetViews>
    <sheetView workbookViewId="0">
      <selection activeCell="I14" sqref="I14"/>
    </sheetView>
  </sheetViews>
  <sheetFormatPr defaultRowHeight="17" x14ac:dyDescent="0.45"/>
  <cols>
    <col min="1" max="1" width="4.83203125" style="8" bestFit="1" customWidth="1"/>
    <col min="2" max="2" width="6.6640625" style="8" bestFit="1" customWidth="1"/>
    <col min="3" max="3" width="15.33203125" style="8" bestFit="1" customWidth="1"/>
    <col min="4" max="4" width="19.6640625" style="8" bestFit="1" customWidth="1"/>
    <col min="5" max="5" width="6.6640625" style="8" bestFit="1" customWidth="1"/>
    <col min="6" max="6" width="4.83203125" style="8" bestFit="1" customWidth="1"/>
    <col min="7" max="7" width="10.75" style="8" bestFit="1" customWidth="1"/>
    <col min="8" max="16384" width="8.6640625" style="8"/>
  </cols>
  <sheetData>
    <row r="1" spans="1:7" x14ac:dyDescent="0.45">
      <c r="A1" s="8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1</v>
      </c>
      <c r="G1" s="8" t="s">
        <v>25</v>
      </c>
    </row>
    <row r="2" spans="1:7" x14ac:dyDescent="0.45">
      <c r="A2" s="8">
        <v>1</v>
      </c>
      <c r="B2" s="8" t="s">
        <v>26</v>
      </c>
      <c r="C2" s="8" t="s">
        <v>27</v>
      </c>
      <c r="D2" s="8" t="s">
        <v>34</v>
      </c>
      <c r="E2" s="8" t="s">
        <v>29</v>
      </c>
      <c r="F2" s="8" t="s">
        <v>14</v>
      </c>
      <c r="G2" s="9">
        <v>35335</v>
      </c>
    </row>
    <row r="3" spans="1:7" x14ac:dyDescent="0.45">
      <c r="A3" s="8">
        <v>2</v>
      </c>
      <c r="B3" s="8" t="s">
        <v>30</v>
      </c>
      <c r="C3" s="8" t="s">
        <v>31</v>
      </c>
      <c r="D3" s="8" t="s">
        <v>28</v>
      </c>
      <c r="E3" s="8" t="s">
        <v>35</v>
      </c>
      <c r="F3" s="8" t="s">
        <v>14</v>
      </c>
      <c r="G3" s="9">
        <v>37376</v>
      </c>
    </row>
    <row r="4" spans="1:7" x14ac:dyDescent="0.45">
      <c r="A4" s="8">
        <v>18</v>
      </c>
      <c r="B4" s="8" t="s">
        <v>86</v>
      </c>
      <c r="C4" s="8" t="s">
        <v>87</v>
      </c>
      <c r="D4" s="8" t="s">
        <v>88</v>
      </c>
      <c r="E4" s="8" t="s">
        <v>89</v>
      </c>
      <c r="F4" s="8" t="s">
        <v>7</v>
      </c>
      <c r="G4" s="9">
        <v>32883</v>
      </c>
    </row>
    <row r="5" spans="1:7" x14ac:dyDescent="0.45">
      <c r="A5" s="8">
        <v>15</v>
      </c>
      <c r="B5" s="8" t="s">
        <v>90</v>
      </c>
      <c r="C5" s="8" t="s">
        <v>91</v>
      </c>
      <c r="D5" s="8" t="s">
        <v>28</v>
      </c>
      <c r="E5" s="8" t="s">
        <v>92</v>
      </c>
      <c r="F5" s="8" t="s">
        <v>7</v>
      </c>
      <c r="G5" s="9">
        <v>32923</v>
      </c>
    </row>
    <row r="6" spans="1:7" x14ac:dyDescent="0.45">
      <c r="A6" s="8">
        <v>16</v>
      </c>
      <c r="B6" s="8" t="s">
        <v>26</v>
      </c>
      <c r="C6" s="8" t="s">
        <v>93</v>
      </c>
      <c r="D6" s="8" t="s">
        <v>28</v>
      </c>
      <c r="E6" s="8" t="s">
        <v>35</v>
      </c>
      <c r="F6" s="8" t="s">
        <v>12</v>
      </c>
      <c r="G6" s="9">
        <v>34233</v>
      </c>
    </row>
    <row r="7" spans="1:7" x14ac:dyDescent="0.45">
      <c r="A7" s="8">
        <v>17</v>
      </c>
      <c r="B7" s="8" t="s">
        <v>94</v>
      </c>
      <c r="C7" s="8" t="s">
        <v>95</v>
      </c>
      <c r="D7" s="8" t="s">
        <v>37</v>
      </c>
      <c r="E7" s="8" t="s">
        <v>41</v>
      </c>
      <c r="F7" s="8" t="s">
        <v>7</v>
      </c>
      <c r="G7" s="9">
        <v>36239</v>
      </c>
    </row>
    <row r="8" spans="1:7" x14ac:dyDescent="0.45">
      <c r="A8" s="8">
        <v>18</v>
      </c>
      <c r="B8" s="8" t="s">
        <v>70</v>
      </c>
      <c r="C8" s="8" t="s">
        <v>96</v>
      </c>
      <c r="D8" s="8" t="s">
        <v>34</v>
      </c>
      <c r="E8" s="8" t="s">
        <v>35</v>
      </c>
      <c r="F8" s="8" t="s">
        <v>14</v>
      </c>
      <c r="G8" s="9">
        <v>37745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초급</vt:lpstr>
      <vt:lpstr>-</vt:lpstr>
      <vt:lpstr>중급1</vt:lpstr>
      <vt:lpstr>--</vt:lpstr>
      <vt:lpstr>고급</vt:lpstr>
      <vt:lpstr>고급2</vt:lpstr>
      <vt:lpstr>---</vt:lpstr>
      <vt:lpstr>전문가</vt:lpstr>
      <vt:lpstr>전문가_VBA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statkclee</dc:creator>
  <cp:lastModifiedBy>statkclee</cp:lastModifiedBy>
  <dcterms:created xsi:type="dcterms:W3CDTF">2023-04-13T01:37:09Z</dcterms:created>
  <dcterms:modified xsi:type="dcterms:W3CDTF">2023-04-13T06:00:41Z</dcterms:modified>
</cp:coreProperties>
</file>