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kaishun/Downloads/"/>
    </mc:Choice>
  </mc:AlternateContent>
  <xr:revisionPtr revIDLastSave="0" documentId="13_ncr:1_{7753E1E4-AEB5-F542-B1D0-1570DEA8B1C7}" xr6:coauthVersionLast="47" xr6:coauthVersionMax="47" xr10:uidLastSave="{00000000-0000-0000-0000-000000000000}"/>
  <bookViews>
    <workbookView xWindow="0" yWindow="500" windowWidth="28800" windowHeight="17500" xr2:uid="{4718526C-3DD6-CC42-88AD-B6BB52026F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B6" i="2"/>
  <c r="I6" i="2"/>
  <c r="H6" i="2"/>
  <c r="G6" i="2"/>
  <c r="F6" i="2"/>
  <c r="E6" i="2"/>
  <c r="D6" i="2"/>
  <c r="C6" i="2"/>
  <c r="G5" i="2"/>
  <c r="F5" i="2"/>
  <c r="E5" i="2"/>
  <c r="D5" i="2"/>
  <c r="C5" i="2"/>
  <c r="B5" i="2"/>
  <c r="H5" i="2"/>
  <c r="I5" i="2"/>
  <c r="I4" i="2"/>
  <c r="H4" i="2"/>
  <c r="G4" i="2"/>
  <c r="F4" i="2"/>
  <c r="E4" i="2"/>
  <c r="D4" i="2"/>
  <c r="C4" i="2"/>
  <c r="B4" i="2"/>
  <c r="B20" i="1"/>
  <c r="B19" i="1"/>
</calcChain>
</file>

<file path=xl/sharedStrings.xml><?xml version="1.0" encoding="utf-8"?>
<sst xmlns="http://schemas.openxmlformats.org/spreadsheetml/2006/main" count="51" uniqueCount="50">
  <si>
    <t>／反転ビット移動量</t>
    <rPh sb="1" eb="3">
      <t xml:space="preserve">ハンテン </t>
    </rPh>
    <phoneticPr fontId="1"/>
  </si>
  <si>
    <t>ビット列反転（8ビット符号なし）</t>
    <rPh sb="4" eb="6">
      <t xml:space="preserve">ハンテン </t>
    </rPh>
    <rPh sb="11" eb="13">
      <t xml:space="preserve">フゴウナシ </t>
    </rPh>
    <phoneticPr fontId="1"/>
  </si>
  <si>
    <t>data = ((data &amp; 0x55) &lt;&lt; 1) | ((data &amp; 0xAA) &gt;&gt; 1);</t>
    <phoneticPr fontId="1"/>
  </si>
  <si>
    <t>data = ((data &amp; 0x33) &lt;&lt; 2) | ((data &amp; 0xCC) &gt;&gt; 2);</t>
    <phoneticPr fontId="1"/>
  </si>
  <si>
    <t>data</t>
    <phoneticPr fontId="1"/>
  </si>
  <si>
    <t>data &amp; 0x55</t>
    <phoneticPr fontId="1"/>
  </si>
  <si>
    <t>(data &amp; 0x55) &lt;&lt; 1</t>
    <phoneticPr fontId="1"/>
  </si>
  <si>
    <t>data &amp; 0xAA</t>
    <phoneticPr fontId="1"/>
  </si>
  <si>
    <t>(data &amp; 0xAA) &gt;&gt; 1</t>
    <phoneticPr fontId="1"/>
  </si>
  <si>
    <t>data &amp; 0x33</t>
    <phoneticPr fontId="1"/>
  </si>
  <si>
    <t>(data &amp; 0x33) &lt;&lt; 2</t>
    <phoneticPr fontId="1"/>
  </si>
  <si>
    <t>data &amp; 0xCC</t>
    <phoneticPr fontId="1"/>
  </si>
  <si>
    <t>(data &amp; 0xCC) &gt;&gt; 2</t>
    <phoneticPr fontId="1"/>
  </si>
  <si>
    <t>data = ((data &amp; 0x55) &lt;&lt; 1) | ((data &amp; 0xAA) &gt;&gt; 1)</t>
    <phoneticPr fontId="1"/>
  </si>
  <si>
    <t>data = ((data &amp; 0x33) &lt;&lt; 2) | ((data &amp; 0xCC) &gt;&gt; 2)</t>
    <phoneticPr fontId="1"/>
  </si>
  <si>
    <t>(data &amp; 0x8000000000000000) &gt;&gt; 63</t>
    <phoneticPr fontId="1"/>
  </si>
  <si>
    <t>63ビット右へ移動するもの</t>
    <rPh sb="5" eb="6">
      <t xml:space="preserve">ミギヘ </t>
    </rPh>
    <rPh sb="7" eb="9">
      <t xml:space="preserve">イドウスル </t>
    </rPh>
    <phoneticPr fontId="1"/>
  </si>
  <si>
    <t>54ビット右へ移動するもの</t>
    <rPh sb="5" eb="6">
      <t xml:space="preserve">ミギヘ </t>
    </rPh>
    <rPh sb="7" eb="9">
      <t xml:space="preserve">イドウスル </t>
    </rPh>
    <phoneticPr fontId="1"/>
  </si>
  <si>
    <t>45ビット右へ移動するもの</t>
    <rPh sb="7" eb="9">
      <t xml:space="preserve">イドウスル </t>
    </rPh>
    <phoneticPr fontId="1"/>
  </si>
  <si>
    <t>(data &amp; 0x4080000000000000) &gt;&gt; 54</t>
    <phoneticPr fontId="1"/>
  </si>
  <si>
    <t>(data &amp; 0x2040800000000000) &gt;&gt; 45</t>
    <phoneticPr fontId="1"/>
  </si>
  <si>
    <t>36ビット右へ移動するもの</t>
    <rPh sb="5" eb="6">
      <t xml:space="preserve">ミギヘ </t>
    </rPh>
    <rPh sb="7" eb="9">
      <t xml:space="preserve">イドウスルモノ </t>
    </rPh>
    <phoneticPr fontId="1"/>
  </si>
  <si>
    <t>(data &amp; 0x1020408000000000) &gt;&gt; 36</t>
    <phoneticPr fontId="1"/>
  </si>
  <si>
    <t>27ビット右へ移動するもの</t>
    <rPh sb="5" eb="6">
      <t xml:space="preserve">ミギヘ </t>
    </rPh>
    <rPh sb="7" eb="9">
      <t xml:space="preserve">イドウスル </t>
    </rPh>
    <phoneticPr fontId="1"/>
  </si>
  <si>
    <t>(data &amp; 0x0810204080000000) &gt;&gt; 27</t>
    <phoneticPr fontId="1"/>
  </si>
  <si>
    <t>18ビット右へ移動するもの</t>
    <rPh sb="5" eb="6">
      <t xml:space="preserve">ミギヘイドウスルモノ </t>
    </rPh>
    <phoneticPr fontId="1"/>
  </si>
  <si>
    <t>(data &amp; 0x0408102040800000) &gt;&gt; 18</t>
    <phoneticPr fontId="1"/>
  </si>
  <si>
    <t>9ビット右へ移動するもの</t>
    <rPh sb="4" eb="5">
      <t xml:space="preserve">ミギヘ </t>
    </rPh>
    <rPh sb="6" eb="8">
      <t xml:space="preserve">イドウスルモノ </t>
    </rPh>
    <phoneticPr fontId="1"/>
  </si>
  <si>
    <t>(data &amp; 0x0204081020408000) &gt;&gt; 9</t>
    <phoneticPr fontId="1"/>
  </si>
  <si>
    <t>9ビット左へ移動するもの</t>
    <rPh sb="1" eb="2">
      <t>ビット</t>
    </rPh>
    <rPh sb="4" eb="5">
      <t xml:space="preserve">ヒダリヘ </t>
    </rPh>
    <rPh sb="6" eb="8">
      <t xml:space="preserve">イドウスル </t>
    </rPh>
    <phoneticPr fontId="1"/>
  </si>
  <si>
    <t>(data &amp; 0x0001020408102040) &lt;&lt; 9</t>
    <phoneticPr fontId="1"/>
  </si>
  <si>
    <t>18ビット左へ移動するもの</t>
    <rPh sb="2" eb="3">
      <t>ビット</t>
    </rPh>
    <rPh sb="5" eb="6">
      <t xml:space="preserve">ヒダリヘ </t>
    </rPh>
    <rPh sb="7" eb="9">
      <t xml:space="preserve">イドウスルモノ </t>
    </rPh>
    <phoneticPr fontId="1"/>
  </si>
  <si>
    <t>(data &amp; 0x0000010204081020) &lt;&lt; 18</t>
    <phoneticPr fontId="1"/>
  </si>
  <si>
    <t>27ビット左へ移動するもの</t>
    <rPh sb="2" eb="3">
      <t>ビット</t>
    </rPh>
    <rPh sb="5" eb="6">
      <t xml:space="preserve">ヒダリヘ </t>
    </rPh>
    <rPh sb="7" eb="9">
      <t xml:space="preserve">イドウスルモノ </t>
    </rPh>
    <phoneticPr fontId="1"/>
  </si>
  <si>
    <t>(data &amp; 0x0000000102040810) &lt;&lt; 27</t>
    <phoneticPr fontId="1"/>
  </si>
  <si>
    <t>36ビット左へ移動するもの</t>
    <rPh sb="2" eb="3">
      <t>ビット</t>
    </rPh>
    <rPh sb="5" eb="6">
      <t xml:space="preserve">ヒダリヘ </t>
    </rPh>
    <rPh sb="7" eb="9">
      <t xml:space="preserve">イドウスルモノ </t>
    </rPh>
    <phoneticPr fontId="1"/>
  </si>
  <si>
    <t>(data &amp; 0x0000000001020408) &lt;&lt; 36</t>
    <phoneticPr fontId="1"/>
  </si>
  <si>
    <t>45ビット左へ移動するもの</t>
    <rPh sb="2" eb="3">
      <t>ビット</t>
    </rPh>
    <rPh sb="5" eb="6">
      <t xml:space="preserve">ヒダリヘ </t>
    </rPh>
    <rPh sb="7" eb="9">
      <t xml:space="preserve">イドウスルモノ </t>
    </rPh>
    <phoneticPr fontId="1"/>
  </si>
  <si>
    <t>(data &amp; 0x0000000000010204) &lt;&lt; 45</t>
    <phoneticPr fontId="1"/>
  </si>
  <si>
    <t>54ビット左へ移動するもの</t>
    <rPh sb="2" eb="3">
      <t>ビット</t>
    </rPh>
    <rPh sb="5" eb="6">
      <t xml:space="preserve">ヒダリヘ </t>
    </rPh>
    <rPh sb="7" eb="9">
      <t xml:space="preserve">イドウスルモノ </t>
    </rPh>
    <phoneticPr fontId="1"/>
  </si>
  <si>
    <t>(data &amp; 0x0000000000000102) &lt;&lt; 54</t>
    <phoneticPr fontId="1"/>
  </si>
  <si>
    <t>63ビット左へ移動するもの</t>
    <rPh sb="2" eb="3">
      <t>ビット</t>
    </rPh>
    <rPh sb="5" eb="6">
      <t xml:space="preserve">ヒダリヘ </t>
    </rPh>
    <rPh sb="7" eb="9">
      <t xml:space="preserve">イドウスル </t>
    </rPh>
    <phoneticPr fontId="1"/>
  </si>
  <si>
    <t>(data &amp; 0x0000000000000001) &lt;&lt; 63</t>
    <phoneticPr fontId="1"/>
  </si>
  <si>
    <t>data = ((data &amp; 0x0F) &lt;&lt; 4) | ((data &amp; 0xF0) &gt;&gt; 4);</t>
    <phoneticPr fontId="1"/>
  </si>
  <si>
    <t>data &amp; 0x0F</t>
    <phoneticPr fontId="1"/>
  </si>
  <si>
    <t>(data &amp; 0x0F) &lt;&lt; 4</t>
    <phoneticPr fontId="1"/>
  </si>
  <si>
    <t>data &amp; 0xF0</t>
    <phoneticPr fontId="1"/>
  </si>
  <si>
    <t>(data &amp; 0xF0) &gt;&gt; 4</t>
    <phoneticPr fontId="1"/>
  </si>
  <si>
    <t>移動しないもの</t>
    <rPh sb="0" eb="2">
      <t xml:space="preserve">イドウシナイモノ </t>
    </rPh>
    <phoneticPr fontId="1"/>
  </si>
  <si>
    <t>(data &amp; 0x0102040810204080)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</si>
</sst>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6</xdr:row>
      <xdr:rowOff>241300</xdr:rowOff>
    </xdr:from>
    <xdr:to>
      <xdr:col>21</xdr:col>
      <xdr:colOff>101600</xdr:colOff>
      <xdr:row>11</xdr:row>
      <xdr:rowOff>165100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3502876A-222C-C653-3224-6FE7D3F0A8C1}"/>
            </a:ext>
          </a:extLst>
        </xdr:cNvPr>
        <xdr:cNvSpPr/>
      </xdr:nvSpPr>
      <xdr:spPr>
        <a:xfrm>
          <a:off x="3251200" y="1765300"/>
          <a:ext cx="2184400" cy="1193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右回転</a:t>
          </a:r>
        </a:p>
      </xdr:txBody>
    </xdr:sp>
    <xdr:clientData/>
  </xdr:twoCellAnchor>
  <xdr:twoCellAnchor>
    <xdr:from>
      <xdr:col>25</xdr:col>
      <xdr:colOff>215900</xdr:colOff>
      <xdr:row>29</xdr:row>
      <xdr:rowOff>12700</xdr:rowOff>
    </xdr:from>
    <xdr:to>
      <xdr:col>26</xdr:col>
      <xdr:colOff>152400</xdr:colOff>
      <xdr:row>31</xdr:row>
      <xdr:rowOff>12700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0CE8CB4-A9F3-A3A2-0DD7-62CE35956953}"/>
            </a:ext>
          </a:extLst>
        </xdr:cNvPr>
        <xdr:cNvCxnSpPr/>
      </xdr:nvCxnSpPr>
      <xdr:spPr>
        <a:xfrm>
          <a:off x="6565900" y="7378700"/>
          <a:ext cx="1905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215900</xdr:colOff>
      <xdr:row>29</xdr:row>
      <xdr:rowOff>0</xdr:rowOff>
    </xdr:from>
    <xdr:to>
      <xdr:col>26</xdr:col>
      <xdr:colOff>127000</xdr:colOff>
      <xdr:row>31</xdr:row>
      <xdr:rowOff>12700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2F8F187-0B70-103A-E0AF-AF6BEBABD7E4}"/>
            </a:ext>
          </a:extLst>
        </xdr:cNvPr>
        <xdr:cNvCxnSpPr/>
      </xdr:nvCxnSpPr>
      <xdr:spPr>
        <a:xfrm flipH="1">
          <a:off x="6565900" y="7366000"/>
          <a:ext cx="1651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215900</xdr:colOff>
      <xdr:row>29</xdr:row>
      <xdr:rowOff>0</xdr:rowOff>
    </xdr:from>
    <xdr:to>
      <xdr:col>28</xdr:col>
      <xdr:colOff>152400</xdr:colOff>
      <xdr:row>31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200F6909-59AC-994F-9DA9-B32567383F5E}"/>
            </a:ext>
          </a:extLst>
        </xdr:cNvPr>
        <xdr:cNvCxnSpPr/>
      </xdr:nvCxnSpPr>
      <xdr:spPr>
        <a:xfrm>
          <a:off x="7073900" y="7366000"/>
          <a:ext cx="1905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215900</xdr:colOff>
      <xdr:row>28</xdr:row>
      <xdr:rowOff>241300</xdr:rowOff>
    </xdr:from>
    <xdr:to>
      <xdr:col>28</xdr:col>
      <xdr:colOff>127000</xdr:colOff>
      <xdr:row>31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2F05A0D-579A-124F-967A-9D210FFD155A}"/>
            </a:ext>
          </a:extLst>
        </xdr:cNvPr>
        <xdr:cNvCxnSpPr/>
      </xdr:nvCxnSpPr>
      <xdr:spPr>
        <a:xfrm flipH="1">
          <a:off x="7073900" y="7353300"/>
          <a:ext cx="1651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203200</xdr:colOff>
      <xdr:row>29</xdr:row>
      <xdr:rowOff>0</xdr:rowOff>
    </xdr:from>
    <xdr:to>
      <xdr:col>30</xdr:col>
      <xdr:colOff>139700</xdr:colOff>
      <xdr:row>31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E0915CE-E2DA-C84C-9A58-14A86DE23F70}"/>
            </a:ext>
          </a:extLst>
        </xdr:cNvPr>
        <xdr:cNvCxnSpPr/>
      </xdr:nvCxnSpPr>
      <xdr:spPr>
        <a:xfrm>
          <a:off x="7569200" y="7366000"/>
          <a:ext cx="1905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203200</xdr:colOff>
      <xdr:row>28</xdr:row>
      <xdr:rowOff>241300</xdr:rowOff>
    </xdr:from>
    <xdr:to>
      <xdr:col>30</xdr:col>
      <xdr:colOff>114300</xdr:colOff>
      <xdr:row>31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B94DA50-1FE1-0842-9A30-16BFAC511B4C}"/>
            </a:ext>
          </a:extLst>
        </xdr:cNvPr>
        <xdr:cNvCxnSpPr/>
      </xdr:nvCxnSpPr>
      <xdr:spPr>
        <a:xfrm flipH="1">
          <a:off x="7569200" y="7353300"/>
          <a:ext cx="1651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215900</xdr:colOff>
      <xdr:row>29</xdr:row>
      <xdr:rowOff>12700</xdr:rowOff>
    </xdr:from>
    <xdr:to>
      <xdr:col>32</xdr:col>
      <xdr:colOff>152400</xdr:colOff>
      <xdr:row>31</xdr:row>
      <xdr:rowOff>12700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9D6F489-247D-CB4E-A1B9-35D2225B3FE3}"/>
            </a:ext>
          </a:extLst>
        </xdr:cNvPr>
        <xdr:cNvCxnSpPr/>
      </xdr:nvCxnSpPr>
      <xdr:spPr>
        <a:xfrm>
          <a:off x="8089900" y="7378700"/>
          <a:ext cx="1905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215900</xdr:colOff>
      <xdr:row>29</xdr:row>
      <xdr:rowOff>0</xdr:rowOff>
    </xdr:from>
    <xdr:to>
      <xdr:col>32</xdr:col>
      <xdr:colOff>127000</xdr:colOff>
      <xdr:row>31</xdr:row>
      <xdr:rowOff>12700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63F2430-08DF-0D42-B6CA-7FC8566F08B4}"/>
            </a:ext>
          </a:extLst>
        </xdr:cNvPr>
        <xdr:cNvCxnSpPr/>
      </xdr:nvCxnSpPr>
      <xdr:spPr>
        <a:xfrm flipH="1">
          <a:off x="8089900" y="7366000"/>
          <a:ext cx="1651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25400</xdr:colOff>
      <xdr:row>32</xdr:row>
      <xdr:rowOff>12700</xdr:rowOff>
    </xdr:from>
    <xdr:to>
      <xdr:col>28</xdr:col>
      <xdr:colOff>12700</xdr:colOff>
      <xdr:row>34</xdr:row>
      <xdr:rowOff>12700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ADE67248-9D14-1030-1941-E998E5E6F213}"/>
            </a:ext>
          </a:extLst>
        </xdr:cNvPr>
        <xdr:cNvCxnSpPr/>
      </xdr:nvCxnSpPr>
      <xdr:spPr>
        <a:xfrm>
          <a:off x="6629400" y="8140700"/>
          <a:ext cx="4953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25400</xdr:colOff>
      <xdr:row>32</xdr:row>
      <xdr:rowOff>12700</xdr:rowOff>
    </xdr:from>
    <xdr:to>
      <xdr:col>28</xdr:col>
      <xdr:colOff>0</xdr:colOff>
      <xdr:row>34</xdr:row>
      <xdr:rowOff>12700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BECB9B5-B340-F8EB-644F-48CC4763AC04}"/>
            </a:ext>
          </a:extLst>
        </xdr:cNvPr>
        <xdr:cNvCxnSpPr/>
      </xdr:nvCxnSpPr>
      <xdr:spPr>
        <a:xfrm flipH="1">
          <a:off x="6629400" y="8140700"/>
          <a:ext cx="4826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32</xdr:row>
      <xdr:rowOff>12700</xdr:rowOff>
    </xdr:from>
    <xdr:to>
      <xdr:col>32</xdr:col>
      <xdr:colOff>0</xdr:colOff>
      <xdr:row>34</xdr:row>
      <xdr:rowOff>12700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B318147B-8A38-D641-A0B0-03C412B6B45C}"/>
            </a:ext>
          </a:extLst>
        </xdr:cNvPr>
        <xdr:cNvCxnSpPr/>
      </xdr:nvCxnSpPr>
      <xdr:spPr>
        <a:xfrm>
          <a:off x="7632700" y="8140700"/>
          <a:ext cx="4953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32</xdr:row>
      <xdr:rowOff>12700</xdr:rowOff>
    </xdr:from>
    <xdr:to>
      <xdr:col>31</xdr:col>
      <xdr:colOff>241300</xdr:colOff>
      <xdr:row>34</xdr:row>
      <xdr:rowOff>12700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D44B7E30-2B81-6341-9174-18A18D30E9F4}"/>
            </a:ext>
          </a:extLst>
        </xdr:cNvPr>
        <xdr:cNvCxnSpPr/>
      </xdr:nvCxnSpPr>
      <xdr:spPr>
        <a:xfrm flipH="1">
          <a:off x="7632700" y="8140700"/>
          <a:ext cx="4826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35</xdr:row>
      <xdr:rowOff>12700</xdr:rowOff>
    </xdr:from>
    <xdr:to>
      <xdr:col>31</xdr:col>
      <xdr:colOff>12700</xdr:colOff>
      <xdr:row>37</xdr:row>
      <xdr:rowOff>12700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E91A64A7-D4BB-52EB-AD4E-49B0C0AE66C9}"/>
            </a:ext>
          </a:extLst>
        </xdr:cNvPr>
        <xdr:cNvCxnSpPr/>
      </xdr:nvCxnSpPr>
      <xdr:spPr>
        <a:xfrm>
          <a:off x="6870700" y="8902700"/>
          <a:ext cx="10160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35</xdr:row>
      <xdr:rowOff>0</xdr:rowOff>
    </xdr:from>
    <xdr:to>
      <xdr:col>31</xdr:col>
      <xdr:colOff>0</xdr:colOff>
      <xdr:row>37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8E5EB4DE-AC41-B650-86A7-8872918F99EC}"/>
            </a:ext>
          </a:extLst>
        </xdr:cNvPr>
        <xdr:cNvCxnSpPr/>
      </xdr:nvCxnSpPr>
      <xdr:spPr>
        <a:xfrm flipH="1">
          <a:off x="6870700" y="8890000"/>
          <a:ext cx="10033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C22D-1826-544B-B4E7-EBFCAC4B9AFF}">
  <dimension ref="B2:AG38"/>
  <sheetViews>
    <sheetView tabSelected="1" workbookViewId="0"/>
  </sheetViews>
  <sheetFormatPr baseColWidth="10" defaultColWidth="2.85546875" defaultRowHeight="20"/>
  <sheetData>
    <row r="2" spans="2:33">
      <c r="B2" s="1"/>
      <c r="C2" s="2"/>
      <c r="D2" s="2"/>
      <c r="E2" s="2"/>
      <c r="F2" s="2"/>
      <c r="G2" s="2"/>
      <c r="H2" s="2"/>
      <c r="I2" s="3"/>
      <c r="Z2" s="1"/>
      <c r="AA2" s="2"/>
      <c r="AB2" s="2"/>
      <c r="AC2" s="2"/>
      <c r="AD2" s="2"/>
      <c r="AE2" s="2"/>
      <c r="AF2" s="2"/>
      <c r="AG2" s="3"/>
    </row>
    <row r="3" spans="2:33">
      <c r="B3" s="4"/>
      <c r="I3" s="5"/>
      <c r="Z3" s="4"/>
      <c r="AG3" s="5"/>
    </row>
    <row r="4" spans="2:33">
      <c r="B4" s="4"/>
      <c r="I4" s="5"/>
      <c r="Z4" s="4"/>
      <c r="AG4" s="5"/>
    </row>
    <row r="5" spans="2:33">
      <c r="B5" s="4"/>
      <c r="I5" s="5"/>
      <c r="Z5" s="4"/>
      <c r="AG5" s="5"/>
    </row>
    <row r="6" spans="2:33">
      <c r="B6" s="4"/>
      <c r="I6" s="5"/>
      <c r="Z6" s="4"/>
      <c r="AG6" s="5"/>
    </row>
    <row r="7" spans="2:33">
      <c r="B7" s="4"/>
      <c r="I7" s="5"/>
      <c r="Z7" s="4"/>
      <c r="AG7" s="5"/>
    </row>
    <row r="8" spans="2:33">
      <c r="B8" s="4"/>
      <c r="I8" s="5"/>
      <c r="Z8" s="4"/>
      <c r="AG8" s="5"/>
    </row>
    <row r="9" spans="2:33">
      <c r="B9" s="6"/>
      <c r="C9" s="7"/>
      <c r="D9" s="7"/>
      <c r="E9" s="7"/>
      <c r="F9" s="7"/>
      <c r="G9" s="7"/>
      <c r="H9" s="7"/>
      <c r="I9" s="8"/>
      <c r="Z9" s="4"/>
      <c r="AG9" s="5"/>
    </row>
    <row r="10" spans="2:33">
      <c r="B10" s="9">
        <v>0</v>
      </c>
      <c r="C10" s="10">
        <v>0</v>
      </c>
      <c r="D10" s="10">
        <v>0</v>
      </c>
      <c r="E10" s="10">
        <v>1</v>
      </c>
      <c r="F10" s="10">
        <v>1</v>
      </c>
      <c r="G10" s="10">
        <v>0</v>
      </c>
      <c r="H10" s="10">
        <v>0</v>
      </c>
      <c r="I10" s="11">
        <v>0</v>
      </c>
      <c r="Z10" s="9">
        <v>1</v>
      </c>
      <c r="AA10" s="10">
        <v>0</v>
      </c>
      <c r="AB10" s="10">
        <v>0</v>
      </c>
      <c r="AC10" s="10">
        <v>1</v>
      </c>
      <c r="AD10" s="10">
        <v>1</v>
      </c>
      <c r="AE10" s="10">
        <v>0</v>
      </c>
      <c r="AF10" s="10">
        <v>0</v>
      </c>
      <c r="AG10" s="11">
        <v>0</v>
      </c>
    </row>
    <row r="11" spans="2:33">
      <c r="B11" s="12">
        <v>0</v>
      </c>
      <c r="C11" s="13">
        <v>0</v>
      </c>
      <c r="D11" s="13">
        <v>1</v>
      </c>
      <c r="E11" s="13">
        <v>1</v>
      </c>
      <c r="F11" s="13">
        <v>1</v>
      </c>
      <c r="G11" s="13">
        <v>1</v>
      </c>
      <c r="H11" s="13">
        <v>0</v>
      </c>
      <c r="I11" s="14">
        <v>0</v>
      </c>
      <c r="Z11" s="12">
        <v>0</v>
      </c>
      <c r="AA11" s="13">
        <v>1</v>
      </c>
      <c r="AB11" s="13">
        <v>0</v>
      </c>
      <c r="AC11" s="13">
        <v>1</v>
      </c>
      <c r="AD11" s="13">
        <v>1</v>
      </c>
      <c r="AE11" s="13">
        <v>1</v>
      </c>
      <c r="AF11" s="13">
        <v>0</v>
      </c>
      <c r="AG11" s="14">
        <v>0</v>
      </c>
    </row>
    <row r="12" spans="2:33">
      <c r="B12" s="12">
        <v>0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4">
        <v>0</v>
      </c>
      <c r="Z12" s="12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1</v>
      </c>
      <c r="AF12" s="13">
        <v>1</v>
      </c>
      <c r="AG12" s="14">
        <v>0</v>
      </c>
    </row>
    <row r="13" spans="2:33">
      <c r="B13" s="12">
        <v>1</v>
      </c>
      <c r="C13" s="13">
        <v>1</v>
      </c>
      <c r="D13" s="13">
        <v>0</v>
      </c>
      <c r="E13" s="13">
        <v>1</v>
      </c>
      <c r="F13" s="13">
        <v>1</v>
      </c>
      <c r="G13" s="13">
        <v>0</v>
      </c>
      <c r="H13" s="13">
        <v>1</v>
      </c>
      <c r="I13" s="14">
        <v>1</v>
      </c>
      <c r="Z13" s="12">
        <v>0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4">
        <v>1</v>
      </c>
    </row>
    <row r="14" spans="2:33">
      <c r="B14" s="12">
        <v>1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4">
        <v>1</v>
      </c>
      <c r="Z14" s="12">
        <v>0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4">
        <v>1</v>
      </c>
    </row>
    <row r="15" spans="2:33">
      <c r="B15" s="12">
        <v>0</v>
      </c>
      <c r="C15" s="13">
        <v>0</v>
      </c>
      <c r="D15" s="13">
        <v>1</v>
      </c>
      <c r="E15" s="13">
        <v>1</v>
      </c>
      <c r="F15" s="13">
        <v>1</v>
      </c>
      <c r="G15" s="13">
        <v>1</v>
      </c>
      <c r="H15" s="13">
        <v>0</v>
      </c>
      <c r="I15" s="14">
        <v>0</v>
      </c>
      <c r="Z15" s="12">
        <v>1</v>
      </c>
      <c r="AA15" s="13">
        <v>1</v>
      </c>
      <c r="AB15" s="13">
        <v>1</v>
      </c>
      <c r="AC15" s="13">
        <v>1</v>
      </c>
      <c r="AD15" s="13">
        <v>0</v>
      </c>
      <c r="AE15" s="13">
        <v>1</v>
      </c>
      <c r="AF15" s="13">
        <v>1</v>
      </c>
      <c r="AG15" s="14">
        <v>0</v>
      </c>
    </row>
    <row r="16" spans="2:33">
      <c r="B16" s="12">
        <v>0</v>
      </c>
      <c r="C16" s="13">
        <v>1</v>
      </c>
      <c r="D16" s="13">
        <v>1</v>
      </c>
      <c r="E16" s="13">
        <v>1</v>
      </c>
      <c r="F16" s="13">
        <v>1</v>
      </c>
      <c r="G16" s="13">
        <v>1</v>
      </c>
      <c r="H16" s="13">
        <v>1</v>
      </c>
      <c r="I16" s="14">
        <v>0</v>
      </c>
      <c r="Z16" s="12">
        <v>0</v>
      </c>
      <c r="AA16" s="13">
        <v>1</v>
      </c>
      <c r="AB16" s="13">
        <v>0</v>
      </c>
      <c r="AC16" s="13">
        <v>1</v>
      </c>
      <c r="AD16" s="13">
        <v>1</v>
      </c>
      <c r="AE16" s="13">
        <v>1</v>
      </c>
      <c r="AF16" s="13">
        <v>0</v>
      </c>
      <c r="AG16" s="14">
        <v>0</v>
      </c>
    </row>
    <row r="17" spans="2:33">
      <c r="B17" s="15">
        <v>1</v>
      </c>
      <c r="C17" s="16">
        <v>0</v>
      </c>
      <c r="D17" s="16">
        <v>1</v>
      </c>
      <c r="E17" s="16">
        <v>0</v>
      </c>
      <c r="F17" s="16">
        <v>0</v>
      </c>
      <c r="G17" s="16">
        <v>1</v>
      </c>
      <c r="H17" s="16">
        <v>0</v>
      </c>
      <c r="I17" s="17">
        <v>1</v>
      </c>
      <c r="Z17" s="15">
        <v>1</v>
      </c>
      <c r="AA17" s="16">
        <v>0</v>
      </c>
      <c r="AB17" s="16">
        <v>0</v>
      </c>
      <c r="AC17" s="16">
        <v>1</v>
      </c>
      <c r="AD17" s="16">
        <v>1</v>
      </c>
      <c r="AE17" s="16">
        <v>0</v>
      </c>
      <c r="AF17" s="16">
        <v>0</v>
      </c>
      <c r="AG17" s="17">
        <v>0</v>
      </c>
    </row>
    <row r="19" spans="2:33">
      <c r="B19" t="str">
        <f>_xlfn.CONCAT(B10:I17)</f>
        <v>0001100000111100011111101101101111111111001111000111111010100101</v>
      </c>
    </row>
    <row r="20" spans="2:33">
      <c r="B20" t="str">
        <f>_xlfn.CONCAT(Z10:AG17)</f>
        <v>1001100001011100111101100111111101111111111101100101110010011000</v>
      </c>
    </row>
    <row r="23" spans="2:33">
      <c r="B23" s="18">
        <v>1</v>
      </c>
      <c r="C23" s="18">
        <v>0</v>
      </c>
      <c r="D23" s="18">
        <v>1</v>
      </c>
      <c r="E23" s="18">
        <v>0</v>
      </c>
      <c r="F23" s="18">
        <v>1</v>
      </c>
      <c r="G23" s="18">
        <v>1</v>
      </c>
      <c r="H23" s="18">
        <v>0</v>
      </c>
      <c r="I23" s="18">
        <v>1</v>
      </c>
      <c r="K23" t="s">
        <v>4</v>
      </c>
      <c r="Z23" t="s">
        <v>1</v>
      </c>
    </row>
    <row r="24" spans="2:33">
      <c r="C24">
        <v>0</v>
      </c>
      <c r="E24">
        <v>0</v>
      </c>
      <c r="G24">
        <v>1</v>
      </c>
      <c r="I24">
        <v>1</v>
      </c>
      <c r="K24" t="s">
        <v>5</v>
      </c>
      <c r="Z24" t="s">
        <v>2</v>
      </c>
    </row>
    <row r="25" spans="2:33">
      <c r="B25">
        <v>0</v>
      </c>
      <c r="D25">
        <v>0</v>
      </c>
      <c r="F25">
        <v>1</v>
      </c>
      <c r="H25">
        <v>1</v>
      </c>
      <c r="K25" t="s">
        <v>6</v>
      </c>
      <c r="Z25" t="s">
        <v>3</v>
      </c>
    </row>
    <row r="26" spans="2:33">
      <c r="B26">
        <v>1</v>
      </c>
      <c r="D26">
        <v>1</v>
      </c>
      <c r="F26">
        <v>1</v>
      </c>
      <c r="H26">
        <v>0</v>
      </c>
      <c r="K26" t="s">
        <v>7</v>
      </c>
      <c r="Z26" t="s">
        <v>43</v>
      </c>
    </row>
    <row r="27" spans="2:33">
      <c r="C27">
        <v>1</v>
      </c>
      <c r="E27">
        <v>1</v>
      </c>
      <c r="G27">
        <v>1</v>
      </c>
      <c r="I27">
        <v>0</v>
      </c>
      <c r="K27" t="s">
        <v>8</v>
      </c>
    </row>
    <row r="28" spans="2:33">
      <c r="B28" s="18">
        <v>0</v>
      </c>
      <c r="C28" s="18">
        <v>1</v>
      </c>
      <c r="D28" s="18">
        <v>0</v>
      </c>
      <c r="E28" s="18">
        <v>1</v>
      </c>
      <c r="F28" s="18">
        <v>1</v>
      </c>
      <c r="G28" s="18">
        <v>1</v>
      </c>
      <c r="H28" s="18">
        <v>1</v>
      </c>
      <c r="I28" s="18">
        <v>0</v>
      </c>
      <c r="K28" t="s">
        <v>13</v>
      </c>
    </row>
    <row r="29" spans="2:33">
      <c r="D29">
        <v>0</v>
      </c>
      <c r="E29">
        <v>1</v>
      </c>
      <c r="H29">
        <v>1</v>
      </c>
      <c r="I29">
        <v>0</v>
      </c>
      <c r="K29" t="s">
        <v>9</v>
      </c>
      <c r="Z29" s="19">
        <v>1</v>
      </c>
      <c r="AA29" s="19">
        <v>0</v>
      </c>
      <c r="AB29" s="19">
        <v>1</v>
      </c>
      <c r="AC29" s="19">
        <v>0</v>
      </c>
      <c r="AD29" s="19">
        <v>1</v>
      </c>
      <c r="AE29" s="19">
        <v>1</v>
      </c>
      <c r="AF29" s="19">
        <v>0</v>
      </c>
      <c r="AG29" s="19">
        <v>1</v>
      </c>
    </row>
    <row r="30" spans="2:33">
      <c r="B30">
        <v>0</v>
      </c>
      <c r="C30">
        <v>1</v>
      </c>
      <c r="F30">
        <v>1</v>
      </c>
      <c r="G30">
        <v>0</v>
      </c>
      <c r="K30" t="s">
        <v>10</v>
      </c>
    </row>
    <row r="31" spans="2:33">
      <c r="B31">
        <v>0</v>
      </c>
      <c r="C31">
        <v>1</v>
      </c>
      <c r="F31">
        <v>1</v>
      </c>
      <c r="G31">
        <v>1</v>
      </c>
      <c r="K31" t="s">
        <v>11</v>
      </c>
    </row>
    <row r="32" spans="2:33">
      <c r="D32">
        <v>0</v>
      </c>
      <c r="E32">
        <v>1</v>
      </c>
      <c r="H32">
        <v>1</v>
      </c>
      <c r="I32">
        <v>1</v>
      </c>
      <c r="K32" t="s">
        <v>12</v>
      </c>
      <c r="Z32" s="20">
        <v>0</v>
      </c>
      <c r="AA32" s="21">
        <v>1</v>
      </c>
      <c r="AB32" s="20">
        <v>0</v>
      </c>
      <c r="AC32" s="21">
        <v>1</v>
      </c>
      <c r="AD32" s="20">
        <v>1</v>
      </c>
      <c r="AE32" s="21">
        <v>1</v>
      </c>
      <c r="AF32" s="20">
        <v>1</v>
      </c>
      <c r="AG32" s="21">
        <v>0</v>
      </c>
    </row>
    <row r="33" spans="2:33">
      <c r="B33" s="18">
        <v>0</v>
      </c>
      <c r="C33" s="18">
        <v>1</v>
      </c>
      <c r="D33" s="18">
        <v>0</v>
      </c>
      <c r="E33" s="18">
        <v>1</v>
      </c>
      <c r="F33" s="18">
        <v>1</v>
      </c>
      <c r="G33" s="18">
        <v>0</v>
      </c>
      <c r="H33" s="18">
        <v>1</v>
      </c>
      <c r="I33" s="18">
        <v>1</v>
      </c>
      <c r="K33" t="s">
        <v>14</v>
      </c>
    </row>
    <row r="34" spans="2:33">
      <c r="F34">
        <v>1</v>
      </c>
      <c r="G34">
        <v>0</v>
      </c>
      <c r="H34">
        <v>1</v>
      </c>
      <c r="I34">
        <v>1</v>
      </c>
      <c r="K34" t="s">
        <v>44</v>
      </c>
    </row>
    <row r="35" spans="2:33">
      <c r="B35">
        <v>1</v>
      </c>
      <c r="C35">
        <v>0</v>
      </c>
      <c r="D35">
        <v>1</v>
      </c>
      <c r="E35">
        <v>1</v>
      </c>
      <c r="K35" t="s">
        <v>45</v>
      </c>
      <c r="Z35" s="20">
        <v>0</v>
      </c>
      <c r="AA35" s="22">
        <v>1</v>
      </c>
      <c r="AB35" s="22">
        <v>0</v>
      </c>
      <c r="AC35" s="21">
        <v>1</v>
      </c>
      <c r="AD35" s="20">
        <v>1</v>
      </c>
      <c r="AE35" s="22">
        <v>0</v>
      </c>
      <c r="AF35" s="22">
        <v>1</v>
      </c>
      <c r="AG35" s="21">
        <v>1</v>
      </c>
    </row>
    <row r="36" spans="2:33">
      <c r="B36">
        <v>0</v>
      </c>
      <c r="C36">
        <v>1</v>
      </c>
      <c r="D36">
        <v>0</v>
      </c>
      <c r="E36">
        <v>1</v>
      </c>
      <c r="K36" t="s">
        <v>46</v>
      </c>
    </row>
    <row r="37" spans="2:33">
      <c r="F37">
        <v>0</v>
      </c>
      <c r="G37">
        <v>1</v>
      </c>
      <c r="H37">
        <v>0</v>
      </c>
      <c r="I37">
        <v>1</v>
      </c>
      <c r="K37" t="s">
        <v>47</v>
      </c>
    </row>
    <row r="38" spans="2:33">
      <c r="B38" s="18">
        <v>1</v>
      </c>
      <c r="C38" s="18">
        <v>0</v>
      </c>
      <c r="D38" s="18">
        <v>1</v>
      </c>
      <c r="E38" s="18">
        <v>1</v>
      </c>
      <c r="F38" s="18">
        <v>0</v>
      </c>
      <c r="G38" s="18">
        <v>1</v>
      </c>
      <c r="H38" s="18">
        <v>0</v>
      </c>
      <c r="I38" s="18">
        <v>1</v>
      </c>
      <c r="K38" t="s">
        <v>43</v>
      </c>
      <c r="Z38" s="20">
        <v>1</v>
      </c>
      <c r="AA38" s="22">
        <v>0</v>
      </c>
      <c r="AB38" s="22">
        <v>1</v>
      </c>
      <c r="AC38" s="22">
        <v>1</v>
      </c>
      <c r="AD38" s="22">
        <v>0</v>
      </c>
      <c r="AE38" s="22">
        <v>1</v>
      </c>
      <c r="AF38" s="22">
        <v>0</v>
      </c>
      <c r="AG38" s="21">
        <v>1</v>
      </c>
    </row>
  </sheetData>
  <phoneticPr fontId="1"/>
  <conditionalFormatting sqref="B2:I9">
    <cfRule type="expression" dxfId="1" priority="2" stopIfTrue="1">
      <formula>B10=1</formula>
    </cfRule>
  </conditionalFormatting>
  <conditionalFormatting sqref="Z2:AG9">
    <cfRule type="expression" dxfId="0" priority="1">
      <formula>Z10=1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A8CC-F562-6E47-8AE4-B6F96EE9C0F7}">
  <dimension ref="B2:I27"/>
  <sheetViews>
    <sheetView workbookViewId="0"/>
  </sheetViews>
  <sheetFormatPr baseColWidth="10" defaultColWidth="5.7109375" defaultRowHeight="20"/>
  <sheetData>
    <row r="2" spans="2:9">
      <c r="B2" t="s">
        <v>0</v>
      </c>
    </row>
    <row r="4" spans="2:9">
      <c r="B4" s="1">
        <f>7 * 8 + 7 - (0 * 8 + 0)</f>
        <v>63</v>
      </c>
      <c r="C4" s="2">
        <f>6 * 8 + 7 - (0 * 8 + 1)</f>
        <v>54</v>
      </c>
      <c r="D4" s="2">
        <f>5 * 8 + 7 - (0 * 8 + 2)</f>
        <v>45</v>
      </c>
      <c r="E4" s="2">
        <f>4 * 8 + 7 - (0 * 8 + 3)</f>
        <v>36</v>
      </c>
      <c r="F4" s="2">
        <f>3 * 8 + 7 - (0 * 8 + 4)</f>
        <v>27</v>
      </c>
      <c r="G4" s="2">
        <f>2 * 8 + 7 - (0 * 8 + 5)</f>
        <v>18</v>
      </c>
      <c r="H4" s="2">
        <f>1 * 8 + 7 - (0 * 8 + 6)</f>
        <v>9</v>
      </c>
      <c r="I4" s="3">
        <f>0 * 8 + 7 - (0 * 8 + 7)</f>
        <v>0</v>
      </c>
    </row>
    <row r="5" spans="2:9">
      <c r="B5" s="4">
        <f>7 * 8 + 6 - (1 * 8 + 0)</f>
        <v>54</v>
      </c>
      <c r="C5">
        <f>6 * 8 + 6 - (1 * 8 + 1)</f>
        <v>45</v>
      </c>
      <c r="D5">
        <f>5 * 8 + 6 - (1 * 8 + 2)</f>
        <v>36</v>
      </c>
      <c r="E5">
        <f>4 * 8 + 6 - (1 * 8 + 3)</f>
        <v>27</v>
      </c>
      <c r="F5">
        <f>3 * 8 + 6 - (1 * 8 + 4)</f>
        <v>18</v>
      </c>
      <c r="G5">
        <f>2 * 8 + 6 - (1 * 8 + 5)</f>
        <v>9</v>
      </c>
      <c r="H5">
        <f>1 * 8 + 6 - (1 * 8 + 6)</f>
        <v>0</v>
      </c>
      <c r="I5" s="5">
        <f>0 * 8 + 6 - (1 * 8 + 7)</f>
        <v>-9</v>
      </c>
    </row>
    <row r="6" spans="2:9">
      <c r="B6" s="4">
        <f>7 * 8 + 5 - (2 * 8 + 0)</f>
        <v>45</v>
      </c>
      <c r="C6">
        <f>6 * 8 + 5 - (2 * 8 + 1)</f>
        <v>36</v>
      </c>
      <c r="D6">
        <f>5 * 8 + 5 - (2 * 8 + 2)</f>
        <v>27</v>
      </c>
      <c r="E6">
        <f>4 * 8 + 5 - (2 * 8 + 3)</f>
        <v>18</v>
      </c>
      <c r="F6">
        <f>3 * 8 + 5 - (2 * 8 + 4)</f>
        <v>9</v>
      </c>
      <c r="G6">
        <f>2 * 8 + 5 - (2 * 8 + 5)</f>
        <v>0</v>
      </c>
      <c r="H6">
        <f>1 * 8 + 5 - (2 * 8 + 6)</f>
        <v>-9</v>
      </c>
      <c r="I6" s="5">
        <f>0 * 8 + 5 - (2 * 8 + 7)</f>
        <v>-18</v>
      </c>
    </row>
    <row r="7" spans="2:9">
      <c r="B7" s="4">
        <f>7 * 8 + 4 - (3 * 8 + 0)</f>
        <v>36</v>
      </c>
      <c r="C7">
        <f>6 * 8 + 4 - (3 * 8 + 1)</f>
        <v>27</v>
      </c>
      <c r="D7">
        <f>5 * 8 + 4 - (3 * 8 + 2)</f>
        <v>18</v>
      </c>
      <c r="E7">
        <f>4 * 8 + 4 - (3 * 8 + 3)</f>
        <v>9</v>
      </c>
      <c r="F7">
        <f>3 * 8 + 4 - (3 * 8 + 4)</f>
        <v>0</v>
      </c>
      <c r="G7">
        <f>2 * 8 + 4 - (3 * 8 + 5)</f>
        <v>-9</v>
      </c>
      <c r="H7">
        <f>1 * 8 + 4 - (3 * 8 + 6)</f>
        <v>-18</v>
      </c>
      <c r="I7" s="5">
        <f>0 * 8 + 4 - (3 * 8 + 7)</f>
        <v>-27</v>
      </c>
    </row>
    <row r="8" spans="2:9">
      <c r="B8" s="4">
        <f>7 * 8 + 3 - (4 * 8 + 0)</f>
        <v>27</v>
      </c>
      <c r="C8">
        <f>6 * 8 + 3 - (4 * 8 + 1)</f>
        <v>18</v>
      </c>
      <c r="D8">
        <f>5 * 8 + 3 - (4 * 8 + 2)</f>
        <v>9</v>
      </c>
      <c r="E8">
        <f>4 * 8 + 3 - (4 * 8 + 3)</f>
        <v>0</v>
      </c>
      <c r="F8">
        <f>3 * 8 + 3 - (4 * 8 + 4)</f>
        <v>-9</v>
      </c>
      <c r="G8">
        <f>2 * 8 + 3 - (4 * 8 + 5)</f>
        <v>-18</v>
      </c>
      <c r="H8">
        <f>1 * 8 + 3 - (4 * 8 + 6)</f>
        <v>-27</v>
      </c>
      <c r="I8" s="5">
        <f>0 * 8 + 3 - (4 * 8 + 7)</f>
        <v>-36</v>
      </c>
    </row>
    <row r="9" spans="2:9">
      <c r="B9" s="4">
        <f>7 * 8 + 2 - (5 * 8 + 0)</f>
        <v>18</v>
      </c>
      <c r="C9">
        <f>6 * 8 + 2 - (5 * 8 + 1)</f>
        <v>9</v>
      </c>
      <c r="D9">
        <f>5 * 8 + 2 - (5 * 8 + 2)</f>
        <v>0</v>
      </c>
      <c r="E9">
        <f>4 * 8 + 2 - (5 * 8 + 3)</f>
        <v>-9</v>
      </c>
      <c r="F9">
        <f>3 * 8 + 2 - (5 * 8 + 4)</f>
        <v>-18</v>
      </c>
      <c r="G9">
        <f>2 * 8 + 2 - (5 * 8 + 5)</f>
        <v>-27</v>
      </c>
      <c r="H9">
        <f>1 * 8 + 2 - (5 * 8 + 6)</f>
        <v>-36</v>
      </c>
      <c r="I9" s="5">
        <f>0 * 8 + 2 - (5 * 8 + 7)</f>
        <v>-45</v>
      </c>
    </row>
    <row r="10" spans="2:9">
      <c r="B10" s="4">
        <f>7 * 8 + 1 - (6 * 8 + 0)</f>
        <v>9</v>
      </c>
      <c r="C10">
        <f>6 * 8 + 1 - (6 * 8 + 1)</f>
        <v>0</v>
      </c>
      <c r="D10">
        <f>5 * 8 + 1 - (6 * 8 + 2)</f>
        <v>-9</v>
      </c>
      <c r="E10">
        <f>4 * 8 + 1 - (6 * 8 + 3)</f>
        <v>-18</v>
      </c>
      <c r="F10">
        <f>3 * 8 + 1 - (6 * 8 + 4)</f>
        <v>-27</v>
      </c>
      <c r="G10">
        <f>2 * 8 + 1 - (6 * 8 + 5)</f>
        <v>-36</v>
      </c>
      <c r="H10">
        <f>1 * 8 + 1 - (6 * 8 + 6)</f>
        <v>-45</v>
      </c>
      <c r="I10" s="5">
        <f>0 * 8 + 1 - (6 * 8 + 7)</f>
        <v>-54</v>
      </c>
    </row>
    <row r="11" spans="2:9">
      <c r="B11" s="6">
        <f>7 * 8 + 0 - (7 * 8 + 0)</f>
        <v>0</v>
      </c>
      <c r="C11" s="7">
        <f>6 * 8 + 0 - (7 * 8 + 1)</f>
        <v>-9</v>
      </c>
      <c r="D11" s="7">
        <f>5 * 8 + 0 - (7 * 8 + 2)</f>
        <v>-18</v>
      </c>
      <c r="E11" s="7">
        <f>4 * 8 + 0 - (7 * 8 + 3)</f>
        <v>-27</v>
      </c>
      <c r="F11" s="7">
        <f>3 * 8 + 0 - (7 * 8 + 4)</f>
        <v>-36</v>
      </c>
      <c r="G11" s="7">
        <f>2 * 8 + 0 - (7 * 8 + 5)</f>
        <v>-45</v>
      </c>
      <c r="H11" s="7">
        <f>1 * 8 + 0 - (7 * 8 + 6)</f>
        <v>-54</v>
      </c>
      <c r="I11" s="8">
        <f>0 * 8 + 0 - (7 * 8 + 7)</f>
        <v>-63</v>
      </c>
    </row>
    <row r="13" spans="2:9">
      <c r="B13" t="s">
        <v>16</v>
      </c>
      <c r="F13" t="s">
        <v>15</v>
      </c>
    </row>
    <row r="14" spans="2:9">
      <c r="B14" t="s">
        <v>17</v>
      </c>
      <c r="F14" t="s">
        <v>19</v>
      </c>
    </row>
    <row r="15" spans="2:9">
      <c r="B15" t="s">
        <v>18</v>
      </c>
      <c r="F15" t="s">
        <v>20</v>
      </c>
    </row>
    <row r="16" spans="2:9">
      <c r="B16" t="s">
        <v>21</v>
      </c>
      <c r="F16" t="s">
        <v>22</v>
      </c>
    </row>
    <row r="17" spans="2:6">
      <c r="B17" t="s">
        <v>23</v>
      </c>
      <c r="F17" t="s">
        <v>24</v>
      </c>
    </row>
    <row r="18" spans="2:6">
      <c r="B18" t="s">
        <v>25</v>
      </c>
      <c r="F18" t="s">
        <v>26</v>
      </c>
    </row>
    <row r="19" spans="2:6">
      <c r="B19" t="s">
        <v>27</v>
      </c>
      <c r="F19" t="s">
        <v>28</v>
      </c>
    </row>
    <row r="20" spans="2:6">
      <c r="B20" t="s">
        <v>48</v>
      </c>
      <c r="F20" t="s">
        <v>49</v>
      </c>
    </row>
    <row r="21" spans="2:6">
      <c r="B21" t="s">
        <v>29</v>
      </c>
      <c r="F21" t="s">
        <v>30</v>
      </c>
    </row>
    <row r="22" spans="2:6">
      <c r="B22" t="s">
        <v>31</v>
      </c>
      <c r="F22" t="s">
        <v>32</v>
      </c>
    </row>
    <row r="23" spans="2:6">
      <c r="B23" t="s">
        <v>33</v>
      </c>
      <c r="F23" t="s">
        <v>34</v>
      </c>
    </row>
    <row r="24" spans="2:6">
      <c r="B24" t="s">
        <v>35</v>
      </c>
      <c r="F24" t="s">
        <v>36</v>
      </c>
    </row>
    <row r="25" spans="2:6">
      <c r="B25" t="s">
        <v>37</v>
      </c>
      <c r="F25" t="s">
        <v>38</v>
      </c>
    </row>
    <row r="26" spans="2:6">
      <c r="B26" t="s">
        <v>39</v>
      </c>
      <c r="F26" t="s">
        <v>40</v>
      </c>
    </row>
    <row r="27" spans="2:6">
      <c r="B27" t="s">
        <v>41</v>
      </c>
      <c r="F27" t="s">
        <v>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Fukai Shun</dc:creator>
  <cp:lastModifiedBy>Fukai Shun</cp:lastModifiedBy>
  <dcterms:created xsi:type="dcterms:W3CDTF">2023-01-22T02:06:35Z</dcterms:created>
  <dcterms:modified xsi:type="dcterms:W3CDTF">2023-01-24T03:06:11Z</dcterms:modified>
</cp:coreProperties>
</file>