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chenge/Desktop/"/>
    </mc:Choice>
  </mc:AlternateContent>
  <xr:revisionPtr revIDLastSave="0" documentId="8_{6E07FD44-5D36-EF48-B60A-C0F5F55FDBCE}" xr6:coauthVersionLast="46" xr6:coauthVersionMax="46" xr10:uidLastSave="{00000000-0000-0000-0000-000000000000}"/>
  <bookViews>
    <workbookView xWindow="0" yWindow="500" windowWidth="28800" windowHeight="16260" activeTab="1" xr2:uid="{00000000-000D-0000-FFFF-FFFF00000000}"/>
  </bookViews>
  <sheets>
    <sheet name="产品大项" sheetId="1" r:id="rId1"/>
    <sheet name="服务产品（具体FC）"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 l="1"/>
  <c r="D19" i="2"/>
  <c r="D18" i="2"/>
  <c r="D17" i="2"/>
  <c r="D15" i="2"/>
  <c r="D11" i="2"/>
</calcChain>
</file>

<file path=xl/sharedStrings.xml><?xml version="1.0" encoding="utf-8"?>
<sst xmlns="http://schemas.openxmlformats.org/spreadsheetml/2006/main" count="268" uniqueCount="206">
  <si>
    <t>id</t>
  </si>
  <si>
    <t>PNCode</t>
  </si>
  <si>
    <t>modelName</t>
  </si>
  <si>
    <t>machineType</t>
  </si>
  <si>
    <t>modelType</t>
  </si>
  <si>
    <t>name</t>
  </si>
  <si>
    <t>productPosition</t>
  </si>
  <si>
    <t>productPositionENG</t>
  </si>
  <si>
    <t>descriptionCHN</t>
  </si>
  <si>
    <t>descriptionENG</t>
  </si>
  <si>
    <t>picture</t>
  </si>
  <si>
    <t>icon</t>
  </si>
  <si>
    <t>type</t>
  </si>
  <si>
    <t>category</t>
  </si>
  <si>
    <t>bareboneList</t>
  </si>
  <si>
    <t>baseInformation</t>
  </si>
  <si>
    <t>AnnounceDate</t>
  </si>
  <si>
    <t>GeneralAvailableDate</t>
  </si>
  <si>
    <t>WDAnnounceDate</t>
  </si>
  <si>
    <t>WithdrawDate</t>
  </si>
  <si>
    <t>version</t>
  </si>
  <si>
    <t>status</t>
  </si>
  <si>
    <t>浪潮PN</t>
  </si>
  <si>
    <t>产品model</t>
  </si>
  <si>
    <t>产品type</t>
  </si>
  <si>
    <t>产品-modeltype</t>
  </si>
  <si>
    <t>产品名称（展示在产品选择处）</t>
  </si>
  <si>
    <t>产品线名称</t>
  </si>
  <si>
    <t>产品线名称英文</t>
  </si>
  <si>
    <t>描述中文</t>
  </si>
  <si>
    <t>描述英文</t>
  </si>
  <si>
    <t>FUH-7316TF5-0000</t>
  </si>
  <si>
    <t>TF5</t>
  </si>
  <si>
    <t>7316-TF5</t>
  </si>
  <si>
    <t>K1 Power外设产品</t>
  </si>
  <si>
    <t>K1 Power peripheral product</t>
  </si>
  <si>
    <t>一套可机架安装的显示控制平台套件，可用作HMC的键盘和显示器，实现对服务器的管理操作</t>
  </si>
  <si>
    <t>A set of rack-mountable display control platform kit, which can be used as the keyboard and display of HMC to realize server management and operation</t>
  </si>
  <si>
    <t>img/product/S922.png</t>
  </si>
  <si>
    <t>PERIPHERAL</t>
  </si>
  <si>
    <t>K1 Power Peripheral</t>
  </si>
  <si>
    <t>[{"FCCode":"7316-TF5","Quantity":1}]</t>
  </si>
  <si>
    <t>[{"FCCode":"4650","Quantity":1},{"FCCode":"ESC3","Quantity":1},{"FCCode":"9911","Quantity":1},{"FCCode":"9722","Quantity":1},{"FCCode":"EK9K","Quantity":1}]</t>
  </si>
  <si>
    <t>FUB-SERVICE-0000</t>
  </si>
  <si>
    <t>SERVICE</t>
  </si>
  <si>
    <t>K1 Power服务产品</t>
  </si>
  <si>
    <t>K1 Power Service Product</t>
  </si>
  <si>
    <t>FCCode</t>
  </si>
  <si>
    <t>nameCHN</t>
  </si>
  <si>
    <t>nameENG</t>
  </si>
  <si>
    <t>specialTips</t>
  </si>
  <si>
    <t>subType</t>
  </si>
  <si>
    <t>serverModel</t>
  </si>
  <si>
    <t>serverName</t>
  </si>
  <si>
    <t>serverPN</t>
  </si>
  <si>
    <t>serverCategory</t>
  </si>
  <si>
    <t>comment</t>
  </si>
  <si>
    <t>CfgRule</t>
  </si>
  <si>
    <t>disable</t>
  </si>
  <si>
    <t>priority</t>
  </si>
  <si>
    <t>inventory</t>
  </si>
  <si>
    <t>inventoryClean</t>
  </si>
  <si>
    <t>产品FC</t>
  </si>
  <si>
    <t>中文名</t>
  </si>
  <si>
    <t>英文名</t>
  </si>
  <si>
    <t>中文描述</t>
  </si>
  <si>
    <t>英文描述</t>
  </si>
  <si>
    <t>追加特别提示（可为空）</t>
  </si>
  <si>
    <t>归属于哪个产品</t>
  </si>
  <si>
    <t>Random 4,5,6-year extended insurance service</t>
  </si>
  <si>
    <t>FUB-SERVICE-HDR0</t>
  </si>
  <si>
    <t>HDR0</t>
  </si>
  <si>
    <t>Defective HDD Parts Retention</t>
  </si>
  <si>
    <t>Service of failure hard disk not returned</t>
  </si>
  <si>
    <t>FUB-SERVICE-PMS0</t>
  </si>
  <si>
    <t>PMS0</t>
  </si>
  <si>
    <t>Preventive Maintainance Quarterly</t>
  </si>
  <si>
    <t>Quarterly equipment preventive maintenance inspection service</t>
  </si>
  <si>
    <t>System Software Support Services</t>
  </si>
  <si>
    <t>1. Exclusive engineer telephone response
2. Hotline technical support (7 * 24)
3. On site technical support of system software
4. Install corrective patch
5. AIX minor version (SP or technology level) upgrade
6. System fault recovery
7. Quarterly inspection of operating system</t>
  </si>
  <si>
    <t>FUB-SERVICE-FWU0</t>
  </si>
  <si>
    <t>FWU0</t>
  </si>
  <si>
    <t>Microcode maintenance and upgrade service</t>
  </si>
  <si>
    <t>Hardware equipment microcode service strategy management and microcode upgrade implementation service</t>
  </si>
  <si>
    <t>FUB-SERVICE-CMS0</t>
  </si>
  <si>
    <t>CMS0</t>
  </si>
  <si>
    <t>Customer management service</t>
  </si>
  <si>
    <t>1. Full time service representative
2. Equipment configuration management
3. Customer service planning
4. Customer incident management
5. Regular service summary and evaluation</t>
  </si>
  <si>
    <t>FUB-SERVICE-SLA0</t>
  </si>
  <si>
    <t>SLA0</t>
  </si>
  <si>
    <t>Personnel SLA service (2 / 4H arrival)</t>
  </si>
  <si>
    <t>1. IPS will respond to the downtime of the hardware equipment in the service order within 30 minutes after receiving the repair call from the end user, and rush to the end user's site in time to provide maintenance service
1) In 22 cities including Beijing, Shanghai, Guangzhou, Shenyang, Harbin, Xi'an, Urumqi, Tianjin, Jinan, Wuhan, Changsha, Hefei, Nanchang, Nanjing, Hangzhou, Ningbo, Chengdu, Chongqing, Kunming, Nanning, Fuzhou and Shenzhen, Party B will arrive at the site within 2 hours;
2) In other areas (except Beijing, Shanghai, Guangzhou, Shenyang, Harbin, Xi'an, Urumqi, Tianjin, Jinan, Wuhan, Changsha, Hefei, Nanchang, Nanjing, Hangzhou, Ningbo, Chengdu, Chongqing, Kunming, Nanning, Fuzhou and Shenzhen), Party B will arrive at the site within 24 hours if the means of transportation and traffic conditions permit;
2. For the non downtime failure of the hardware equipment in the service order, IPS will respond within 1 hour after receiving the repair call from the end user, and provide maintenance service at the end user's site according to Party A's requirements and actual situation
1) In 22 cities including Beijing, Shanghai, Guangzhou, Shenyang, Harbin, Xi'an, Urumqi, Tianjin, Jinan, Wuhan, Changsha, Hefei, Nanchang, Nanjing, Hangzhou, Ningbo, Chengdu, Chongqing, Kunming, Nanning, Fuzhou and Shenzhen, Party B will arrive at the site within 4 hours;
2) In other areas (except Beijing, Shanghai, Guangzhou, Shenyang, Harbin, Xi'an, Urumqi, Tianjin, Jinan, Wuhan, Changsha, Hefei, Nanchang, Nanjing, Hangzhou, Ningbo, Chengdu, Chongqing, Kunming, Nanning, Fuzhou and Shenzhen), Party B will arrive at the site within 48 hours if the means of transportation and traffic conditions permit;</t>
  </si>
  <si>
    <t>FUB-SERVICE-SLA1</t>
  </si>
  <si>
    <t>SLA1</t>
  </si>
  <si>
    <t>Personnel SLA service (3 / 6H arrival)</t>
  </si>
  <si>
    <t>1. IPS will respond to the downtime of the hardware equipment in the service order within 30 minutes after receiving the repair call from the end user, and rush to the end user's site in time to provide maintenance service
1) In 22 cities including Beijing, Shanghai, Guangzhou, Shenyang, Harbin, Xi'an, Urumqi, Tianjin, Jinan, Wuhan, Changsha, Hefei, Nanchang, Nanjing, Hangzhou, Ningbo, Chengdu, Chongqing, Kunming, Nanning, Fuzhou and Shenzhen, Party B will arrive at the site within 3 hours;
2) In other areas (except Beijing, Shanghai, Guangzhou, Shenyang, Harbin, Xi'an, Urumqi, Tianjin, Jinan, Wuhan, Changsha, Hefei, Nanchang, Nanjing, Hangzhou, Ningbo, Chengdu, Chongqing, Kunming, Nanning, Fuzhou and Shenzhen), Party B will arrive at the site within 24 hours if the means of transportation and traffic conditions permit;
2. For the non downtime failure of the hardware equipment in the service order, IPS will respond within 1 hour after receiving the repair call from the end user, and provide maintenance service at the end user's site according to Party A's requirements and actual situation
1) In 22 cities including Beijing, Shanghai, Guangzhou, Shenyang, Harbin, Xi'an, Urumqi, Tianjin, Jinan, Wuhan, Changsha, Hefei, Nanchang, Nanjing, Hangzhou, Ningbo, Chengdu, Chongqing, Kunming, Nanning, Fuzhou and Shenzhen, Party B will arrive at the site within 6 hours;
2) In other areas (except Beijing, Shanghai, Guangzhou, Shenyang, Harbin, Xi'an, Urumqi, Tianjin, Jinan, Wuhan, Changsha, Hefei, Nanchang, Nanjing, Hangzhou, Ningbo, Chengdu, Chongqing, Kunming, Nanning, Fuzhou and Shenzhen), Party B will arrive at the site within 48 hours if the means of transportation and traffic conditions permit;</t>
  </si>
  <si>
    <t>FUB-SERVICE-PHS0</t>
  </si>
  <si>
    <t>PHS0</t>
  </si>
  <si>
    <t>备件高可用服务</t>
  </si>
  <si>
    <t>Spare parts high availability service</t>
  </si>
  <si>
    <t>SLA service of key spare parts on site, and spare parts on-site service</t>
  </si>
  <si>
    <t>FUB-SERVICE-PCSU</t>
  </si>
  <si>
    <t>PCSU</t>
  </si>
  <si>
    <t>Pseries CSU install service</t>
  </si>
  <si>
    <t>Low end power equipment hardware installation service</t>
  </si>
  <si>
    <t>FUB-SERVICE-ICSU0</t>
  </si>
  <si>
    <t>ICSU</t>
  </si>
  <si>
    <t>iseries CSU install service</t>
  </si>
  <si>
    <t>I series equipment hardware installation service</t>
  </si>
  <si>
    <t>FUB-SERVICE-BSS0</t>
  </si>
  <si>
    <t>BSS0</t>
  </si>
  <si>
    <t>Backup support services</t>
  </si>
  <si>
    <t>1. Assist customer to make backup strategy
2. Assist customers to complete the partition configuration and system configuration backup of IPS equipment included in the contract
3. Assist customers to backup the operating system of IPS equipment included in the contract</t>
  </si>
  <si>
    <t>FUB-SERVICE-HAS0</t>
  </si>
  <si>
    <t>HAS0</t>
  </si>
  <si>
    <t>High availability switch drill service</t>
  </si>
  <si>
    <t>1. Switching drill support service of power ha system mirror products
2. Power ha system mirror products in-depth health check, provide cluster configuration optimization suggestions</t>
  </si>
  <si>
    <t>FUB-SERVICE-MTM0</t>
  </si>
  <si>
    <t>MTM0</t>
  </si>
  <si>
    <t>Manday Onsite support service</t>
  </si>
  <si>
    <t>1. On duty at the critical moment
2. On site technical support service</t>
  </si>
  <si>
    <t>FUB-SERVICE-ISM0</t>
  </si>
  <si>
    <t>ISM0</t>
  </si>
  <si>
    <t>IPS Smart System Management</t>
  </si>
  <si>
    <t>The small computer monitoring software of agentless mode, which does not affect the performance and reliability of the small computer, realizes the asset management, fault management, partition and whole machine performance monitoring of the small computer, and provides the standard interface for external integration with the third party system, and provides the software copyright certificate of the original factory and the corresponding monitoring software maintenance of the original factory</t>
  </si>
  <si>
    <t>FUB-SERVICE-SIS0</t>
  </si>
  <si>
    <t>SIS0</t>
  </si>
  <si>
    <t>系统集成服务</t>
  </si>
  <si>
    <t>System integration services</t>
  </si>
  <si>
    <t>Involving server, storage, network, operating system, database, middleware and other comprehensive system integration services</t>
  </si>
  <si>
    <t>FUB-SERVICE-DRS0</t>
  </si>
  <si>
    <t>DRS0</t>
  </si>
  <si>
    <t>数据中心搬迁服务</t>
  </si>
  <si>
    <t>Data center relocation service</t>
  </si>
  <si>
    <t>Data center relocation integration service</t>
  </si>
  <si>
    <t>FUB-SERVICE-OSS0</t>
  </si>
  <si>
    <t>OSS0</t>
  </si>
  <si>
    <t>驻场技术支持服务</t>
  </si>
  <si>
    <t>Onsite technical support service</t>
  </si>
  <si>
    <t>Expert on site support</t>
  </si>
  <si>
    <t>FUB-SERVICE-CCS0</t>
  </si>
  <si>
    <t>CCS0</t>
  </si>
  <si>
    <t>其他定制化服务</t>
  </si>
  <si>
    <t>Customized service</t>
  </si>
  <si>
    <t>Non standard service requirements, such as customized implementation service requirements</t>
  </si>
  <si>
    <t>FUB-SERVICE-4SS0</t>
    <phoneticPr fontId="6" type="noConversion"/>
  </si>
  <si>
    <t>4SS0</t>
    <phoneticPr fontId="6" type="noConversion"/>
  </si>
  <si>
    <t>4S服务产品 （年）</t>
    <phoneticPr fontId="6" type="noConversion"/>
  </si>
  <si>
    <t>MAS0</t>
    <phoneticPr fontId="6" type="noConversion"/>
  </si>
  <si>
    <t>规则</t>
    <phoneticPr fontId="6" type="noConversion"/>
  </si>
  <si>
    <t>维度：几个默认，其他自己加，单位为1的能且仅能选1，（单位：年/次），此表中的fc默认可选数量均为1-500</t>
    <phoneticPr fontId="6" type="noConversion"/>
  </si>
  <si>
    <t>价格（美金）</t>
    <phoneticPr fontId="6" type="noConversion"/>
  </si>
  <si>
    <t>价格（人民币）</t>
    <phoneticPr fontId="6" type="noConversion"/>
  </si>
  <si>
    <t>价格计算方式为“服务器硬件价格*系数”;;
K1 Power S924/S914/S922：硬件出货价格*4.22%;;
K1 Power E950：硬件出货价格*3.11%;;
K1 Power E980：硬件出货价格*2.44%;;
1、对于服务订单中的硬件设备所发生的宕机故障，IPS将在接到最终用户报修电话后30分钟内响应，并及时赶往最终用户现场提供维护服务：
1)在北京、上海、广州、沈阳、哈尔滨、西安、乌鲁木齐、天津、济南、武汉、长沙、合肥、南昌、南京、杭州、宁波、成都、重庆、昆明、南宁、福州、深圳二十二个城市内，乙方将在2小时内到达现场；
2)在其他地区(除北京、上海、广州、沈阳、哈尔滨、西安、乌鲁木齐、天津、济南、武汉、长沙、合肥、南昌、南京、杭州、宁波、成都、重庆、昆明、南宁、福州、深圳二十二个城市外)，乙方将在交通工具和交通情况允许的情况下在24小时内到达现场；
2、对于服务订单中的硬件设备所发生的非宕机故障，IPS将在接到最终用户报修电话后1小时内响应，并根据甲方要求和实际情况到最终用户现场提供维护服务：
1)在北京、上海、广州、沈阳、哈尔滨、西安、乌鲁木齐、天津、济南、武汉、长沙、合肥、南昌、南京、杭州、宁波、成都、重庆、昆明、南宁、福州、深圳二十二个城市内，乙方将在4小时内到达现场；
2)在其它地区(除北京、上海、广州、沈阳、哈尔滨、西安、乌鲁木齐、天津、济南、武汉、长沙、合肥、南昌、南京、杭州、宁波、成都、重庆、昆明、南宁、福州、深圳二十二个城市外)，乙方将在交通工具和交通情况允许的情况下在48小时内到达现场；</t>
    <phoneticPr fontId="6" type="noConversion"/>
  </si>
  <si>
    <t>价格计算方式为“服务器硬件价格*系数”;;
K1 Power S924/S914/S922：硬件出货价格*3.56%;;
K1 Power E950：硬件出货价格*2.67%;;
K1 Power E980：硬件出货价格*2.22%;;
1、对于服务订单中的硬件设备所发生的宕机故障，IPS将在接到最终用户报修电话后30分钟内响应，并及时赶往最终用户现场提供维护服务：
1)在北京、上海、广州、沈阳、哈尔滨、西安、乌鲁木齐、天津、济南、武汉、长沙、合肥、南昌、南京、杭州、宁波、成都、重庆、昆明、南宁、福州、深圳二十二个城市内，乙方将在3小时内到达现场；
2)在其他地区(除北京、上海、广州、沈阳、哈尔滨、西安、乌鲁木齐、天津、济南、武汉、长沙、合肥、南昌、南京、杭州、宁波、成都、重庆、昆明、南宁、福州、深圳二十二个城市外)，乙方将在交通工具和交通情况允许的情况下在24小时内到达现场；
2、对于服务订单中的硬件设备所发生的非宕机故障，IPS将在接到最终用户报修电话后1小时内响应，并根据甲方要求和实际情况到最终用户现场提供维护服务：
1)在北京、上海、广州、沈阳、哈尔滨、西安、乌鲁木齐、天津、济南、武汉、长沙、合肥、南昌、南京、杭州、宁波、成都、重庆、昆明、南宁、福州、深圳二十二个城市内，乙方将在6小时内到达现场；
2)在其它地区(除北京、上海、广州、沈阳、哈尔滨、西安、乌鲁木齐、天津、济南、武汉、长沙、合肥、南昌、南京、杭州、宁波、成都、重庆、昆明、南宁、福州、深圳二十二个城市外)，乙方将在交通工具和交通情况允许的情况下在48小时内到达现场；</t>
    <phoneticPr fontId="6" type="noConversion"/>
  </si>
  <si>
    <t>能且仅能选1</t>
    <phoneticPr fontId="6" type="noConversion"/>
  </si>
  <si>
    <t>全局规则：若无特殊说明，可选数量默认在1-500之间。</t>
    <phoneticPr fontId="6" type="noConversion"/>
  </si>
  <si>
    <t>蓝色=默认选出的服务</t>
    <phoneticPr fontId="6" type="noConversion"/>
  </si>
  <si>
    <t>SERV-IPS</t>
    <phoneticPr fontId="6" type="noConversion"/>
  </si>
  <si>
    <t>FUM-SERVICE-MAS0</t>
    <phoneticPr fontId="6" type="noConversion"/>
  </si>
  <si>
    <t>FUM-SERVICE-0000</t>
    <phoneticPr fontId="6" type="noConversion"/>
  </si>
  <si>
    <t>总产品的假PN和FC</t>
    <phoneticPr fontId="6" type="noConversion"/>
  </si>
  <si>
    <t>IPS独立服务产品</t>
    <phoneticPr fontId="6" type="noConversion"/>
  </si>
  <si>
    <t>IPS service product</t>
    <phoneticPr fontId="6" type="noConversion"/>
  </si>
  <si>
    <t>服务产品报价方式有固定价格、硬件比例价格和单独报价等方式;;
详细了解请查看具体产品的详细描述（鼠标悬停一秒）;;</t>
    <phoneticPr fontId="6" type="noConversion"/>
  </si>
  <si>
    <t>单独核算价格，请联系IPS服务实施部具体沟通。;;</t>
  </si>
  <si>
    <t>单独核算价格，请联系IPS服务实施部具体沟通。;;</t>
    <phoneticPr fontId="6" type="noConversion"/>
  </si>
  <si>
    <t>按标准列表价提供服务。;;</t>
    <phoneticPr fontId="6" type="noConversion"/>
  </si>
  <si>
    <r>
      <t>价格计算方式为：;;
年单位=“固定价格”或“服务器硬件价格*系数”，月单位=年单位价格/10。;;
;;
K1 Power S924/S922：6000元/年;;
K1 Power S914：硬件出货价格*4%;;
K1 Power E950：硬件出货价格*6%;;
K1 Power E980：硬件出货价格*7%;;
;;
随机第</t>
    </r>
    <r>
      <rPr>
        <sz val="12"/>
        <color rgb="FF000000"/>
        <rFont val="Songti SC Regular"/>
        <charset val="134"/>
      </rPr>
      <t>4，5，6年延保服务</t>
    </r>
    <phoneticPr fontId="6" type="noConversion"/>
  </si>
  <si>
    <t>价格计算方式为“服务器硬件价格*系数”;;</t>
    <phoneticPr fontId="6" type="noConversion"/>
  </si>
  <si>
    <t>每单位价格为年/台价格；</t>
    <phoneticPr fontId="6" type="noConversion"/>
  </si>
  <si>
    <t>按列表价计算，仅使用于P系列产品；</t>
    <phoneticPr fontId="6" type="noConversion"/>
  </si>
  <si>
    <t>计算方式为license+维保+实施（见IPSM价格表），详细价格请联系IPS服务实施部具体沟通。;;</t>
    <phoneticPr fontId="6" type="noConversion"/>
  </si>
  <si>
    <t>价格计算方式为：年单位=“固定价格”或“服务器硬件价格*系数”，月单位=年单位价格/10。;;</t>
    <phoneticPr fontId="6" type="noConversion"/>
  </si>
  <si>
    <t>Hardware equipment maintenance service</t>
    <phoneticPr fontId="6" type="noConversion"/>
  </si>
  <si>
    <t>第4-6年延保服务（年或月）</t>
    <phoneticPr fontId="6" type="noConversion"/>
  </si>
  <si>
    <t>保留故障硬盘（年）</t>
    <phoneticPr fontId="6" type="noConversion"/>
  </si>
  <si>
    <t>季度巡检服务（年）</t>
    <phoneticPr fontId="6" type="noConversion"/>
  </si>
  <si>
    <t>微码维护和升级服务（年）</t>
    <phoneticPr fontId="6" type="noConversion"/>
  </si>
  <si>
    <t>客户管理服务（/年*台）</t>
    <phoneticPr fontId="6" type="noConversion"/>
  </si>
  <si>
    <t>人员SLA服务(2/4h到场) （年）</t>
    <phoneticPr fontId="6" type="noConversion"/>
  </si>
  <si>
    <t>人员SLA服务(3/6h到场) （年）</t>
    <phoneticPr fontId="6" type="noConversion"/>
  </si>
  <si>
    <t>P系列一次性安装服务（台/次）</t>
    <phoneticPr fontId="6" type="noConversion"/>
  </si>
  <si>
    <t>i系列一次性安装服务（台/次）</t>
    <phoneticPr fontId="6" type="noConversion"/>
  </si>
  <si>
    <t>备份支持服务（/年*台）</t>
    <phoneticPr fontId="6" type="noConversion"/>
  </si>
  <si>
    <t>高可用切换演练服务（/年*台）</t>
    <phoneticPr fontId="6" type="noConversion"/>
  </si>
  <si>
    <t>现场维护人天服务（人*天）</t>
    <phoneticPr fontId="6" type="noConversion"/>
  </si>
  <si>
    <t>IPSM智能运维管理平台（分区数、年）</t>
    <phoneticPr fontId="6" type="noConversion"/>
  </si>
  <si>
    <t>价格计算方式为“服务器硬件价格*系数”;;
K1 Power S924/S914/S922：硬件出货价格*10.89%;;
K1 Power E950：硬件出货价格*8.66%;;
K1 Power E980：硬件出货价格*6.22%;;
;;
1、专属工程师电话响应;;
2、热线电话技术支持（7*24）;;
3、系统软件现场技术支持;;
4、安装修正性补丁;;
5、AIX小版本(SP or Technology Level)升级;;
6、系统故障恢复;;
7、操作系统季度巡检;;</t>
    <phoneticPr fontId="6" type="noConversion"/>
  </si>
  <si>
    <t>价格计算方式为“服务器硬件价格*系数”;;
K1 Power S924/S914/S922：硬件出货价格*2.22%;;
K1 Power E950：硬件出货价格*2.22%;;
K1 Power E980：硬件出货价格*1.11%;;
;;
季度设备预防性维护巡检服务</t>
    <phoneticPr fontId="6" type="noConversion"/>
  </si>
  <si>
    <t>价格计算方式为“服务器硬件价格*系数”;;
K1 Power S924/S914/S922：硬件出货价格*1%;;
K1 Power E950：硬件出货价格*1%;;
K1 Power E980：硬件出货价格*0.5%;;
;;
故障硬盘不返服务</t>
    <phoneticPr fontId="6" type="noConversion"/>
  </si>
  <si>
    <t>每单位价格为年/台价格；;;
;;
硬件设备微码服务策略管理及微码升级实施服务;;</t>
    <phoneticPr fontId="6" type="noConversion"/>
  </si>
  <si>
    <t>每单位价格为年/台价格；
;;
1、专职服务代表;;
2、设备配置管理;;
3、客户服务规划;;
4、客户事件管理;;
5、定期服务总结与评估;;</t>
    <phoneticPr fontId="6" type="noConversion"/>
  </si>
  <si>
    <t>单独核算价格，请联系IPS服务实施部具体沟通。;;
;;
关键备件到场时效SLA服务，及备件现场服务;;</t>
    <phoneticPr fontId="6" type="noConversion"/>
  </si>
  <si>
    <t>仅适用于K1 Power P系列的一次性安装服务。;;
;;
低端Power设备硬件安装服务;;</t>
    <phoneticPr fontId="6" type="noConversion"/>
  </si>
  <si>
    <t>仅适用于i系列的一次性安装服务。单独核算价格，请联系IPS服务实施部具体沟通。;;
;;
i系列设备硬件安装服务;;</t>
    <phoneticPr fontId="6" type="noConversion"/>
  </si>
  <si>
    <t>单独核算价格，请联系IPS服务实施部具体沟通。;;
;;
1、协助客户制定备份策略;;
2、辅助客户完成合同所含IPS设备的分区配置、系统配置备份;;
3、辅助客户完成合同所含IPS设备的操作系统备份;;</t>
    <phoneticPr fontId="6" type="noConversion"/>
  </si>
  <si>
    <t>单独核算价格，请联系IPS服务实施部具体沟通。;;
;;
1、PowerHA System Mirror产品的切换演练支持服务;;
2、PowerHA System Mirror产品的深度健康检查，提供集群配置优化建议;;</t>
    <phoneticPr fontId="6" type="noConversion"/>
  </si>
  <si>
    <t>按标准列表价提供服务。;;
;;
1、关键时刻值守;;
2、现场技术支持服务;;</t>
    <phoneticPr fontId="6" type="noConversion"/>
  </si>
  <si>
    <t>计算方式为license+维保+实施（见IPSM价格表），详细价格请联系IPS服务实施部具体沟通。;;
;;
不影响小型机性能和可靠性的无代理管理模式（agentless模式）的小型机监控软件，实现小型机的资产管理，故障管理，分区和整机的性能监控，且对外提供标准接口以便和第三方系统集成，并提供原厂的软件著作权证书和相应的监控软件原厂维保;;</t>
    <phoneticPr fontId="6" type="noConversion"/>
  </si>
  <si>
    <t>单独核算价格，请联系IPS服务实施部具体沟通。;;
;;
涉及服务器、存储、网络、操作系统、数据库、中间件等全面的系统集成服务;;</t>
    <phoneticPr fontId="6" type="noConversion"/>
  </si>
  <si>
    <t>单独核算价格，请联系IPS服务实施部具体沟通。;;
;;
数据中心搬迁集成服务;;</t>
    <phoneticPr fontId="6" type="noConversion"/>
  </si>
  <si>
    <t>单独核算价格，请联系IPS服务实施部具体沟通。;;
;;
专家驻场支持;;</t>
    <phoneticPr fontId="6" type="noConversion"/>
  </si>
  <si>
    <t>单独核算价格，请联系IPS服务实施部具体沟通。;;
;;
非标准服务需求，如定制化的实施服务需求;;</t>
    <phoneticPr fontId="6" type="noConversion"/>
  </si>
  <si>
    <t>规则：
4SS0的数量不能超过MAS0+3
4
文本：
4S服务产品 （年）的选择数量_N_ 不能超过第4-6年延保服务数量+3</t>
    <phoneticPr fontId="6" type="noConversion"/>
  </si>
  <si>
    <t>规则：
SLA0不能与SLA1同时选择
文本：
人员SLA服务(2/4h到场)不能与人员SLA服务(3/6h到场)同时选择</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</si>
</sst>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charset val="134"/>
      <scheme val="minor"/>
    </font>
    <font>
      <sz val="11"/>
      <color theme="1"/>
      <name val="Songti SC Regular"/>
      <family val="1"/>
    </font>
    <font>
      <b/>
      <sz val="11"/>
      <color theme="1"/>
      <name val="Songti SC Regular"/>
      <charset val="134"/>
    </font>
    <font>
      <sz val="11"/>
      <color theme="1"/>
      <name val="Songti SC Regular"/>
      <charset val="134"/>
    </font>
    <font>
      <b/>
      <sz val="11"/>
      <color theme="1"/>
      <name val="等线"/>
      <family val="4"/>
      <charset val="134"/>
      <scheme val="minor"/>
    </font>
    <font>
      <sz val="12"/>
      <color rgb="FF000000"/>
      <name val="Songti SC Regular"/>
      <charset val="134"/>
    </font>
    <font>
      <sz val="9"/>
      <name val="等线"/>
      <family val="4"/>
      <charset val="134"/>
      <scheme val="minor"/>
    </font>
    <font>
      <sz val="11"/>
      <color rgb="FF000000"/>
      <name val="Songti SC Regular"/>
      <charset val="134"/>
    </font>
  </fonts>
  <fills count="7">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rgb="FF00B0F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2" fillId="0" borderId="1" xfId="0" applyFont="1" applyBorder="1" applyAlignment="1">
      <alignment horizontal="left" vertical="center"/>
    </xf>
    <xf numFmtId="0" fontId="2" fillId="2" borderId="1" xfId="0" applyFont="1" applyFill="1" applyBorder="1" applyAlignment="1">
      <alignment horizontal="left" vertical="center"/>
    </xf>
    <xf numFmtId="0" fontId="1" fillId="0" borderId="0" xfId="0" applyFont="1" applyAlignment="1">
      <alignment horizontal="left" vertical="center"/>
    </xf>
    <xf numFmtId="0" fontId="1" fillId="0" borderId="2" xfId="0" applyFont="1" applyFill="1" applyBorder="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horizontal="left" vertical="center"/>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applyFont="1" applyFill="1" applyBorder="1" applyAlignment="1">
      <alignment horizontal="left" vertical="center" wrapText="1"/>
    </xf>
    <xf numFmtId="0" fontId="3" fillId="0" borderId="3"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0" xfId="0" applyFont="1" applyAlignment="1">
      <alignment horizontal="left" vertical="center" wrapText="1"/>
    </xf>
    <xf numFmtId="0" fontId="3" fillId="0" borderId="0" xfId="0" applyFont="1" applyAlignment="1">
      <alignment horizontal="left"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vertical="center"/>
    </xf>
    <xf numFmtId="14" fontId="0" fillId="0" borderId="1" xfId="0" applyNumberFormat="1" applyBorder="1" applyAlignment="1">
      <alignment vertical="center"/>
    </xf>
    <xf numFmtId="0" fontId="1" fillId="2" borderId="0" xfId="0" applyFont="1" applyFill="1" applyAlignment="1">
      <alignment horizontal="left" vertical="center"/>
    </xf>
    <xf numFmtId="0" fontId="1" fillId="0" borderId="0" xfId="0" applyFont="1" applyFill="1" applyBorder="1" applyAlignment="1">
      <alignment horizontal="left" vertical="center" wrapText="1"/>
    </xf>
    <xf numFmtId="0" fontId="1" fillId="5" borderId="0" xfId="0" applyFont="1" applyFill="1" applyAlignment="1">
      <alignment horizontal="left"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7" fillId="0" borderId="0" xfId="0" applyFont="1" applyBorder="1" applyAlignment="1">
      <alignment horizontal="left" vertical="center"/>
    </xf>
    <xf numFmtId="0" fontId="1" fillId="0" borderId="2" xfId="0" applyFont="1" applyFill="1" applyBorder="1" applyAlignment="1">
      <alignment horizontal="left" vertical="center" wrapText="1"/>
    </xf>
    <xf numFmtId="0" fontId="2" fillId="6"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1" fillId="0" borderId="3"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
  <sheetViews>
    <sheetView zoomScale="145" zoomScaleNormal="145" workbookViewId="0">
      <selection activeCell="B9" sqref="B9"/>
    </sheetView>
  </sheetViews>
  <sheetFormatPr baseColWidth="10" defaultColWidth="9" defaultRowHeight="15"/>
  <cols>
    <col min="1" max="1" width="5.33203125" customWidth="1"/>
    <col min="2" max="2" width="19.6640625" customWidth="1"/>
    <col min="3" max="3" width="10.83203125" customWidth="1"/>
    <col min="4" max="4" width="12.1640625" customWidth="1"/>
    <col min="5" max="5" width="15.6640625" customWidth="1"/>
    <col min="6" max="6" width="31.83203125" customWidth="1"/>
    <col min="7" max="7" width="18.1640625" customWidth="1"/>
    <col min="8" max="8" width="26.6640625" customWidth="1"/>
    <col min="9" max="9" width="45.6640625" customWidth="1"/>
    <col min="10" max="10" width="66.1640625" customWidth="1"/>
    <col min="11" max="12" width="22.1640625" customWidth="1"/>
    <col min="13" max="13" width="11.1640625" customWidth="1"/>
    <col min="14" max="14" width="19" customWidth="1"/>
    <col min="15" max="15" width="36.6640625" customWidth="1"/>
    <col min="16" max="16" width="130" customWidth="1"/>
    <col min="17" max="17" width="13" customWidth="1"/>
    <col min="18" max="18" width="19.1640625" customWidth="1"/>
    <col min="19" max="19" width="16.33203125" customWidth="1"/>
    <col min="20" max="20" width="13.1640625" customWidth="1"/>
    <col min="21" max="21" width="7.1640625" customWidth="1"/>
    <col min="22" max="22" width="6" customWidth="1"/>
  </cols>
  <sheetData>
    <row r="1" spans="1:22">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row>
    <row r="2" spans="1:22">
      <c r="A2" s="17"/>
      <c r="B2" s="18" t="s">
        <v>22</v>
      </c>
      <c r="C2" s="18" t="s">
        <v>23</v>
      </c>
      <c r="D2" s="18" t="s">
        <v>24</v>
      </c>
      <c r="E2" s="18" t="s">
        <v>25</v>
      </c>
      <c r="F2" s="18" t="s">
        <v>26</v>
      </c>
      <c r="G2" s="18" t="s">
        <v>27</v>
      </c>
      <c r="H2" s="18" t="s">
        <v>28</v>
      </c>
      <c r="I2" s="18" t="s">
        <v>29</v>
      </c>
      <c r="J2" s="18" t="s">
        <v>30</v>
      </c>
      <c r="K2" s="17"/>
      <c r="L2" s="17"/>
      <c r="M2" s="17"/>
      <c r="N2" s="17"/>
      <c r="O2" s="17"/>
      <c r="P2" s="17"/>
      <c r="Q2" s="17"/>
      <c r="R2" s="17"/>
      <c r="S2" s="17"/>
      <c r="T2" s="17"/>
      <c r="U2" s="17"/>
      <c r="V2" s="17"/>
    </row>
    <row r="3" spans="1:22">
      <c r="A3" s="17"/>
      <c r="B3" s="17"/>
      <c r="C3" s="17"/>
      <c r="D3" s="17"/>
      <c r="E3" s="17"/>
      <c r="F3" s="17"/>
      <c r="G3" s="17"/>
      <c r="H3" s="17"/>
      <c r="I3" s="17"/>
      <c r="J3" s="17"/>
      <c r="K3" s="17"/>
      <c r="L3" s="17"/>
      <c r="M3" s="17"/>
      <c r="N3" s="17"/>
      <c r="O3" s="17"/>
      <c r="P3" s="17"/>
      <c r="Q3" s="17"/>
      <c r="R3" s="17"/>
      <c r="S3" s="17"/>
      <c r="T3" s="17"/>
      <c r="U3" s="17"/>
      <c r="V3" s="17"/>
    </row>
    <row r="4" spans="1:22">
      <c r="A4" s="19">
        <v>10</v>
      </c>
      <c r="B4" s="19" t="s">
        <v>31</v>
      </c>
      <c r="C4" s="19">
        <v>7316</v>
      </c>
      <c r="D4" s="19" t="s">
        <v>32</v>
      </c>
      <c r="E4" s="19" t="s">
        <v>33</v>
      </c>
      <c r="F4" s="19" t="s">
        <v>33</v>
      </c>
      <c r="G4" s="19" t="s">
        <v>34</v>
      </c>
      <c r="H4" s="19" t="s">
        <v>35</v>
      </c>
      <c r="I4" s="19" t="s">
        <v>36</v>
      </c>
      <c r="J4" s="19" t="s">
        <v>37</v>
      </c>
      <c r="K4" s="19" t="s">
        <v>38</v>
      </c>
      <c r="L4" s="19" t="s">
        <v>38</v>
      </c>
      <c r="M4" s="19" t="s">
        <v>39</v>
      </c>
      <c r="N4" s="19" t="s">
        <v>40</v>
      </c>
      <c r="O4" s="19" t="s">
        <v>41</v>
      </c>
      <c r="P4" s="19" t="s">
        <v>42</v>
      </c>
      <c r="Q4" s="20">
        <v>44155</v>
      </c>
      <c r="R4" s="20">
        <v>44155</v>
      </c>
      <c r="S4" s="20">
        <v>54789</v>
      </c>
      <c r="T4" s="20">
        <v>54789</v>
      </c>
      <c r="U4" s="19">
        <v>1</v>
      </c>
      <c r="V4" s="19">
        <v>0</v>
      </c>
    </row>
    <row r="9" spans="1:22">
      <c r="B9" t="s">
        <v>43</v>
      </c>
      <c r="F9" t="s">
        <v>44</v>
      </c>
      <c r="G9" t="s">
        <v>45</v>
      </c>
      <c r="H9" t="s">
        <v>46</v>
      </c>
      <c r="I9" t="s">
        <v>45</v>
      </c>
      <c r="J9" t="s">
        <v>46</v>
      </c>
    </row>
  </sheetData>
  <phoneticPr fontId="6"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0"/>
  <sheetViews>
    <sheetView tabSelected="1" zoomScale="112" zoomScaleNormal="130" workbookViewId="0">
      <selection activeCell="E12" sqref="E12"/>
    </sheetView>
  </sheetViews>
  <sheetFormatPr baseColWidth="10" defaultColWidth="82" defaultRowHeight="18"/>
  <cols>
    <col min="1" max="1" width="18.83203125" style="1" customWidth="1"/>
    <col min="2" max="2" width="21.5" style="1" customWidth="1"/>
    <col min="3" max="3" width="8.1640625" style="1" customWidth="1"/>
    <col min="4" max="6" width="23.5" style="7" customWidth="1"/>
    <col min="7" max="7" width="23.5" style="1" customWidth="1"/>
    <col min="8" max="8" width="48" style="1" customWidth="1"/>
    <col min="9" max="9" width="46.83203125" style="2" customWidth="1"/>
    <col min="10" max="10" width="82" style="2" customWidth="1"/>
    <col min="11" max="11" width="82" style="1" customWidth="1"/>
    <col min="12" max="16384" width="82" style="1"/>
  </cols>
  <sheetData>
    <row r="1" spans="1:31" s="7" customFormat="1">
      <c r="E1" s="7" t="s">
        <v>150</v>
      </c>
      <c r="I1" s="15"/>
      <c r="J1" s="15"/>
    </row>
    <row r="2" spans="1:31" ht="19">
      <c r="A2" s="3" t="s">
        <v>0</v>
      </c>
      <c r="B2" s="3" t="s">
        <v>1</v>
      </c>
      <c r="C2" s="3" t="s">
        <v>47</v>
      </c>
      <c r="D2" s="3"/>
      <c r="E2" s="3"/>
      <c r="F2" s="3"/>
      <c r="G2" s="3" t="s">
        <v>48</v>
      </c>
      <c r="H2" s="3" t="s">
        <v>49</v>
      </c>
      <c r="I2" s="9" t="s">
        <v>8</v>
      </c>
      <c r="J2" s="9" t="s">
        <v>9</v>
      </c>
      <c r="K2" s="3" t="s">
        <v>50</v>
      </c>
      <c r="L2" s="3" t="s">
        <v>10</v>
      </c>
      <c r="M2" s="3" t="s">
        <v>11</v>
      </c>
      <c r="N2" s="3" t="s">
        <v>12</v>
      </c>
      <c r="O2" s="3" t="s">
        <v>51</v>
      </c>
      <c r="P2" s="3" t="s">
        <v>52</v>
      </c>
      <c r="Q2" s="3" t="s">
        <v>53</v>
      </c>
      <c r="R2" s="3" t="s">
        <v>54</v>
      </c>
      <c r="S2" s="3" t="s">
        <v>55</v>
      </c>
      <c r="T2" s="3" t="s">
        <v>16</v>
      </c>
      <c r="U2" s="3" t="s">
        <v>17</v>
      </c>
      <c r="V2" s="3" t="s">
        <v>18</v>
      </c>
      <c r="W2" s="3" t="s">
        <v>19</v>
      </c>
      <c r="X2" s="3" t="s">
        <v>56</v>
      </c>
      <c r="Y2" s="3" t="s">
        <v>57</v>
      </c>
      <c r="Z2" s="3" t="s">
        <v>58</v>
      </c>
      <c r="AA2" s="3" t="s">
        <v>59</v>
      </c>
      <c r="AB2" s="3" t="s">
        <v>60</v>
      </c>
      <c r="AC2" s="3" t="s">
        <v>61</v>
      </c>
      <c r="AD2" s="3" t="s">
        <v>20</v>
      </c>
      <c r="AE2" s="3" t="s">
        <v>21</v>
      </c>
    </row>
    <row r="3" spans="1:31" s="7" customFormat="1">
      <c r="D3" s="3"/>
      <c r="E3" s="3"/>
      <c r="F3" s="28" t="s">
        <v>156</v>
      </c>
      <c r="G3" s="28" t="s">
        <v>157</v>
      </c>
      <c r="H3" s="3"/>
      <c r="I3" s="9"/>
      <c r="J3" s="9"/>
      <c r="K3" s="3"/>
      <c r="L3" s="3"/>
      <c r="M3" s="3"/>
      <c r="N3" s="3"/>
      <c r="O3" s="3"/>
      <c r="P3" s="3"/>
      <c r="Q3" s="3"/>
      <c r="R3" s="3"/>
      <c r="S3" s="3"/>
      <c r="T3" s="3"/>
      <c r="U3" s="3"/>
      <c r="V3" s="3"/>
      <c r="W3" s="3"/>
      <c r="X3" s="3"/>
      <c r="Y3" s="3"/>
      <c r="Z3" s="3"/>
      <c r="AA3" s="3"/>
      <c r="AB3" s="3"/>
      <c r="AC3" s="3"/>
      <c r="AD3" s="3"/>
      <c r="AE3" s="3"/>
    </row>
    <row r="4" spans="1:31" s="7" customFormat="1" ht="57">
      <c r="A4" s="29" t="s">
        <v>161</v>
      </c>
      <c r="B4" s="29" t="s">
        <v>160</v>
      </c>
      <c r="C4" s="29" t="s">
        <v>158</v>
      </c>
      <c r="D4" s="3"/>
      <c r="E4" s="3"/>
      <c r="F4" s="30"/>
      <c r="G4" s="9" t="s">
        <v>162</v>
      </c>
      <c r="H4" s="9" t="s">
        <v>163</v>
      </c>
      <c r="I4" s="15" t="s">
        <v>164</v>
      </c>
      <c r="J4" s="15" t="s">
        <v>164</v>
      </c>
      <c r="K4" s="3"/>
      <c r="L4" s="3"/>
      <c r="M4" s="3"/>
      <c r="N4" s="3"/>
      <c r="O4" s="3"/>
      <c r="P4" s="3"/>
      <c r="Q4" s="3"/>
      <c r="R4" s="3"/>
      <c r="S4" s="3"/>
      <c r="T4" s="3"/>
      <c r="U4" s="3"/>
      <c r="V4" s="3"/>
      <c r="W4" s="3"/>
      <c r="X4" s="3"/>
      <c r="Y4" s="3"/>
      <c r="Z4" s="3"/>
      <c r="AA4" s="3"/>
      <c r="AB4" s="3"/>
      <c r="AC4" s="3"/>
      <c r="AD4" s="3"/>
      <c r="AE4" s="3"/>
    </row>
    <row r="5" spans="1:31" ht="19">
      <c r="A5" s="3"/>
      <c r="B5" s="4" t="s">
        <v>22</v>
      </c>
      <c r="C5" s="4" t="s">
        <v>62</v>
      </c>
      <c r="D5" s="4" t="s">
        <v>151</v>
      </c>
      <c r="E5" s="4" t="s">
        <v>152</v>
      </c>
      <c r="F5" s="4" t="s">
        <v>149</v>
      </c>
      <c r="G5" s="4" t="s">
        <v>63</v>
      </c>
      <c r="H5" s="4" t="s">
        <v>64</v>
      </c>
      <c r="I5" s="10" t="s">
        <v>65</v>
      </c>
      <c r="J5" s="10" t="s">
        <v>66</v>
      </c>
      <c r="K5" s="4" t="s">
        <v>67</v>
      </c>
      <c r="L5" s="3"/>
      <c r="M5" s="3"/>
      <c r="N5" s="3"/>
      <c r="O5" s="3"/>
      <c r="P5" s="4" t="s">
        <v>68</v>
      </c>
      <c r="Q5" s="3"/>
      <c r="R5" s="3"/>
      <c r="S5" s="3"/>
      <c r="T5" s="3"/>
      <c r="U5" s="3"/>
      <c r="V5" s="3"/>
      <c r="W5" s="3"/>
      <c r="X5" s="3"/>
      <c r="Y5" s="3"/>
      <c r="Z5" s="3"/>
      <c r="AA5" s="3"/>
      <c r="AB5" s="3"/>
      <c r="AC5" s="3"/>
      <c r="AD5" s="3"/>
      <c r="AE5" s="3"/>
    </row>
    <row r="6" spans="1:31" ht="191">
      <c r="A6" s="1">
        <v>1</v>
      </c>
      <c r="B6" s="23" t="s">
        <v>159</v>
      </c>
      <c r="C6" s="5" t="s">
        <v>148</v>
      </c>
      <c r="D6" s="14">
        <v>99999999</v>
      </c>
      <c r="E6" s="6">
        <v>99999999</v>
      </c>
      <c r="F6" s="6"/>
      <c r="G6" s="6" t="s">
        <v>175</v>
      </c>
      <c r="H6" s="6" t="s">
        <v>174</v>
      </c>
      <c r="I6" s="27" t="s">
        <v>168</v>
      </c>
      <c r="J6" s="11" t="s">
        <v>69</v>
      </c>
      <c r="K6" s="1" t="s">
        <v>173</v>
      </c>
      <c r="P6" s="5" t="s">
        <v>44</v>
      </c>
    </row>
    <row r="7" spans="1:31" ht="114">
      <c r="A7" s="1">
        <v>2</v>
      </c>
      <c r="B7" s="23" t="s">
        <v>70</v>
      </c>
      <c r="C7" s="5" t="s">
        <v>71</v>
      </c>
      <c r="D7" s="14">
        <v>99999999</v>
      </c>
      <c r="E7" s="6">
        <v>99999999</v>
      </c>
      <c r="G7" s="6" t="s">
        <v>176</v>
      </c>
      <c r="H7" s="6" t="s">
        <v>72</v>
      </c>
      <c r="I7" s="27" t="s">
        <v>190</v>
      </c>
      <c r="J7" s="11" t="s">
        <v>73</v>
      </c>
      <c r="K7" s="1" t="s">
        <v>169</v>
      </c>
      <c r="P7" s="5" t="s">
        <v>44</v>
      </c>
    </row>
    <row r="8" spans="1:31" ht="114">
      <c r="A8" s="1">
        <v>3</v>
      </c>
      <c r="B8" s="23" t="s">
        <v>74</v>
      </c>
      <c r="C8" s="5" t="s">
        <v>75</v>
      </c>
      <c r="D8" s="14">
        <v>99999999</v>
      </c>
      <c r="E8" s="6">
        <v>99999999</v>
      </c>
      <c r="F8" s="6"/>
      <c r="G8" s="24" t="s">
        <v>177</v>
      </c>
      <c r="H8" s="6" t="s">
        <v>76</v>
      </c>
      <c r="I8" s="22" t="s">
        <v>189</v>
      </c>
      <c r="J8" s="13" t="s">
        <v>77</v>
      </c>
      <c r="K8" s="1" t="s">
        <v>169</v>
      </c>
      <c r="P8" s="5" t="s">
        <v>44</v>
      </c>
    </row>
    <row r="9" spans="1:31" ht="228">
      <c r="A9" s="1">
        <v>4</v>
      </c>
      <c r="B9" s="5" t="s">
        <v>145</v>
      </c>
      <c r="C9" s="5" t="s">
        <v>146</v>
      </c>
      <c r="D9" s="14">
        <v>99999999</v>
      </c>
      <c r="E9" s="6">
        <v>99999999</v>
      </c>
      <c r="F9" s="27" t="s">
        <v>204</v>
      </c>
      <c r="G9" s="24" t="s">
        <v>147</v>
      </c>
      <c r="H9" s="6" t="s">
        <v>78</v>
      </c>
      <c r="I9" s="22" t="s">
        <v>188</v>
      </c>
      <c r="J9" s="12" t="s">
        <v>79</v>
      </c>
      <c r="K9" s="1" t="s">
        <v>169</v>
      </c>
      <c r="P9" s="5" t="s">
        <v>44</v>
      </c>
    </row>
    <row r="10" spans="1:31" ht="57">
      <c r="A10" s="1">
        <v>5</v>
      </c>
      <c r="B10" s="5" t="s">
        <v>80</v>
      </c>
      <c r="C10" s="5" t="s">
        <v>81</v>
      </c>
      <c r="D10" s="8">
        <f>29380/7.5</f>
        <v>3917.3333333333335</v>
      </c>
      <c r="E10" s="8">
        <v>29380</v>
      </c>
      <c r="F10" s="14"/>
      <c r="G10" s="24" t="s">
        <v>178</v>
      </c>
      <c r="H10" s="14" t="s">
        <v>82</v>
      </c>
      <c r="I10" s="15" t="s">
        <v>191</v>
      </c>
      <c r="J10" s="11" t="s">
        <v>83</v>
      </c>
      <c r="K10" s="1" t="s">
        <v>170</v>
      </c>
      <c r="P10" s="5" t="s">
        <v>44</v>
      </c>
    </row>
    <row r="11" spans="1:31" ht="133">
      <c r="A11" s="1">
        <v>6</v>
      </c>
      <c r="B11" s="5" t="s">
        <v>84</v>
      </c>
      <c r="C11" s="5" t="s">
        <v>85</v>
      </c>
      <c r="D11" s="8">
        <f>29380/7.5</f>
        <v>3917.3333333333335</v>
      </c>
      <c r="E11" s="8">
        <v>29380</v>
      </c>
      <c r="F11" s="8"/>
      <c r="G11" s="6" t="s">
        <v>179</v>
      </c>
      <c r="H11" s="5" t="s">
        <v>86</v>
      </c>
      <c r="I11" s="22" t="s">
        <v>192</v>
      </c>
      <c r="J11" s="11" t="s">
        <v>87</v>
      </c>
      <c r="K11" s="1" t="s">
        <v>170</v>
      </c>
      <c r="P11" s="5" t="s">
        <v>44</v>
      </c>
    </row>
    <row r="12" spans="1:31" ht="44" customHeight="1">
      <c r="A12" s="1">
        <v>7</v>
      </c>
      <c r="B12" s="5" t="s">
        <v>88</v>
      </c>
      <c r="C12" s="5" t="s">
        <v>89</v>
      </c>
      <c r="D12" s="14">
        <v>99999999</v>
      </c>
      <c r="E12" s="6">
        <v>99999999</v>
      </c>
      <c r="F12" s="31" t="s">
        <v>205</v>
      </c>
      <c r="G12" s="6" t="s">
        <v>180</v>
      </c>
      <c r="H12" s="14" t="s">
        <v>90</v>
      </c>
      <c r="I12" s="15" t="s">
        <v>153</v>
      </c>
      <c r="J12" s="11" t="s">
        <v>91</v>
      </c>
      <c r="K12" s="1" t="s">
        <v>169</v>
      </c>
      <c r="P12" s="5" t="s">
        <v>44</v>
      </c>
    </row>
    <row r="13" spans="1:31" ht="38" customHeight="1">
      <c r="A13" s="1">
        <v>8</v>
      </c>
      <c r="B13" s="5" t="s">
        <v>92</v>
      </c>
      <c r="C13" s="5" t="s">
        <v>93</v>
      </c>
      <c r="D13" s="14">
        <v>99999999</v>
      </c>
      <c r="E13" s="6">
        <v>99999999</v>
      </c>
      <c r="F13" s="31" t="s">
        <v>205</v>
      </c>
      <c r="G13" s="6" t="s">
        <v>181</v>
      </c>
      <c r="H13" s="15" t="s">
        <v>94</v>
      </c>
      <c r="I13" s="15" t="s">
        <v>154</v>
      </c>
      <c r="J13" s="11" t="s">
        <v>95</v>
      </c>
      <c r="K13" s="7" t="s">
        <v>169</v>
      </c>
      <c r="P13" s="5" t="s">
        <v>44</v>
      </c>
    </row>
    <row r="14" spans="1:31" ht="57">
      <c r="A14" s="1">
        <v>9</v>
      </c>
      <c r="B14" s="5" t="s">
        <v>96</v>
      </c>
      <c r="C14" s="5" t="s">
        <v>97</v>
      </c>
      <c r="D14" s="14">
        <v>99999999</v>
      </c>
      <c r="E14" s="6">
        <v>99999999</v>
      </c>
      <c r="F14" s="14" t="s">
        <v>155</v>
      </c>
      <c r="G14" s="6" t="s">
        <v>98</v>
      </c>
      <c r="H14" s="14" t="s">
        <v>99</v>
      </c>
      <c r="I14" s="15" t="s">
        <v>193</v>
      </c>
      <c r="J14" s="11" t="s">
        <v>100</v>
      </c>
      <c r="K14" s="1" t="s">
        <v>166</v>
      </c>
      <c r="P14" s="5" t="s">
        <v>44</v>
      </c>
    </row>
    <row r="15" spans="1:31" ht="57">
      <c r="A15" s="1">
        <v>10</v>
      </c>
      <c r="B15" s="5" t="s">
        <v>101</v>
      </c>
      <c r="C15" s="5" t="s">
        <v>102</v>
      </c>
      <c r="D15" s="7">
        <f>2400/7.5</f>
        <v>320</v>
      </c>
      <c r="E15" s="14">
        <v>2400</v>
      </c>
      <c r="F15" s="14" t="s">
        <v>155</v>
      </c>
      <c r="G15" s="7" t="s">
        <v>182</v>
      </c>
      <c r="H15" s="7" t="s">
        <v>103</v>
      </c>
      <c r="I15" s="15" t="s">
        <v>194</v>
      </c>
      <c r="J15" s="11" t="s">
        <v>104</v>
      </c>
      <c r="K15" s="1" t="s">
        <v>171</v>
      </c>
      <c r="P15" s="5" t="s">
        <v>44</v>
      </c>
    </row>
    <row r="16" spans="1:31" ht="76">
      <c r="A16" s="1">
        <v>11</v>
      </c>
      <c r="B16" s="5" t="s">
        <v>105</v>
      </c>
      <c r="C16" s="5" t="s">
        <v>106</v>
      </c>
      <c r="D16" s="14">
        <v>99999999</v>
      </c>
      <c r="E16" s="6">
        <v>99999999</v>
      </c>
      <c r="F16" s="14" t="s">
        <v>155</v>
      </c>
      <c r="G16" s="8" t="s">
        <v>183</v>
      </c>
      <c r="H16" s="8" t="s">
        <v>107</v>
      </c>
      <c r="I16" s="15" t="s">
        <v>195</v>
      </c>
      <c r="J16" s="11" t="s">
        <v>108</v>
      </c>
      <c r="K16" s="7" t="s">
        <v>166</v>
      </c>
      <c r="P16" s="5" t="s">
        <v>44</v>
      </c>
    </row>
    <row r="17" spans="1:16" ht="114">
      <c r="A17" s="1">
        <v>12</v>
      </c>
      <c r="B17" s="5" t="s">
        <v>109</v>
      </c>
      <c r="C17" s="5" t="s">
        <v>110</v>
      </c>
      <c r="D17" s="8">
        <f>29380/7.5</f>
        <v>3917.3333333333335</v>
      </c>
      <c r="E17" s="8">
        <v>29380</v>
      </c>
      <c r="F17" s="26"/>
      <c r="G17" s="8" t="s">
        <v>184</v>
      </c>
      <c r="H17" s="8" t="s">
        <v>111</v>
      </c>
      <c r="I17" s="15" t="s">
        <v>196</v>
      </c>
      <c r="J17" s="11" t="s">
        <v>112</v>
      </c>
      <c r="K17" s="1" t="s">
        <v>166</v>
      </c>
      <c r="P17" s="5" t="s">
        <v>44</v>
      </c>
    </row>
    <row r="18" spans="1:16" ht="95">
      <c r="A18" s="1">
        <v>13</v>
      </c>
      <c r="B18" s="5" t="s">
        <v>113</v>
      </c>
      <c r="C18" s="5" t="s">
        <v>114</v>
      </c>
      <c r="D18" s="8">
        <f>73450/7.5</f>
        <v>9793.3333333333339</v>
      </c>
      <c r="E18" s="8">
        <v>73450</v>
      </c>
      <c r="F18" s="26"/>
      <c r="G18" s="8" t="s">
        <v>185</v>
      </c>
      <c r="H18" s="8" t="s">
        <v>115</v>
      </c>
      <c r="I18" s="15" t="s">
        <v>197</v>
      </c>
      <c r="J18" s="11" t="s">
        <v>116</v>
      </c>
      <c r="K18" s="1" t="s">
        <v>166</v>
      </c>
      <c r="P18" s="5" t="s">
        <v>44</v>
      </c>
    </row>
    <row r="19" spans="1:16" ht="76">
      <c r="A19" s="1">
        <v>14</v>
      </c>
      <c r="B19" s="5" t="s">
        <v>117</v>
      </c>
      <c r="C19" s="5" t="s">
        <v>118</v>
      </c>
      <c r="D19" s="8">
        <f>11440/7.5</f>
        <v>1525.3333333333333</v>
      </c>
      <c r="E19" s="8">
        <v>11440</v>
      </c>
      <c r="F19" s="26"/>
      <c r="G19" s="25" t="s">
        <v>186</v>
      </c>
      <c r="H19" s="8" t="s">
        <v>119</v>
      </c>
      <c r="I19" s="15" t="s">
        <v>198</v>
      </c>
      <c r="J19" s="11" t="s">
        <v>120</v>
      </c>
      <c r="K19" s="1" t="s">
        <v>167</v>
      </c>
      <c r="P19" s="5" t="s">
        <v>44</v>
      </c>
    </row>
    <row r="20" spans="1:16" ht="152">
      <c r="A20" s="1">
        <v>15</v>
      </c>
      <c r="B20" s="21" t="s">
        <v>121</v>
      </c>
      <c r="C20" s="21" t="s">
        <v>122</v>
      </c>
      <c r="D20" s="14">
        <v>99999999</v>
      </c>
      <c r="E20" s="6">
        <v>99999999</v>
      </c>
      <c r="F20" s="8"/>
      <c r="G20" s="8" t="s">
        <v>187</v>
      </c>
      <c r="H20" s="8" t="s">
        <v>123</v>
      </c>
      <c r="I20" s="15" t="s">
        <v>199</v>
      </c>
      <c r="J20" s="11" t="s">
        <v>124</v>
      </c>
      <c r="K20" s="1" t="s">
        <v>172</v>
      </c>
      <c r="P20" s="5" t="s">
        <v>44</v>
      </c>
    </row>
    <row r="21" spans="1:16" ht="76">
      <c r="A21" s="1">
        <v>16</v>
      </c>
      <c r="B21" s="5" t="s">
        <v>125</v>
      </c>
      <c r="C21" s="5" t="s">
        <v>126</v>
      </c>
      <c r="D21" s="14">
        <v>99999999</v>
      </c>
      <c r="E21" s="6">
        <v>99999999</v>
      </c>
      <c r="F21" s="14" t="s">
        <v>155</v>
      </c>
      <c r="G21" s="8" t="s">
        <v>127</v>
      </c>
      <c r="H21" s="5" t="s">
        <v>128</v>
      </c>
      <c r="I21" s="15" t="s">
        <v>200</v>
      </c>
      <c r="J21" s="11" t="s">
        <v>129</v>
      </c>
      <c r="K21" s="1" t="s">
        <v>166</v>
      </c>
      <c r="P21" s="5" t="s">
        <v>44</v>
      </c>
    </row>
    <row r="22" spans="1:16" ht="57">
      <c r="A22" s="1">
        <v>17</v>
      </c>
      <c r="B22" s="5" t="s">
        <v>130</v>
      </c>
      <c r="C22" s="5" t="s">
        <v>131</v>
      </c>
      <c r="D22" s="14">
        <v>99999999</v>
      </c>
      <c r="E22" s="6">
        <v>99999999</v>
      </c>
      <c r="F22" s="14" t="s">
        <v>155</v>
      </c>
      <c r="G22" s="8" t="s">
        <v>132</v>
      </c>
      <c r="H22" s="5" t="s">
        <v>133</v>
      </c>
      <c r="I22" s="15" t="s">
        <v>201</v>
      </c>
      <c r="J22" s="15" t="s">
        <v>134</v>
      </c>
      <c r="K22" s="1" t="s">
        <v>166</v>
      </c>
      <c r="P22" s="5" t="s">
        <v>44</v>
      </c>
    </row>
    <row r="23" spans="1:16" ht="57">
      <c r="A23" s="1">
        <v>18</v>
      </c>
      <c r="B23" s="5" t="s">
        <v>135</v>
      </c>
      <c r="C23" s="5" t="s">
        <v>136</v>
      </c>
      <c r="D23" s="14">
        <v>99999999</v>
      </c>
      <c r="E23" s="6">
        <v>99999999</v>
      </c>
      <c r="F23" s="14" t="s">
        <v>155</v>
      </c>
      <c r="G23" s="8" t="s">
        <v>137</v>
      </c>
      <c r="H23" s="5" t="s">
        <v>138</v>
      </c>
      <c r="I23" s="15" t="s">
        <v>202</v>
      </c>
      <c r="J23" s="11" t="s">
        <v>139</v>
      </c>
      <c r="K23" s="1" t="s">
        <v>166</v>
      </c>
      <c r="P23" s="5" t="s">
        <v>44</v>
      </c>
    </row>
    <row r="24" spans="1:16" ht="57">
      <c r="A24" s="1">
        <v>19</v>
      </c>
      <c r="B24" s="5" t="s">
        <v>140</v>
      </c>
      <c r="C24" s="5" t="s">
        <v>141</v>
      </c>
      <c r="D24" s="14">
        <v>99999999</v>
      </c>
      <c r="E24" s="6">
        <v>99999999</v>
      </c>
      <c r="F24" s="14" t="s">
        <v>155</v>
      </c>
      <c r="G24" s="5" t="s">
        <v>142</v>
      </c>
      <c r="H24" s="16" t="s">
        <v>143</v>
      </c>
      <c r="I24" s="15" t="s">
        <v>203</v>
      </c>
      <c r="J24" s="11" t="s">
        <v>144</v>
      </c>
      <c r="K24" s="1" t="s">
        <v>165</v>
      </c>
      <c r="P24" s="5" t="s">
        <v>44</v>
      </c>
    </row>
    <row r="25" spans="1:16">
      <c r="P25" s="5" t="s">
        <v>44</v>
      </c>
    </row>
    <row r="26" spans="1:16">
      <c r="P26" s="5" t="s">
        <v>44</v>
      </c>
    </row>
    <row r="27" spans="1:16">
      <c r="P27" s="5" t="s">
        <v>44</v>
      </c>
    </row>
    <row r="28" spans="1:16">
      <c r="P28" s="5" t="s">
        <v>44</v>
      </c>
    </row>
    <row r="29" spans="1:16">
      <c r="P29" s="5" t="s">
        <v>44</v>
      </c>
    </row>
    <row r="30" spans="1:16">
      <c r="P30" s="5" t="s">
        <v>44</v>
      </c>
    </row>
  </sheetData>
  <phoneticPr fontId="6" type="noConversion"/>
  <pageMargins left="0.69930555555555596" right="0.69930555555555596"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产品大项</vt:lpstr>
      <vt:lpstr>服务产品（具体FC）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Gery Chen(陈歌)</dc:creator>
  <cp:lastModifiedBy>Chen Gery</cp:lastModifiedBy>
  <dcterms:created xsi:type="dcterms:W3CDTF">2015-06-06T10:19:00Z</dcterms:created>
  <dcterms:modified xsi:type="dcterms:W3CDTF">2021-03-04T09:29:05Z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