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tco\Desktop\"/>
    </mc:Choice>
  </mc:AlternateContent>
  <bookViews>
    <workbookView xWindow="0" yWindow="0" windowWidth="23040" windowHeight="9072"/>
  </bookViews>
  <sheets>
    <sheet name="Sheet 1" sheetId="7" r:id="rId1"/>
    <sheet name="stpg" sheetId="4" r:id="rId2"/>
    <sheet name="data" sheetId="2" r:id="rId3"/>
    <sheet name="prv" sheetId="3" r:id="rId4"/>
  </sheets>
  <definedNames>
    <definedName name="_xlnm.Print_Area" localSheetId="0">'Sheet 1'!$A$1:$I$87</definedName>
  </definedNames>
  <calcPr calcId="162913"/>
</workbook>
</file>

<file path=xl/calcChain.xml><?xml version="1.0" encoding="utf-8"?>
<calcChain xmlns="http://schemas.openxmlformats.org/spreadsheetml/2006/main">
  <c r="A87" i="7" l="1"/>
  <c r="A72" i="7" l="1"/>
  <c r="I58" i="7" l="1"/>
  <c r="H58" i="7"/>
  <c r="G58" i="7"/>
  <c r="F58" i="7"/>
  <c r="D58" i="7"/>
  <c r="I57" i="7"/>
  <c r="H57" i="7"/>
  <c r="G57" i="7"/>
  <c r="F57" i="7"/>
  <c r="D57" i="7"/>
  <c r="C58" i="7"/>
  <c r="C57" i="7"/>
  <c r="A3" i="7"/>
  <c r="C7" i="7"/>
  <c r="D7" i="7"/>
  <c r="E7" i="7"/>
  <c r="F7" i="7"/>
  <c r="G7" i="7"/>
  <c r="H7" i="7"/>
  <c r="I7" i="7"/>
  <c r="C8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C12" i="7"/>
  <c r="D12" i="7"/>
  <c r="E12" i="7"/>
  <c r="F12" i="7"/>
  <c r="G12" i="7"/>
  <c r="H12" i="7"/>
  <c r="I12" i="7"/>
  <c r="C13" i="7"/>
  <c r="D13" i="7"/>
  <c r="E13" i="7"/>
  <c r="F13" i="7"/>
  <c r="G13" i="7"/>
  <c r="H13" i="7"/>
  <c r="I13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C20" i="7"/>
  <c r="D20" i="7"/>
  <c r="E20" i="7"/>
  <c r="F20" i="7"/>
  <c r="G20" i="7"/>
  <c r="H20" i="7"/>
  <c r="I20" i="7"/>
  <c r="C21" i="7"/>
  <c r="D21" i="7"/>
  <c r="E21" i="7"/>
  <c r="F21" i="7"/>
  <c r="G21" i="7"/>
  <c r="H21" i="7"/>
  <c r="I21" i="7"/>
  <c r="C22" i="7"/>
  <c r="D22" i="7"/>
  <c r="E22" i="7"/>
  <c r="F22" i="7"/>
  <c r="G22" i="7"/>
  <c r="H22" i="7"/>
  <c r="I22" i="7"/>
  <c r="C23" i="7"/>
  <c r="D23" i="7"/>
  <c r="E23" i="7"/>
  <c r="F23" i="7"/>
  <c r="G23" i="7"/>
  <c r="H23" i="7"/>
  <c r="I23" i="7"/>
  <c r="C24" i="7"/>
  <c r="D24" i="7"/>
  <c r="E24" i="7"/>
  <c r="F24" i="7"/>
  <c r="G24" i="7"/>
  <c r="H24" i="7"/>
  <c r="I24" i="7"/>
  <c r="C26" i="7"/>
  <c r="D26" i="7"/>
  <c r="E26" i="7"/>
  <c r="F26" i="7"/>
  <c r="G26" i="7"/>
  <c r="H26" i="7"/>
  <c r="I26" i="7"/>
  <c r="C27" i="7"/>
  <c r="D27" i="7"/>
  <c r="E27" i="7"/>
  <c r="F27" i="7"/>
  <c r="G27" i="7"/>
  <c r="H27" i="7"/>
  <c r="I27" i="7"/>
  <c r="C28" i="7"/>
  <c r="D28" i="7"/>
  <c r="E28" i="7"/>
  <c r="F28" i="7"/>
  <c r="G28" i="7"/>
  <c r="H28" i="7"/>
  <c r="I28" i="7"/>
  <c r="C29" i="7"/>
  <c r="D29" i="7"/>
  <c r="E29" i="7"/>
  <c r="F29" i="7"/>
  <c r="G29" i="7"/>
  <c r="H29" i="7"/>
  <c r="I29" i="7"/>
  <c r="C31" i="7"/>
  <c r="D31" i="7"/>
  <c r="E31" i="7"/>
  <c r="F31" i="7"/>
  <c r="G31" i="7"/>
  <c r="H31" i="7"/>
  <c r="I31" i="7"/>
  <c r="C32" i="7"/>
  <c r="D32" i="7"/>
  <c r="E32" i="7"/>
  <c r="F32" i="7"/>
  <c r="G32" i="7"/>
  <c r="H32" i="7"/>
  <c r="I32" i="7"/>
  <c r="C34" i="7"/>
  <c r="D34" i="7"/>
  <c r="E34" i="7"/>
  <c r="F34" i="7"/>
  <c r="G34" i="7"/>
  <c r="H34" i="7"/>
  <c r="I34" i="7"/>
  <c r="C37" i="7"/>
  <c r="D37" i="7"/>
  <c r="G37" i="7"/>
  <c r="G40" i="7" s="1"/>
  <c r="H37" i="7"/>
  <c r="H40" i="7" s="1"/>
  <c r="C38" i="7"/>
  <c r="D38" i="7"/>
  <c r="G38" i="7"/>
  <c r="H38" i="7"/>
  <c r="C39" i="7"/>
  <c r="C40" i="7" s="1"/>
  <c r="D39" i="7"/>
  <c r="G39" i="7"/>
  <c r="H39" i="7"/>
  <c r="D40" i="7"/>
  <c r="C41" i="7"/>
  <c r="D41" i="7"/>
  <c r="G41" i="7"/>
  <c r="H41" i="7"/>
  <c r="C42" i="7"/>
  <c r="D42" i="7"/>
  <c r="G42" i="7"/>
  <c r="H42" i="7"/>
  <c r="C43" i="7"/>
  <c r="D43" i="7"/>
  <c r="G43" i="7"/>
  <c r="H43" i="7"/>
  <c r="C44" i="7"/>
  <c r="D44" i="7"/>
  <c r="G44" i="7"/>
  <c r="H44" i="7"/>
  <c r="C45" i="7"/>
  <c r="D45" i="7"/>
  <c r="G45" i="7"/>
  <c r="H45" i="7"/>
  <c r="C50" i="7"/>
  <c r="D50" i="7"/>
  <c r="E50" i="7"/>
  <c r="F50" i="7"/>
  <c r="G50" i="7"/>
  <c r="H50" i="7"/>
  <c r="I50" i="7"/>
  <c r="C51" i="7"/>
  <c r="D51" i="7"/>
  <c r="E51" i="7"/>
  <c r="F51" i="7"/>
  <c r="G51" i="7"/>
  <c r="H51" i="7"/>
  <c r="I51" i="7"/>
  <c r="C52" i="7"/>
  <c r="D52" i="7"/>
  <c r="E52" i="7"/>
  <c r="F52" i="7"/>
  <c r="G52" i="7"/>
  <c r="H52" i="7"/>
  <c r="I52" i="7"/>
  <c r="C53" i="7"/>
  <c r="D53" i="7"/>
  <c r="E53" i="7"/>
  <c r="F53" i="7"/>
  <c r="G53" i="7"/>
  <c r="H53" i="7"/>
  <c r="I53" i="7"/>
  <c r="C54" i="7"/>
  <c r="D54" i="7"/>
  <c r="E54" i="7"/>
  <c r="F54" i="7"/>
  <c r="G54" i="7"/>
  <c r="H54" i="7"/>
  <c r="I54" i="7"/>
  <c r="C55" i="7"/>
  <c r="D55" i="7"/>
  <c r="E55" i="7"/>
  <c r="F55" i="7"/>
  <c r="G55" i="7"/>
  <c r="H55" i="7"/>
  <c r="I55" i="7"/>
  <c r="C59" i="7"/>
  <c r="D59" i="7"/>
  <c r="F59" i="7"/>
  <c r="G59" i="7"/>
  <c r="H59" i="7"/>
  <c r="I59" i="7"/>
  <c r="C60" i="7"/>
  <c r="D60" i="7"/>
  <c r="F60" i="7"/>
  <c r="G60" i="7"/>
  <c r="H60" i="7"/>
  <c r="I60" i="7"/>
  <c r="C62" i="7"/>
  <c r="D62" i="7"/>
  <c r="E62" i="7"/>
  <c r="F62" i="7"/>
  <c r="G62" i="7"/>
  <c r="H62" i="7"/>
  <c r="I62" i="7"/>
  <c r="C63" i="7"/>
  <c r="D63" i="7"/>
  <c r="E63" i="7"/>
  <c r="F63" i="7"/>
  <c r="G63" i="7"/>
  <c r="H63" i="7"/>
  <c r="I63" i="7"/>
  <c r="C64" i="7"/>
  <c r="D64" i="7"/>
  <c r="E64" i="7"/>
  <c r="F64" i="7"/>
  <c r="G64" i="7"/>
  <c r="H64" i="7"/>
  <c r="I64" i="7"/>
  <c r="C65" i="7"/>
  <c r="D65" i="7"/>
  <c r="E65" i="7"/>
  <c r="F65" i="7"/>
  <c r="G65" i="7"/>
  <c r="H65" i="7"/>
  <c r="I65" i="7"/>
  <c r="C66" i="7"/>
  <c r="D66" i="7"/>
  <c r="E66" i="7"/>
  <c r="F66" i="7"/>
  <c r="G66" i="7"/>
  <c r="H66" i="7"/>
  <c r="I66" i="7"/>
  <c r="C67" i="7"/>
  <c r="D67" i="7"/>
  <c r="E67" i="7"/>
  <c r="F67" i="7"/>
  <c r="G67" i="7"/>
  <c r="H67" i="7"/>
  <c r="I67" i="7"/>
  <c r="C68" i="7"/>
  <c r="D68" i="7"/>
  <c r="E68" i="7"/>
  <c r="F68" i="7"/>
  <c r="G68" i="7"/>
  <c r="H68" i="7"/>
  <c r="I68" i="7"/>
  <c r="C69" i="7"/>
  <c r="D69" i="7"/>
  <c r="E69" i="7"/>
  <c r="F69" i="7"/>
  <c r="G69" i="7"/>
  <c r="H69" i="7"/>
  <c r="I69" i="7"/>
</calcChain>
</file>

<file path=xl/sharedStrings.xml><?xml version="1.0" encoding="utf-8"?>
<sst xmlns="http://schemas.openxmlformats.org/spreadsheetml/2006/main" count="1954" uniqueCount="963">
  <si>
    <t>report_date</t>
  </si>
  <si>
    <t>company_name</t>
  </si>
  <si>
    <t>Avadh Sugar &amp; Energy Ltd.</t>
  </si>
  <si>
    <t>Magadh Sugar &amp; Energy Ltd</t>
  </si>
  <si>
    <t>unit_name</t>
  </si>
  <si>
    <t>Seohara</t>
  </si>
  <si>
    <t>Rosa</t>
  </si>
  <si>
    <t>Hargaon</t>
  </si>
  <si>
    <t>Hata</t>
  </si>
  <si>
    <t>Narkatiaganj</t>
  </si>
  <si>
    <t>Hasanpur</t>
  </si>
  <si>
    <t>Sidhwalia</t>
  </si>
  <si>
    <t>unit_address</t>
  </si>
  <si>
    <t>Avadh Sugar &amp; Energy Ltd. Unit- Seohara (246746)</t>
  </si>
  <si>
    <t>Rosa Sugar Works, Rosa, Distt. Shahjahanpur (U.P)</t>
  </si>
  <si>
    <t>Avadh Sugar And Energy Ltd Hargaon (U.P)</t>
  </si>
  <si>
    <t>New India Sugar Mills, Hata Distt. Kushi Nagar</t>
  </si>
  <si>
    <t>New Swadeshi Sugar Mills, W. Champaran</t>
  </si>
  <si>
    <t>Hasanpur Sugar Mills, Hasanpur Distt. Samastipur</t>
  </si>
  <si>
    <t>Bharat Sugar Mills, Sidhwalia, Gopalganj</t>
  </si>
  <si>
    <t>season_year</t>
  </si>
  <si>
    <t>2021-22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</si>
  <si>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</si>
  <si>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</si>
  <si>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</si>
  <si>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</si>
  <si>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</si>
  <si>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</si>
  <si>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</si>
  <si>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</si>
  <si>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</si>
  <si>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</si>
  <si>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</si>
  <si>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</si>
  <si>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</si>
  <si>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</si>
  <si>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</si>
  <si>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</si>
  <si>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</si>
  <si>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</si>
  <si>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</si>
  <si>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</si>
  <si>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</si>
  <si>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</si>
  <si>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</si>
  <si>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</si>
  <si>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</si>
  <si>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</si>
  <si>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</si>
  <si>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</si>
  <si>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</si>
  <si>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</si>
  <si>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</si>
  <si>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</si>
  <si>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</si>
  <si>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</si>
  <si>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</si>
  <si>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</si>
  <si>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</si>
  <si>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</si>
  <si>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</si>
  <si>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</si>
  <si>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</si>
  <si>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</si>
  <si>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</si>
  <si>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</si>
  <si>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</si>
  <si>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</si>
  <si>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</si>
  <si>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</si>
  <si>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</si>
  <si>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</si>
  <si>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</si>
  <si>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</si>
  <si>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</si>
  <si>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</si>
  <si>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</si>
  <si>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</si>
  <si>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</si>
  <si>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</si>
  <si>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</si>
  <si>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</si>
  <si>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</si>
  <si>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</si>
  <si>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</si>
  <si>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</si>
  <si>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</si>
  <si>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</si>
  <si>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</si>
  <si>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</si>
  <si>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</si>
  <si>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</si>
  <si>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</si>
  <si>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</si>
  <si>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</si>
  <si>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</si>
  <si>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</si>
  <si>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</si>
  <si>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</si>
  <si>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</si>
  <si>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</si>
  <si>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</si>
  <si>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</si>
  <si>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</si>
  <si>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</si>
  <si>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</si>
  <si>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</si>
  <si>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</si>
  <si>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</si>
  <si>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</si>
  <si>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</si>
  <si>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</si>
  <si>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</si>
  <si>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</si>
  <si>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</si>
  <si>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</si>
  <si>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</si>
  <si>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</si>
  <si>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</si>
  <si>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</si>
  <si>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</si>
  <si>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</si>
  <si>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</si>
  <si>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</si>
  <si>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</si>
  <si>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</si>
  <si>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</si>
  <si>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</si>
  <si>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</si>
  <si>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</si>
  <si>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</si>
  <si>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</si>
  <si>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</si>
  <si>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</si>
  <si>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</si>
  <si>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</si>
  <si>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</si>
  <si>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</si>
  <si>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</si>
  <si>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</si>
  <si>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</si>
  <si>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</si>
  <si>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</si>
  <si>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</si>
  <si>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</si>
  <si>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</si>
  <si>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</si>
  <si>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</si>
  <si>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</si>
  <si>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</si>
  <si>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</si>
  <si>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</si>
  <si>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</si>
  <si>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</si>
  <si>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</si>
  <si>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</si>
  <si>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</si>
  <si>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</si>
  <si>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</si>
  <si>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</si>
  <si>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</si>
  <si>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</si>
  <si>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</si>
  <si>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</si>
  <si>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</si>
  <si>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</si>
  <si>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</si>
  <si>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</si>
  <si>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</si>
  <si>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</si>
  <si>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</si>
  <si>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</si>
  <si>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</si>
  <si>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</si>
  <si>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</si>
  <si>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</si>
  <si>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</si>
  <si>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</si>
  <si>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</si>
  <si>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</si>
  <si>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</si>
  <si>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</si>
  <si>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</si>
  <si>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</si>
  <si>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</si>
  <si>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</si>
  <si>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</si>
  <si>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</si>
  <si>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</si>
  <si>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</si>
  <si>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</si>
  <si>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</si>
  <si>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</si>
  <si>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</si>
  <si>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</si>
  <si>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</si>
  <si>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</si>
  <si>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</si>
  <si>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</si>
  <si>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</si>
  <si>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</si>
  <si>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</si>
  <si>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</si>
  <si>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</si>
  <si>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</si>
  <si>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</si>
  <si>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</si>
  <si>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</si>
  <si>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</si>
  <si>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</si>
  <si>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</si>
  <si>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</si>
  <si>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</si>
  <si>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</si>
  <si>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</si>
  <si>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</si>
  <si>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</si>
  <si>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</si>
  <si>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</si>
  <si>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</si>
  <si>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</si>
  <si>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</si>
  <si>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</si>
  <si>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</si>
  <si>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</si>
  <si>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</si>
  <si>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</si>
  <si>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</si>
  <si>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</si>
  <si>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</si>
  <si>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</si>
  <si>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</si>
  <si>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</si>
  <si>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</si>
  <si>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</si>
  <si>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</si>
  <si>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</si>
  <si>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</si>
  <si>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</si>
  <si>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</si>
  <si>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</si>
  <si>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</si>
  <si>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</si>
  <si>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</si>
  <si>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</si>
  <si>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</si>
  <si>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</si>
  <si>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</si>
  <si>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</si>
  <si>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</si>
  <si>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</si>
  <si>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</si>
  <si>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</si>
  <si>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</si>
  <si>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</si>
  <si>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</si>
  <si>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</si>
  <si>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</si>
  <si>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</si>
  <si>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</si>
  <si>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</si>
  <si>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</si>
  <si>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</si>
  <si>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</si>
  <si>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</si>
  <si>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</si>
  <si>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</si>
  <si>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</si>
  <si>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</si>
  <si>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</si>
  <si>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</si>
  <si>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</si>
  <si>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</si>
  <si>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</si>
  <si>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</si>
  <si>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</si>
  <si>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</si>
  <si>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</si>
  <si>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</si>
  <si>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</si>
  <si>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</si>
  <si>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</si>
  <si>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</si>
  <si>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</si>
  <si>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</si>
  <si>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</si>
  <si>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</si>
  <si>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</si>
  <si>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</si>
  <si>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</si>
  <si>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</si>
  <si>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</si>
  <si>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</si>
  <si>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</si>
  <si>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</si>
  <si>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</si>
  <si>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</si>
  <si>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</si>
  <si>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</si>
  <si>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</si>
  <si>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</si>
  <si>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</si>
  <si>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</si>
  <si>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</si>
  <si>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</si>
  <si>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</si>
  <si>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</si>
  <si>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</si>
  <si>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</si>
  <si>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</si>
  <si>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</si>
  <si>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</si>
  <si>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</si>
  <si>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</si>
  <si>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</si>
  <si>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</si>
  <si>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</si>
  <si>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</si>
  <si>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</si>
  <si>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</si>
  <si>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</si>
  <si>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</si>
  <si>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</si>
  <si>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</si>
  <si>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</si>
  <si>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</si>
  <si>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</si>
  <si>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</si>
  <si>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</si>
  <si>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</si>
  <si>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</si>
  <si>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</si>
  <si>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</si>
  <si>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</si>
  <si>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</si>
  <si>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</si>
  <si>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</si>
  <si>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</si>
  <si>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</si>
  <si>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</si>
  <si>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</si>
  <si>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</si>
  <si>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</si>
  <si>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</si>
  <si>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</si>
  <si>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</si>
  <si>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</si>
  <si>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</si>
  <si>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</si>
  <si>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</si>
  <si>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</si>
  <si>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</si>
  <si>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</si>
  <si>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</si>
  <si>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</si>
  <si>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</si>
  <si>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</si>
  <si>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</si>
  <si>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</si>
  <si>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</si>
  <si>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</si>
  <si>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</si>
  <si>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</si>
  <si>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</si>
  <si>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</si>
  <si>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</si>
  <si>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</si>
  <si>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</si>
  <si>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</si>
  <si>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</si>
  <si>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</si>
  <si>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</si>
  <si>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</si>
  <si>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</si>
  <si>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</si>
  <si>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</si>
  <si>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</si>
  <si>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</si>
  <si>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</si>
  <si>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</si>
  <si>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</si>
  <si>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</si>
  <si>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</si>
  <si>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</si>
  <si>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</si>
  <si>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</si>
  <si>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</si>
  <si>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</si>
  <si>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</si>
  <si>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</si>
  <si>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</si>
  <si>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</si>
  <si>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</si>
  <si>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</si>
  <si>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</si>
  <si>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</si>
  <si>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</si>
  <si>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</si>
  <si>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</si>
  <si>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</si>
  <si>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</si>
  <si>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</si>
  <si>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</si>
  <si>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</si>
  <si>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</si>
  <si>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</si>
  <si>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</si>
  <si>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</si>
  <si>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</si>
  <si>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</si>
  <si>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</si>
  <si>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</si>
  <si>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</si>
  <si>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</si>
  <si>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</si>
  <si>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</si>
  <si>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</si>
  <si>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</si>
  <si>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</si>
  <si>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</si>
  <si>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</si>
  <si>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</si>
  <si>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</si>
  <si>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</si>
  <si>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</si>
  <si>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</si>
  <si>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</si>
  <si>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</si>
  <si>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</si>
  <si>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</si>
  <si>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</si>
  <si>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</si>
  <si>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</si>
  <si>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</si>
  <si>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</si>
  <si>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</si>
  <si>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</si>
  <si>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</si>
  <si>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</si>
  <si>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</si>
  <si>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</si>
  <si>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</si>
  <si>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</si>
  <si>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</si>
  <si>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</si>
  <si>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</si>
  <si>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</si>
  <si>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</si>
  <si>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</si>
  <si>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</si>
  <si>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</si>
  <si>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</si>
  <si>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</si>
  <si>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</si>
  <si>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</si>
  <si>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</si>
  <si>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</si>
  <si>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</si>
  <si>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</si>
  <si>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</si>
  <si>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</si>
  <si>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</si>
  <si>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</si>
  <si>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</si>
  <si>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</si>
  <si>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</si>
  <si>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</si>
  <si>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</si>
  <si>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</si>
  <si>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</si>
  <si>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</si>
  <si>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</si>
  <si>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</si>
  <si>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</si>
  <si>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</si>
  <si>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</si>
  <si>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</si>
  <si>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</si>
  <si>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</si>
  <si>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</si>
  <si>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</si>
  <si>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</si>
  <si>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</si>
  <si>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</si>
  <si>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</si>
  <si>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</si>
  <si>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</si>
  <si>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</si>
  <si>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</si>
  <si>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</si>
  <si>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</si>
  <si>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</si>
  <si>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</si>
  <si>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</si>
  <si>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</si>
  <si>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</si>
  <si>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</si>
  <si>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</si>
  <si>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</si>
  <si>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</si>
  <si>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</si>
  <si>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</si>
  <si>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</si>
  <si>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</si>
  <si>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</si>
  <si>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</si>
  <si>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</si>
  <si>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</si>
  <si>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</si>
  <si>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</si>
  <si>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</si>
  <si>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</si>
  <si>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</si>
  <si>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</si>
  <si>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</si>
  <si>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</si>
  <si>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</si>
  <si>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</si>
  <si>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</si>
  <si>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</si>
  <si>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</si>
  <si>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</si>
  <si>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</si>
  <si>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</si>
  <si>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</si>
  <si>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</si>
  <si>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</si>
  <si>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</si>
  <si>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</si>
  <si>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</si>
  <si>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</si>
  <si>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</si>
  <si>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</si>
  <si>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</si>
  <si>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</si>
  <si>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</si>
  <si>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</si>
  <si>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</si>
  <si>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</si>
  <si>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</si>
  <si>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</si>
  <si>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</si>
  <si>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</si>
  <si>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</si>
  <si>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</si>
  <si>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</si>
  <si>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</si>
  <si>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</si>
  <si>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</si>
  <si>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</si>
  <si>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</si>
  <si>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</si>
  <si>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</si>
  <si>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</si>
  <si>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</si>
  <si>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</si>
  <si>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</si>
  <si>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</si>
  <si>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</si>
  <si>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</si>
  <si>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</si>
  <si>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</si>
  <si>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</si>
  <si>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</si>
  <si>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</si>
  <si>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</si>
  <si>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</si>
  <si>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</si>
  <si>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</si>
  <si>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</si>
  <si>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</si>
  <si>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</si>
  <si>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</si>
  <si>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</si>
  <si>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</si>
  <si>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</si>
  <si>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</si>
  <si>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</si>
  <si>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</si>
  <si>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</si>
  <si>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</si>
  <si>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</si>
  <si>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</si>
  <si>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</si>
  <si>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</si>
  <si>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</si>
  <si>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</si>
  <si>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</si>
  <si>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</si>
  <si>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</si>
  <si>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</si>
  <si>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</si>
  <si>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</si>
  <si>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</si>
  <si>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</si>
  <si>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</si>
  <si>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</si>
  <si>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</si>
  <si>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</si>
  <si>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</si>
  <si>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</si>
  <si>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</si>
  <si>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</si>
  <si>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</si>
  <si>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</si>
  <si>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</si>
  <si>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</si>
  <si>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</si>
  <si>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</si>
  <si>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</si>
  <si>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</si>
  <si>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</si>
  <si>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</si>
  <si>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</si>
  <si>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</si>
  <si>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</si>
  <si>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</si>
  <si>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</si>
  <si>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</si>
  <si>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</si>
  <si>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</si>
  <si>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</si>
  <si>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</si>
  <si>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</si>
  <si>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</si>
  <si>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</si>
  <si>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</si>
  <si>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</si>
  <si>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</si>
  <si>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</si>
  <si>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</si>
  <si>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</si>
  <si>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</si>
  <si>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</si>
  <si>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</si>
  <si>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</si>
  <si>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</si>
  <si>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</si>
  <si>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</si>
  <si>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24:00</t>
  </si>
  <si>
    <t>od_total_stoppages</t>
  </si>
  <si>
    <t>od_total_available_hours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</si>
  <si>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</si>
  <si>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</si>
  <si>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</si>
  <si>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</si>
  <si>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</si>
  <si>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</si>
  <si>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</si>
  <si>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51:35</t>
  </si>
  <si>
    <t>td_om_cane</t>
  </si>
  <si>
    <t>td_combine_cane</t>
  </si>
  <si>
    <t>td_nm_engg</t>
  </si>
  <si>
    <t>26:06</t>
  </si>
  <si>
    <t>161:18</t>
  </si>
  <si>
    <t>td_om_engg</t>
  </si>
  <si>
    <t>td_combine_engg</t>
  </si>
  <si>
    <t>td_nm_cogen</t>
  </si>
  <si>
    <t>td_om_cogen</t>
  </si>
  <si>
    <t>td_combine_cogen</t>
  </si>
  <si>
    <t>td_nm_gen_cleaning</t>
  </si>
  <si>
    <t>34:25</t>
  </si>
  <si>
    <t>td_om_gen_cleaning</t>
  </si>
  <si>
    <t>td_combine_gen_cleaning</t>
  </si>
  <si>
    <t>td_nm_fest</t>
  </si>
  <si>
    <t>td_om_fest</t>
  </si>
  <si>
    <t>td_combine_fest</t>
  </si>
  <si>
    <t>td_nm_weather</t>
  </si>
  <si>
    <t>45:35</t>
  </si>
  <si>
    <t>td_om_weather</t>
  </si>
  <si>
    <t>td_combine_weather</t>
  </si>
  <si>
    <t>62:29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</si>
  <si>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</si>
  <si>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</si>
  <si>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</si>
  <si>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</si>
  <si>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</si>
  <si>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</si>
  <si>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</si>
  <si>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</si>
  <si>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</si>
  <si>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</si>
  <si>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85:10</t>
  </si>
  <si>
    <t>45:45</t>
  </si>
  <si>
    <t>39:17</t>
  </si>
  <si>
    <t>206:08</t>
  </si>
  <si>
    <t>34:45</t>
  </si>
  <si>
    <t>25:55</t>
  </si>
  <si>
    <t>79:25</t>
  </si>
  <si>
    <t>td_total_om_stoppage</t>
  </si>
  <si>
    <t>31:41</t>
  </si>
  <si>
    <t>td_total_stoppages</t>
  </si>
  <si>
    <t>116:51</t>
  </si>
  <si>
    <t>td_total_working_hours</t>
  </si>
  <si>
    <t>1985:09</t>
  </si>
  <si>
    <t>1840:15</t>
  </si>
  <si>
    <t>1853:32</t>
  </si>
  <si>
    <t>1176:27</t>
  </si>
  <si>
    <t>1733:45</t>
  </si>
  <si>
    <t>1044:00</t>
  </si>
  <si>
    <t>1452:50</t>
  </si>
  <si>
    <t>td_total_available_hours</t>
  </si>
  <si>
    <t>2102:00</t>
  </si>
  <si>
    <t>1886:00</t>
  </si>
  <si>
    <t>1892:49</t>
  </si>
  <si>
    <t>1382:35</t>
  </si>
  <si>
    <t>1768:30</t>
  </si>
  <si>
    <t>1069:55</t>
  </si>
  <si>
    <t>1532:15</t>
  </si>
  <si>
    <t>td_total_lost_time_percent</t>
  </si>
  <si>
    <t>td_om_gross_working_duration</t>
  </si>
  <si>
    <t>1891:29</t>
  </si>
  <si>
    <t>td_nm_gross_working_duration</t>
  </si>
  <si>
    <t>2001:45</t>
  </si>
  <si>
    <t>td_om_gross_stoppage_duration</t>
  </si>
  <si>
    <t>210:31</t>
  </si>
  <si>
    <t>td_nm_gross_stoppage_duration</t>
  </si>
  <si>
    <t>100:15</t>
  </si>
  <si>
    <t>td_total_gross_stoppage_duration</t>
  </si>
  <si>
    <t>310:46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</si>
  <si>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</si>
  <si>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</si>
  <si>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</si>
  <si>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</si>
  <si>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</si>
  <si>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</si>
  <si>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</si>
  <si>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</si>
  <si>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</si>
  <si>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</si>
  <si>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</si>
  <si>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</si>
  <si>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</si>
  <si>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</si>
  <si>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</si>
  <si>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</si>
  <si>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</si>
  <si>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</si>
  <si>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</si>
  <si>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</si>
  <si>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</si>
  <si>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</si>
  <si>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</si>
  <si>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</si>
  <si>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</si>
  <si>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</si>
  <si>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</si>
  <si>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</si>
  <si>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</si>
  <si>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</si>
  <si>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</si>
  <si>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</si>
  <si>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</si>
  <si>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</si>
  <si>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</si>
  <si>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</si>
  <si>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</si>
  <si>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</si>
  <si>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</si>
  <si>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</si>
  <si>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</si>
  <si>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</si>
  <si>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</si>
  <si>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</si>
  <si>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</si>
  <si>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</si>
  <si>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</si>
  <si>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</si>
  <si>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</si>
  <si>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</si>
  <si>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</si>
  <si>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</si>
  <si>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</si>
  <si>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</si>
  <si>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</si>
  <si>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</si>
  <si>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</si>
  <si>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</si>
  <si>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</si>
  <si>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</si>
  <si>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</si>
  <si>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</si>
  <si>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</si>
  <si>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</si>
  <si>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</si>
  <si>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</si>
  <si>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</si>
  <si>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</si>
  <si>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</si>
  <si>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</si>
  <si>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</si>
  <si>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</si>
  <si>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</si>
  <si>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</si>
  <si>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</si>
  <si>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</si>
  <si>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</si>
  <si>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</si>
  <si>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</si>
  <si>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</si>
  <si>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</si>
  <si>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</si>
  <si>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</si>
  <si>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</si>
  <si>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</si>
  <si>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</si>
  <si>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</si>
  <si>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</si>
  <si>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</si>
  <si>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</si>
  <si>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</si>
  <si>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</si>
  <si>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</si>
  <si>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</si>
  <si>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</si>
  <si>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</si>
  <si>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</si>
  <si>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</si>
  <si>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</si>
  <si>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</si>
  <si>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</si>
  <si>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</si>
  <si>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</si>
  <si>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</si>
  <si>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</si>
  <si>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</si>
  <si>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</si>
  <si>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</si>
  <si>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</si>
  <si>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</si>
  <si>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</si>
  <si>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</si>
  <si>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</si>
  <si>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</si>
  <si>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</si>
  <si>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</si>
  <si>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</si>
  <si>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</si>
  <si>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</si>
  <si>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</si>
  <si>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</si>
  <si>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</si>
  <si>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</si>
  <si>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</si>
  <si>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</si>
  <si>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</si>
  <si>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</si>
  <si>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</si>
  <si>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</si>
  <si>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</si>
  <si>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</si>
  <si>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month_rectified_spirit</t>
  </si>
  <si>
    <t>month_absolute_alcohol</t>
  </si>
  <si>
    <t>month_ethanol</t>
  </si>
  <si>
    <t>month_power_generation_co_gen</t>
  </si>
  <si>
    <t>month_power_export_co_gen</t>
  </si>
  <si>
    <t>month_power_export_distillery</t>
  </si>
  <si>
    <t>od_power_export_from_co_gen</t>
  </si>
  <si>
    <t>td_power_export_from_co_gen</t>
  </si>
  <si>
    <t>od_power_export_from_distillery</t>
  </si>
  <si>
    <t>td_power_export_from_distillery</t>
  </si>
  <si>
    <t>month_distillery_total_production</t>
  </si>
  <si>
    <t>month_power_to_distillery</t>
  </si>
  <si>
    <t>2020-21</t>
  </si>
  <si>
    <t>30:43</t>
  </si>
  <si>
    <t>58:00</t>
  </si>
  <si>
    <t>33:24</t>
  </si>
  <si>
    <t>46:28</t>
  </si>
  <si>
    <t>26:35</t>
  </si>
  <si>
    <t>43:33</t>
  </si>
  <si>
    <t>62:18</t>
  </si>
  <si>
    <t>38:10</t>
  </si>
  <si>
    <t>64:51</t>
  </si>
  <si>
    <t>121:33</t>
  </si>
  <si>
    <t>40:45</t>
  </si>
  <si>
    <t>35:55</t>
  </si>
  <si>
    <t>51:45</t>
  </si>
  <si>
    <t>114:03</t>
  </si>
  <si>
    <t>2045:57</t>
  </si>
  <si>
    <t>1963:50</t>
  </si>
  <si>
    <t>1922:59</t>
  </si>
  <si>
    <t>1383:12</t>
  </si>
  <si>
    <t>1580:45</t>
  </si>
  <si>
    <t>-5942:00</t>
  </si>
  <si>
    <t>1563:05</t>
  </si>
  <si>
    <t>2160:00</t>
  </si>
  <si>
    <t>2002:00</t>
  </si>
  <si>
    <t>1987:50</t>
  </si>
  <si>
    <t>1504:45</t>
  </si>
  <si>
    <t>1621:30</t>
  </si>
  <si>
    <t>1599:00</t>
  </si>
  <si>
    <t>1815:17</t>
  </si>
  <si>
    <t>2086:41</t>
  </si>
  <si>
    <t>344:43</t>
  </si>
  <si>
    <t>73:19</t>
  </si>
  <si>
    <t>418:02</t>
  </si>
  <si>
    <t xml:space="preserve">Rosa : 0:10 Hr. -  3rd mill tiplex chain pin replaced </t>
  </si>
  <si>
    <t>Hargaon : 1:23 Hr. - Fibrizer Motor H.T breaker got faulty and replaced.</t>
  </si>
  <si>
    <t>Hargaon : 1:04 Hr. - Wrapped bagasse removed from discharge roller of Mill No 4 ,and RTIC No 4 tripped off.</t>
  </si>
  <si>
    <t>Hargaon : 0:03 Hr. - RTIC No 4 Tripped off.</t>
  </si>
  <si>
    <t>FOR : MR. C.S. NOPANY</t>
  </si>
  <si>
    <r>
      <rPr>
        <b/>
        <sz val="10"/>
        <color rgb="FF000000"/>
        <rFont val="Tahoma"/>
        <family val="2"/>
      </rPr>
      <t xml:space="preserve">          </t>
    </r>
    <r>
      <rPr>
        <b/>
        <u/>
        <sz val="10"/>
        <color rgb="FF000000"/>
        <rFont val="Tahoma"/>
        <family val="2"/>
      </rPr>
      <t>K O L K A T A</t>
    </r>
  </si>
  <si>
    <t>SEOHARA</t>
  </si>
  <si>
    <t>HARGAON</t>
  </si>
  <si>
    <t>ROSA</t>
  </si>
  <si>
    <t>HATA</t>
  </si>
  <si>
    <t>NARKATIAGANJ</t>
  </si>
  <si>
    <t>SIDHWALIA</t>
  </si>
  <si>
    <t>HASANPUR</t>
  </si>
  <si>
    <t xml:space="preserve">Hours worked               </t>
  </si>
  <si>
    <t>(NM)</t>
  </si>
  <si>
    <t>(OM)</t>
  </si>
  <si>
    <t>Total Cane Crushed On-Date</t>
  </si>
  <si>
    <t>Cane Diverted for Ethanol</t>
  </si>
  <si>
    <t>Actual Recovery On-Date</t>
  </si>
  <si>
    <t>Recovery on Syrup Diversion</t>
  </si>
  <si>
    <t>Recovery on B-Heavy Adjusted</t>
  </si>
  <si>
    <t>Recovery on C-Heavy Adjusted</t>
  </si>
  <si>
    <t>Molasses Purity</t>
  </si>
  <si>
    <t xml:space="preserve">Bagasse Pol                 </t>
  </si>
  <si>
    <t>Total Loss</t>
  </si>
  <si>
    <t>Molasses % Cane</t>
  </si>
  <si>
    <t>Primary Juice Brix</t>
  </si>
  <si>
    <t>Primary Juice Purity</t>
  </si>
  <si>
    <t>Fibre % Cane</t>
  </si>
  <si>
    <t>White Sugar Produced (Qtls)</t>
  </si>
  <si>
    <t>On date</t>
  </si>
  <si>
    <t>To date</t>
  </si>
  <si>
    <t>Raw Sugar Produced (Qtls)</t>
  </si>
  <si>
    <t>To-Date</t>
  </si>
  <si>
    <t>Crushing</t>
  </si>
  <si>
    <t>Recovery</t>
  </si>
  <si>
    <t>Last year on-date recovery</t>
  </si>
  <si>
    <t>Distillery (Production BL)</t>
  </si>
  <si>
    <t>Rectified Spirit</t>
  </si>
  <si>
    <t>Absolute Alcohol</t>
  </si>
  <si>
    <t>E.N.A.</t>
  </si>
  <si>
    <t>Total for the day</t>
  </si>
  <si>
    <t>Total for the Month</t>
  </si>
  <si>
    <t>Total for the Year</t>
  </si>
  <si>
    <t>Recovery (R.S.)</t>
  </si>
  <si>
    <t>Recovery (A.A.)</t>
  </si>
  <si>
    <t>Rainfall (Inches)</t>
  </si>
  <si>
    <t>PAGE - 2</t>
  </si>
  <si>
    <t>ICUMSA Value (IU)</t>
  </si>
  <si>
    <t>L-31</t>
  </si>
  <si>
    <t>L-30</t>
  </si>
  <si>
    <t>M-31</t>
  </si>
  <si>
    <t>M-30</t>
  </si>
  <si>
    <t>S-31</t>
  </si>
  <si>
    <t>S-30</t>
  </si>
  <si>
    <t>Power Export (Sugar/Co-gen)</t>
  </si>
  <si>
    <t>Power Export (Distillery)</t>
  </si>
  <si>
    <t>Upto date- Month</t>
  </si>
  <si>
    <t>Upto date-Year</t>
  </si>
  <si>
    <t xml:space="preserve">Early Variety Cane    </t>
  </si>
  <si>
    <t>General Variety Cane</t>
  </si>
  <si>
    <t>Rejected Varieties Cane</t>
  </si>
  <si>
    <t>Bad/Burnt Varieties Cane</t>
  </si>
  <si>
    <t xml:space="preserve">STOPPAGES: </t>
  </si>
  <si>
    <t xml:space="preserve">cc:  </t>
  </si>
  <si>
    <t>Smt. Nandini Nopany, Kolkata.</t>
  </si>
  <si>
    <t>Shri C.B. Patodia, New Delhi.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</si>
</sst>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</font>
    <font>
      <sz val="11"/>
      <color theme="1"/>
      <name val="Tahom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sz val="10"/>
      <color rgb="FF000000"/>
      <name val="Tahoma"/>
      <family val="2"/>
    </font>
    <font>
      <u/>
      <sz val="10"/>
      <color rgb="FF000000"/>
      <name val="Tahoma"/>
      <family val="2"/>
    </font>
    <font>
      <i/>
      <sz val="10"/>
      <color rgb="FF000000"/>
      <name val="Tahoma"/>
      <family val="2"/>
    </font>
    <font>
      <sz val="9"/>
      <color rgb="FF000000"/>
      <name val="Tahoma"/>
      <family val="2"/>
    </font>
    <font>
      <u/>
      <sz val="9"/>
      <color rgb="FF000000"/>
      <name val="Tahoma"/>
      <family val="2"/>
    </font>
    <font>
      <sz val="11"/>
      <color rgb="FF9C00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0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2" fontId="4" fillId="0" borderId="0" xfId="0" applyNumberFormat="1" applyFont="1" applyFill="1" applyAlignment="1" applyProtection="1">
      <alignment horizontal="center"/>
    </xf>
    <xf numFmtId="0" fontId="4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Alignment="1" applyProtection="1"/>
    <xf numFmtId="0" fontId="5" fillId="0" borderId="0" xfId="0" applyNumberFormat="1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center"/>
    </xf>
    <xf numFmtId="0" fontId="4" fillId="0" borderId="0" xfId="0" applyNumberFormat="1" applyFont="1" applyFill="1" applyAlignment="1" applyProtection="1">
      <alignment horizontal="left"/>
    </xf>
    <xf numFmtId="20" fontId="4" fillId="0" borderId="0" xfId="0" applyNumberFormat="1" applyFont="1" applyFill="1" applyAlignment="1" applyProtection="1">
      <alignment horizontal="center"/>
    </xf>
    <xf numFmtId="0" fontId="4" fillId="0" borderId="0" xfId="0" applyNumberFormat="1" applyFont="1" applyFill="1" applyAlignment="1" applyProtection="1">
      <alignment horizontal="right"/>
    </xf>
    <xf numFmtId="0" fontId="1" fillId="0" borderId="0" xfId="0" applyNumberFormat="1" applyFont="1" applyFill="1" applyAlignment="1" applyProtection="1">
      <alignment horizontal="center" vertical="center"/>
    </xf>
    <xf numFmtId="3" fontId="4" fillId="0" borderId="0" xfId="0" applyNumberFormat="1" applyFont="1" applyFill="1" applyAlignment="1" applyProtection="1">
      <alignment horizontal="center"/>
    </xf>
    <xf numFmtId="0" fontId="6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>
      <alignment horizontal="center"/>
    </xf>
    <xf numFmtId="2" fontId="7" fillId="0" borderId="0" xfId="0" applyNumberFormat="1" applyFont="1" applyFill="1" applyAlignment="1" applyProtection="1">
      <alignment horizontal="center"/>
    </xf>
    <xf numFmtId="2" fontId="0" fillId="0" borderId="0" xfId="0" applyNumberFormat="1" applyFill="1" applyAlignment="1" applyProtection="1">
      <alignment horizontal="center"/>
    </xf>
    <xf numFmtId="0" fontId="8" fillId="0" borderId="0" xfId="0" applyNumberFormat="1" applyFont="1" applyFill="1" applyAlignment="1" applyProtection="1">
      <alignment horizontal="center"/>
    </xf>
    <xf numFmtId="1" fontId="5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2" fontId="4" fillId="0" borderId="0" xfId="0" quotePrefix="1" applyNumberFormat="1" applyFont="1" applyFill="1" applyAlignment="1" applyProtection="1">
      <alignment horizontal="center"/>
    </xf>
    <xf numFmtId="0" fontId="9" fillId="2" borderId="0" xfId="0" applyNumberFormat="1" applyFont="1" applyFill="1" applyAlignment="1" applyProtection="1"/>
    <xf numFmtId="14" fontId="3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showGridLines="0" tabSelected="1" topLeftCell="A61" workbookViewId="0">
      <selection activeCell="L74" sqref="L74"/>
    </sheetView>
  </sheetViews>
  <sheetFormatPr defaultColWidth="9.109375" defaultRowHeight="14.4" x14ac:dyDescent="0.3"/>
  <cols>
    <col min="1" max="1" width="27.6640625" style="4" customWidth="1"/>
    <col min="2" max="2" width="9" style="4" customWidth="1"/>
    <col min="3" max="4" width="14.6640625" customWidth="1"/>
    <col min="5" max="6" width="14.6640625" style="4" customWidth="1"/>
    <col min="7" max="7" width="19.5546875" style="4" customWidth="1"/>
    <col min="8" max="8" width="14.6640625" customWidth="1"/>
    <col min="9" max="9" width="14.6640625" style="4" customWidth="1"/>
    <col min="10" max="10" width="4.33203125" style="4" customWidth="1"/>
    <col min="11" max="11" width="9.109375" customWidth="1"/>
    <col min="12" max="17" width="9.109375" style="4" customWidth="1"/>
    <col min="18" max="16384" width="9.109375" style="4"/>
  </cols>
  <sheetData>
    <row r="1" spans="1:9" x14ac:dyDescent="0.3">
      <c r="A1" s="5" t="s">
        <v>900</v>
      </c>
    </row>
    <row r="2" spans="1:9" x14ac:dyDescent="0.3">
      <c r="A2" s="5" t="s">
        <v>901</v>
      </c>
    </row>
    <row r="3" spans="1:9" x14ac:dyDescent="0.3">
      <c r="A3" s="27" t="str">
        <f>CONCATENATE("CRUSHING REPORT FOR ",TEXT(data!B1,"dd-MMM-yyyy"))</f>
        <v>CRUSHING REPORT FOR 27-Jan-2022</v>
      </c>
      <c r="B3" s="27"/>
      <c r="C3" s="27"/>
      <c r="D3" s="27"/>
      <c r="E3" s="27"/>
      <c r="F3" s="27"/>
      <c r="G3" s="27"/>
      <c r="H3" s="27"/>
      <c r="I3" s="27"/>
    </row>
    <row r="4" spans="1:9" customFormat="1" ht="14.1" customHeight="1" x14ac:dyDescent="0.3">
      <c r="A4" s="6"/>
      <c r="B4" s="6"/>
      <c r="C4" s="6"/>
      <c r="D4" s="6"/>
      <c r="E4" s="7"/>
      <c r="F4" s="8"/>
      <c r="G4" s="8"/>
      <c r="H4" s="8"/>
      <c r="I4" s="8"/>
    </row>
    <row r="5" spans="1:9" x14ac:dyDescent="0.3">
      <c r="A5" s="9"/>
      <c r="B5" s="10"/>
      <c r="C5" s="11" t="s">
        <v>902</v>
      </c>
      <c r="D5" s="11" t="s">
        <v>903</v>
      </c>
      <c r="E5" s="11" t="s">
        <v>904</v>
      </c>
      <c r="F5" s="11" t="s">
        <v>905</v>
      </c>
      <c r="G5" s="11" t="s">
        <v>906</v>
      </c>
      <c r="H5" s="11" t="s">
        <v>907</v>
      </c>
      <c r="I5" s="11" t="s">
        <v>908</v>
      </c>
    </row>
    <row r="6" spans="1:9" customFormat="1" ht="12" customHeight="1" x14ac:dyDescent="0.3">
      <c r="A6" s="9"/>
      <c r="B6" s="10"/>
      <c r="C6" s="10"/>
      <c r="D6" s="10"/>
      <c r="E6" s="10"/>
      <c r="F6" s="10"/>
      <c r="G6" s="10"/>
      <c r="H6" s="10"/>
      <c r="I6" s="10"/>
    </row>
    <row r="7" spans="1:9" x14ac:dyDescent="0.3">
      <c r="A7" s="12" t="s">
        <v>909</v>
      </c>
      <c r="B7" s="8" t="s">
        <v>910</v>
      </c>
      <c r="C7" s="13" t="str">
        <f>data!B627</f>
        <v>24:00</v>
      </c>
      <c r="D7" s="13">
        <f>data!D627</f>
        <v>0.89583333333333304</v>
      </c>
      <c r="E7" s="13">
        <f>data!C627</f>
        <v>0.99305555555555503</v>
      </c>
      <c r="F7" s="13" t="str">
        <f>data!E627</f>
        <v>24:00</v>
      </c>
      <c r="G7" s="13" t="str">
        <f>data!F627</f>
        <v>24:00</v>
      </c>
      <c r="H7" s="13" t="str">
        <f>data!H627</f>
        <v>24:00</v>
      </c>
      <c r="I7" s="13" t="str">
        <f>data!G627</f>
        <v>24:00</v>
      </c>
    </row>
    <row r="8" spans="1:9" x14ac:dyDescent="0.3">
      <c r="A8" s="14"/>
      <c r="B8" s="8" t="s">
        <v>911</v>
      </c>
      <c r="C8" s="13" t="str">
        <f>data!B626</f>
        <v>24:00</v>
      </c>
      <c r="D8" s="8"/>
      <c r="E8" s="7"/>
      <c r="F8" s="15"/>
      <c r="G8" s="8"/>
      <c r="H8" s="15"/>
      <c r="I8" s="15"/>
    </row>
    <row r="9" spans="1:9" x14ac:dyDescent="0.3">
      <c r="A9" s="6" t="s">
        <v>912</v>
      </c>
      <c r="B9" s="8"/>
      <c r="C9" s="16">
        <f>data!B7</f>
        <v>113500</v>
      </c>
      <c r="D9" s="16">
        <f>data!D7</f>
        <v>102000</v>
      </c>
      <c r="E9" s="16">
        <f>data!C7</f>
        <v>47500</v>
      </c>
      <c r="F9" s="16">
        <f>data!E7</f>
        <v>84000</v>
      </c>
      <c r="G9" s="16">
        <f>data!F7</f>
        <v>80500</v>
      </c>
      <c r="H9" s="16">
        <f>data!H7</f>
        <v>40700</v>
      </c>
      <c r="I9" s="16">
        <f>data!G7</f>
        <v>52800</v>
      </c>
    </row>
    <row r="10" spans="1:9" x14ac:dyDescent="0.3">
      <c r="A10" s="6" t="s">
        <v>913</v>
      </c>
      <c r="B10" s="8"/>
      <c r="C10" s="16">
        <f>data!B763</f>
        <v>0</v>
      </c>
      <c r="D10" s="16">
        <f>data!D763</f>
        <v>5632.1</v>
      </c>
      <c r="E10" s="16">
        <f>data!C763</f>
        <v>0</v>
      </c>
      <c r="F10" s="16">
        <f>data!E763</f>
        <v>0</v>
      </c>
      <c r="G10" s="16">
        <f>data!F763</f>
        <v>350</v>
      </c>
      <c r="H10" s="16">
        <f>data!H763</f>
        <v>0</v>
      </c>
      <c r="I10" s="16">
        <f>data!G763</f>
        <v>0</v>
      </c>
    </row>
    <row r="11" spans="1:9" customFormat="1" ht="11.1" customHeight="1" x14ac:dyDescent="0.3">
      <c r="A11" s="6"/>
      <c r="B11" s="8"/>
      <c r="C11" s="16"/>
      <c r="D11" s="16"/>
      <c r="E11" s="16"/>
      <c r="F11" s="16"/>
      <c r="G11" s="16"/>
      <c r="H11" s="16"/>
      <c r="I11" s="16"/>
    </row>
    <row r="12" spans="1:9" customFormat="1" x14ac:dyDescent="0.3">
      <c r="A12" s="6" t="s">
        <v>914</v>
      </c>
      <c r="B12" s="8"/>
      <c r="C12" s="7">
        <f>data!B53</f>
        <v>10.25</v>
      </c>
      <c r="D12" s="7">
        <f>data!D53</f>
        <v>7.56</v>
      </c>
      <c r="E12" s="7">
        <f>data!C53</f>
        <v>9.94</v>
      </c>
      <c r="F12" s="7">
        <f>data!E53</f>
        <v>11.35</v>
      </c>
      <c r="G12" s="7">
        <f>data!F53</f>
        <v>10.41</v>
      </c>
      <c r="H12" s="7">
        <f>data!H53</f>
        <v>9.1999999999999993</v>
      </c>
      <c r="I12" s="7">
        <f>data!G53</f>
        <v>10.31</v>
      </c>
    </row>
    <row r="13" spans="1:9" x14ac:dyDescent="0.3">
      <c r="A13" s="6" t="s">
        <v>915</v>
      </c>
      <c r="B13" s="8"/>
      <c r="C13" s="7">
        <f>data!B773</f>
        <v>0</v>
      </c>
      <c r="D13" s="7">
        <f>data!D773</f>
        <v>23.03</v>
      </c>
      <c r="E13" s="7">
        <f>data!C773</f>
        <v>0</v>
      </c>
      <c r="F13" s="7">
        <f>data!E773</f>
        <v>0</v>
      </c>
      <c r="G13" s="7">
        <f>data!F773</f>
        <v>1.75</v>
      </c>
      <c r="H13" s="7">
        <f>data!H773</f>
        <v>0</v>
      </c>
      <c r="I13" s="7">
        <f>data!G773</f>
        <v>0</v>
      </c>
    </row>
    <row r="14" spans="1:9" x14ac:dyDescent="0.3">
      <c r="A14" s="6" t="s">
        <v>916</v>
      </c>
      <c r="B14" s="8"/>
      <c r="C14" s="7">
        <f>data!B779</f>
        <v>10.25</v>
      </c>
      <c r="D14" s="7">
        <f>data!D779</f>
        <v>9.85</v>
      </c>
      <c r="E14" s="7">
        <f>data!C779</f>
        <v>9.94</v>
      </c>
      <c r="F14" s="7">
        <f>data!E779</f>
        <v>0</v>
      </c>
      <c r="G14" s="7">
        <f>data!F779</f>
        <v>10.6</v>
      </c>
      <c r="H14" s="7">
        <f>data!H779</f>
        <v>9.1999999999999993</v>
      </c>
      <c r="I14" s="7">
        <f>data!G779</f>
        <v>10.31</v>
      </c>
    </row>
    <row r="15" spans="1:9" customFormat="1" x14ac:dyDescent="0.3">
      <c r="A15" s="6" t="s">
        <v>917</v>
      </c>
      <c r="B15" s="8"/>
      <c r="C15" s="7">
        <f>data!B775</f>
        <v>11.98</v>
      </c>
      <c r="D15" s="7">
        <f>data!D775</f>
        <v>11.35</v>
      </c>
      <c r="E15" s="7">
        <f>data!C775</f>
        <v>11.55</v>
      </c>
      <c r="F15" s="7">
        <f>data!E775</f>
        <v>11.35</v>
      </c>
      <c r="G15" s="7">
        <f>data!F775</f>
        <v>12.09</v>
      </c>
      <c r="H15" s="7">
        <f>data!H775</f>
        <v>10.57</v>
      </c>
      <c r="I15" s="7">
        <f>data!G775</f>
        <v>11.75</v>
      </c>
    </row>
    <row r="16" spans="1:9" customFormat="1" ht="11.1" customHeight="1" x14ac:dyDescent="0.3">
      <c r="A16" s="17"/>
      <c r="B16" s="8"/>
      <c r="C16" s="7"/>
      <c r="D16" s="7"/>
      <c r="E16" s="7"/>
      <c r="F16" s="7"/>
      <c r="G16" s="7"/>
      <c r="H16" s="7"/>
      <c r="I16" s="7"/>
    </row>
    <row r="17" spans="1:9" x14ac:dyDescent="0.3">
      <c r="A17" s="6" t="s">
        <v>918</v>
      </c>
      <c r="B17" s="8"/>
      <c r="C17" s="7">
        <f>data!B196</f>
        <v>53.41</v>
      </c>
      <c r="D17" s="7">
        <f>data!D196</f>
        <v>52.63</v>
      </c>
      <c r="E17" s="7">
        <f>data!C196</f>
        <v>52.17</v>
      </c>
      <c r="F17" s="7">
        <f>data!E196</f>
        <v>30.94</v>
      </c>
      <c r="G17" s="7">
        <f>data!F196</f>
        <v>54.04</v>
      </c>
      <c r="H17" s="7">
        <f>data!H196</f>
        <v>48.57</v>
      </c>
      <c r="I17" s="7">
        <f>data!G196</f>
        <v>52.03</v>
      </c>
    </row>
    <row r="18" spans="1:9" customFormat="1" x14ac:dyDescent="0.3">
      <c r="A18" s="12" t="s">
        <v>919</v>
      </c>
      <c r="B18" s="8" t="s">
        <v>910</v>
      </c>
      <c r="C18" s="7">
        <f>data!B354</f>
        <v>1.53</v>
      </c>
      <c r="D18" s="7">
        <f>data!D354</f>
        <v>1.57</v>
      </c>
      <c r="E18" s="7">
        <f>data!C354</f>
        <v>1.72</v>
      </c>
      <c r="F18" s="7">
        <f>data!E354</f>
        <v>1.53</v>
      </c>
      <c r="G18" s="7">
        <f>data!F354</f>
        <v>1.55</v>
      </c>
      <c r="H18" s="7">
        <f>data!H354</f>
        <v>1.55</v>
      </c>
      <c r="I18" s="7">
        <f>data!G354</f>
        <v>1.53</v>
      </c>
    </row>
    <row r="19" spans="1:9" x14ac:dyDescent="0.3">
      <c r="A19" s="14"/>
      <c r="B19" s="8" t="s">
        <v>911</v>
      </c>
      <c r="C19" s="7">
        <f>data!B355</f>
        <v>1.94</v>
      </c>
      <c r="D19" s="7"/>
      <c r="E19" s="7"/>
      <c r="F19" s="7"/>
      <c r="G19" s="7"/>
      <c r="H19" s="7"/>
      <c r="I19" s="7"/>
    </row>
    <row r="20" spans="1:9" x14ac:dyDescent="0.3">
      <c r="A20" s="6" t="s">
        <v>920</v>
      </c>
      <c r="B20" s="8"/>
      <c r="C20" s="7">
        <f>data!B241</f>
        <v>3.38</v>
      </c>
      <c r="D20" s="7">
        <f>data!D241</f>
        <v>5.55</v>
      </c>
      <c r="E20" s="7">
        <f>data!C241</f>
        <v>3.21</v>
      </c>
      <c r="F20" s="7">
        <f>data!E241</f>
        <v>1.76</v>
      </c>
      <c r="G20" s="7">
        <f>data!F241</f>
        <v>3.15</v>
      </c>
      <c r="H20" s="7">
        <f>data!H241</f>
        <v>3.12</v>
      </c>
      <c r="I20" s="7">
        <f>data!G241</f>
        <v>3.1</v>
      </c>
    </row>
    <row r="21" spans="1:9" x14ac:dyDescent="0.3">
      <c r="A21" s="6" t="s">
        <v>921</v>
      </c>
      <c r="B21" s="8"/>
      <c r="C21" s="7">
        <f>data!B73</f>
        <v>5.66</v>
      </c>
      <c r="D21" s="7">
        <f>data!D73</f>
        <v>4.26</v>
      </c>
      <c r="E21" s="7">
        <f>data!C73</f>
        <v>5.7</v>
      </c>
      <c r="F21" s="7">
        <f>data!E73</f>
        <v>4.53</v>
      </c>
      <c r="G21" s="7">
        <f>data!F73</f>
        <v>5.0199999999999996</v>
      </c>
      <c r="H21" s="7">
        <f>data!H73</f>
        <v>5.87</v>
      </c>
      <c r="I21" s="7">
        <f>data!G73</f>
        <v>5.22</v>
      </c>
    </row>
    <row r="22" spans="1:9" customFormat="1" x14ac:dyDescent="0.3">
      <c r="A22" s="6" t="s">
        <v>922</v>
      </c>
      <c r="B22" s="8"/>
      <c r="C22" s="7">
        <f>data!B152</f>
        <v>19.2</v>
      </c>
      <c r="D22" s="7">
        <f>data!D152</f>
        <v>18.55</v>
      </c>
      <c r="E22" s="7">
        <f>data!C152</f>
        <v>18.489999999999998</v>
      </c>
      <c r="F22" s="7">
        <f>data!E152</f>
        <v>18.670000000000002</v>
      </c>
      <c r="G22" s="7">
        <f>data!F152</f>
        <v>18.57</v>
      </c>
      <c r="H22" s="7">
        <f>data!H152</f>
        <v>17.2</v>
      </c>
      <c r="I22" s="7">
        <f>data!G152</f>
        <v>18.59</v>
      </c>
    </row>
    <row r="23" spans="1:9" x14ac:dyDescent="0.3">
      <c r="A23" s="6" t="s">
        <v>923</v>
      </c>
      <c r="B23" s="8"/>
      <c r="C23" s="7">
        <f>data!B154</f>
        <v>84.74</v>
      </c>
      <c r="D23" s="7">
        <f>data!D154</f>
        <v>84.74</v>
      </c>
      <c r="E23" s="7">
        <f>data!C154</f>
        <v>84.64</v>
      </c>
      <c r="F23" s="7">
        <f>data!E154</f>
        <v>82.65</v>
      </c>
      <c r="G23" s="7">
        <f>data!F154</f>
        <v>86.75</v>
      </c>
      <c r="H23" s="7">
        <f>data!H154</f>
        <v>82.67</v>
      </c>
      <c r="I23" s="7">
        <f>data!G154</f>
        <v>85.26</v>
      </c>
    </row>
    <row r="24" spans="1:9" x14ac:dyDescent="0.3">
      <c r="A24" s="6" t="s">
        <v>924</v>
      </c>
      <c r="B24" s="8"/>
      <c r="C24" s="7">
        <f>data!B91</f>
        <v>13.58</v>
      </c>
      <c r="D24" s="7">
        <f>data!D91</f>
        <v>14.34</v>
      </c>
      <c r="E24" s="7">
        <f>data!C91</f>
        <v>13.37</v>
      </c>
      <c r="F24" s="7">
        <f>data!E91</f>
        <v>13.27</v>
      </c>
      <c r="G24" s="7">
        <f>data!F91</f>
        <v>13.34</v>
      </c>
      <c r="H24" s="7">
        <f>data!H91</f>
        <v>14.62</v>
      </c>
      <c r="I24" s="7">
        <f>data!G91</f>
        <v>13.83</v>
      </c>
    </row>
    <row r="25" spans="1:9" customFormat="1" ht="11.1" customHeight="1" x14ac:dyDescent="0.3">
      <c r="A25" s="6"/>
      <c r="B25" s="8"/>
      <c r="C25" s="7"/>
      <c r="D25" s="7"/>
      <c r="E25" s="7"/>
      <c r="F25" s="7"/>
      <c r="G25" s="7"/>
      <c r="H25" s="7"/>
      <c r="I25" s="7"/>
    </row>
    <row r="26" spans="1:9" x14ac:dyDescent="0.3">
      <c r="A26" s="12" t="s">
        <v>925</v>
      </c>
      <c r="B26" s="8" t="s">
        <v>926</v>
      </c>
      <c r="C26" s="8">
        <f>data!B47</f>
        <v>11645</v>
      </c>
      <c r="D26" s="8">
        <f>data!D47</f>
        <v>0</v>
      </c>
      <c r="E26" s="8">
        <f>data!C47</f>
        <v>4700</v>
      </c>
      <c r="F26" s="8">
        <f>data!E47</f>
        <v>8745</v>
      </c>
      <c r="G26" s="8">
        <f>data!F47</f>
        <v>9600</v>
      </c>
      <c r="H26" s="8">
        <f>data!H47</f>
        <v>4100</v>
      </c>
      <c r="I26" s="8">
        <f>data!G47</f>
        <v>5630</v>
      </c>
    </row>
    <row r="27" spans="1:9" x14ac:dyDescent="0.3">
      <c r="A27" s="14"/>
      <c r="B27" s="8" t="s">
        <v>927</v>
      </c>
      <c r="C27" s="8">
        <f>data!B48</f>
        <v>491950</v>
      </c>
      <c r="D27" s="8">
        <f>data!D48</f>
        <v>702116</v>
      </c>
      <c r="E27" s="8">
        <f>data!C48</f>
        <v>366610</v>
      </c>
      <c r="F27" s="8">
        <f>data!E48</f>
        <v>421863</v>
      </c>
      <c r="G27" s="8">
        <f>data!F48</f>
        <v>356195</v>
      </c>
      <c r="H27" s="8">
        <f>data!H48</f>
        <v>259500</v>
      </c>
      <c r="I27" s="8">
        <f>data!G48</f>
        <v>126370</v>
      </c>
    </row>
    <row r="28" spans="1:9" x14ac:dyDescent="0.3">
      <c r="A28" s="12" t="s">
        <v>928</v>
      </c>
      <c r="B28" s="8" t="s">
        <v>926</v>
      </c>
      <c r="C28" s="8" t="str">
        <f>IF(data!B128 &gt; 0, data!B128, "")</f>
        <v/>
      </c>
      <c r="D28" s="8">
        <f>IF(data!D128 &gt; 0, data!D128, "")</f>
        <v>8031</v>
      </c>
      <c r="E28" s="8" t="str">
        <f>IF(data!C128 &gt; 0, data!C128, "")</f>
        <v/>
      </c>
      <c r="F28" s="8" t="str">
        <f>IF(data!E128 &gt; 0, data!E128, "")</f>
        <v/>
      </c>
      <c r="G28" s="8" t="str">
        <f>IF(data!F128 &gt; 0, data!F128, "")</f>
        <v/>
      </c>
      <c r="H28" s="8" t="str">
        <f>IF(data!H128 &gt; 0, data!H128, "")</f>
        <v/>
      </c>
      <c r="I28" s="8" t="str">
        <f>IF(data!G128 &gt; 0, data!G128, "")</f>
        <v/>
      </c>
    </row>
    <row r="29" spans="1:9" x14ac:dyDescent="0.3">
      <c r="A29" s="14"/>
      <c r="B29" s="8" t="s">
        <v>927</v>
      </c>
      <c r="C29" s="8">
        <f>IF(data!B129&gt; 0, data!B129, "")</f>
        <v>388905</v>
      </c>
      <c r="D29" s="8">
        <f>IF(data!D129&gt; 0, data!D129, "")</f>
        <v>52280</v>
      </c>
      <c r="E29" s="8" t="str">
        <f>IF(data!C129&gt; 0, data!C129, "")</f>
        <v/>
      </c>
      <c r="F29" s="8" t="str">
        <f>IF(data!E129&gt; 0, data!E129, "")</f>
        <v/>
      </c>
      <c r="G29" s="8">
        <f>IF(data!F129&gt; 0, data!F129, "")</f>
        <v>209125</v>
      </c>
      <c r="H29" s="8" t="str">
        <f>IF(data!H129&gt; 0, data!H129, "")</f>
        <v/>
      </c>
      <c r="I29" s="8">
        <f>IF(data!G129&gt; 0, data!G129, "")</f>
        <v>130040</v>
      </c>
    </row>
    <row r="30" spans="1:9" customFormat="1" ht="11.1" customHeight="1" x14ac:dyDescent="0.3">
      <c r="A30" s="14"/>
      <c r="B30" s="8"/>
      <c r="C30" s="8"/>
      <c r="D30" s="8"/>
      <c r="E30" s="18"/>
      <c r="F30" s="8"/>
      <c r="G30" s="8"/>
      <c r="H30" s="8"/>
      <c r="I30" s="8"/>
    </row>
    <row r="31" spans="1:9" x14ac:dyDescent="0.3">
      <c r="A31" s="12" t="s">
        <v>929</v>
      </c>
      <c r="B31" s="8" t="s">
        <v>930</v>
      </c>
      <c r="C31" s="16">
        <f>data!B8</f>
        <v>8926500</v>
      </c>
      <c r="D31" s="16">
        <f>data!D8</f>
        <v>8635000</v>
      </c>
      <c r="E31" s="16">
        <f>data!C8</f>
        <v>3631100</v>
      </c>
      <c r="F31" s="16">
        <f>data!E8</f>
        <v>3920000</v>
      </c>
      <c r="G31" s="16">
        <f>data!F8</f>
        <v>5704700</v>
      </c>
      <c r="H31" s="16">
        <f>data!H8</f>
        <v>2899500</v>
      </c>
      <c r="I31" s="16">
        <f>data!G8</f>
        <v>2560600</v>
      </c>
    </row>
    <row r="32" spans="1:9" x14ac:dyDescent="0.3">
      <c r="A32" s="14"/>
      <c r="B32" s="8" t="s">
        <v>931</v>
      </c>
      <c r="C32" s="7">
        <f>data!B54</f>
        <v>10.02</v>
      </c>
      <c r="D32" s="7">
        <f>data!D54</f>
        <v>8.86</v>
      </c>
      <c r="E32" s="7">
        <f>data!C54</f>
        <v>10.24</v>
      </c>
      <c r="F32" s="7">
        <f>data!E54</f>
        <v>11.1</v>
      </c>
      <c r="G32" s="7">
        <f>data!F54</f>
        <v>9.9600000000000009</v>
      </c>
      <c r="H32" s="7">
        <f>data!H54</f>
        <v>9.15</v>
      </c>
      <c r="I32" s="7">
        <f>data!G54</f>
        <v>10.199999999999999</v>
      </c>
    </row>
    <row r="33" spans="1:9" customFormat="1" ht="11.1" customHeight="1" x14ac:dyDescent="0.3">
      <c r="A33" s="14"/>
      <c r="B33" s="19"/>
      <c r="C33" s="19"/>
      <c r="D33" s="19"/>
      <c r="E33" s="20"/>
      <c r="F33" s="19"/>
      <c r="G33" s="19"/>
      <c r="H33" s="19"/>
      <c r="I33" s="19"/>
    </row>
    <row r="34" spans="1:9" customFormat="1" ht="14.4" customHeight="1" x14ac:dyDescent="0.3">
      <c r="A34" s="6" t="s">
        <v>932</v>
      </c>
      <c r="B34" s="8"/>
      <c r="C34" s="21">
        <f>prv!B53</f>
        <v>10.55</v>
      </c>
      <c r="D34" s="21">
        <f>prv!D53</f>
        <v>10.51</v>
      </c>
      <c r="E34" s="21">
        <f>prv!C53</f>
        <v>10.36</v>
      </c>
      <c r="F34" s="21">
        <f>prv!E53</f>
        <v>11.45</v>
      </c>
      <c r="G34" s="21">
        <f>prv!F53</f>
        <v>10.35</v>
      </c>
      <c r="H34" s="21">
        <f>prv!H53</f>
        <v>10.1</v>
      </c>
      <c r="I34" s="7">
        <f>prv!G53</f>
        <v>11.1</v>
      </c>
    </row>
    <row r="35" spans="1:9" customFormat="1" ht="11.1" customHeight="1" x14ac:dyDescent="0.3">
      <c r="A35" s="6"/>
      <c r="B35" s="8"/>
      <c r="C35" s="8"/>
      <c r="D35" s="7"/>
      <c r="E35" s="7"/>
      <c r="F35" s="7"/>
      <c r="G35" s="7"/>
      <c r="H35" s="7"/>
      <c r="I35" s="7"/>
    </row>
    <row r="36" spans="1:9" x14ac:dyDescent="0.3">
      <c r="A36" s="9" t="s">
        <v>933</v>
      </c>
      <c r="B36" s="8"/>
      <c r="C36" s="22"/>
      <c r="D36" s="22"/>
      <c r="E36" s="8"/>
      <c r="F36" s="8"/>
      <c r="G36" s="22"/>
      <c r="H36" s="19"/>
      <c r="I36" s="19"/>
    </row>
    <row r="37" spans="1:9" x14ac:dyDescent="0.3">
      <c r="A37" s="6" t="s">
        <v>934</v>
      </c>
      <c r="B37" s="19"/>
      <c r="C37" s="7">
        <f>data!B788</f>
        <v>0</v>
      </c>
      <c r="D37" s="7">
        <f>data!D788</f>
        <v>0</v>
      </c>
      <c r="E37" s="7"/>
      <c r="F37" s="7"/>
      <c r="G37" s="7">
        <f>data!F788</f>
        <v>0</v>
      </c>
      <c r="H37" s="7">
        <f>data!H788</f>
        <v>0</v>
      </c>
      <c r="I37" s="7"/>
    </row>
    <row r="38" spans="1:9" x14ac:dyDescent="0.3">
      <c r="A38" s="6" t="s">
        <v>935</v>
      </c>
      <c r="B38" s="8"/>
      <c r="C38" s="7">
        <f>data!B792</f>
        <v>0</v>
      </c>
      <c r="D38" s="7">
        <f>data!D792</f>
        <v>201000</v>
      </c>
      <c r="E38" s="7"/>
      <c r="F38" s="7"/>
      <c r="G38" s="7">
        <f>data!F792</f>
        <v>0</v>
      </c>
      <c r="H38" s="7">
        <f>data!H792</f>
        <v>63108.9</v>
      </c>
      <c r="I38" s="7"/>
    </row>
    <row r="39" spans="1:9" x14ac:dyDescent="0.3">
      <c r="A39" s="6" t="s">
        <v>936</v>
      </c>
      <c r="B39" s="8"/>
      <c r="C39" s="7">
        <f>data!B796</f>
        <v>128024.8</v>
      </c>
      <c r="D39" s="7">
        <f>data!D796</f>
        <v>0</v>
      </c>
      <c r="E39" s="7"/>
      <c r="F39" s="7"/>
      <c r="G39" s="7">
        <f>data!F796</f>
        <v>0</v>
      </c>
      <c r="H39" s="7">
        <f>data!H796</f>
        <v>0</v>
      </c>
      <c r="I39" s="7"/>
    </row>
    <row r="40" spans="1:9" x14ac:dyDescent="0.3">
      <c r="A40" s="6" t="s">
        <v>937</v>
      </c>
      <c r="B40" s="8"/>
      <c r="C40" s="7">
        <f t="shared" ref="C40:I40" si="0">SUM(C37:C39)</f>
        <v>128024.8</v>
      </c>
      <c r="D40" s="7">
        <f t="shared" si="0"/>
        <v>201000</v>
      </c>
      <c r="E40" s="7"/>
      <c r="F40" s="7"/>
      <c r="G40" s="7">
        <f t="shared" si="0"/>
        <v>0</v>
      </c>
      <c r="H40" s="7">
        <f t="shared" si="0"/>
        <v>63108.9</v>
      </c>
      <c r="I40" s="7"/>
    </row>
    <row r="41" spans="1:9" x14ac:dyDescent="0.3">
      <c r="A41" s="6" t="s">
        <v>938</v>
      </c>
      <c r="B41" s="8"/>
      <c r="C41" s="7">
        <f>data!B810</f>
        <v>3519741.4</v>
      </c>
      <c r="D41" s="7">
        <f>data!D810</f>
        <v>2206000</v>
      </c>
      <c r="E41" s="7"/>
      <c r="F41" s="7"/>
      <c r="G41" s="7">
        <f>data!F810</f>
        <v>0</v>
      </c>
      <c r="H41" s="7">
        <f>data!H810</f>
        <v>1149624.78</v>
      </c>
      <c r="I41" s="7"/>
    </row>
    <row r="42" spans="1:9" x14ac:dyDescent="0.3">
      <c r="A42" s="6" t="s">
        <v>939</v>
      </c>
      <c r="B42" s="8"/>
      <c r="C42" s="7">
        <f>data!B789 + data!B793 + data!B797</f>
        <v>10501171</v>
      </c>
      <c r="D42" s="7">
        <f>data!D789 + data!D797 + data!D793</f>
        <v>18263650</v>
      </c>
      <c r="E42" s="7"/>
      <c r="F42" s="7"/>
      <c r="G42" s="7">
        <f>data!F789 + data!F797 + data!F793</f>
        <v>0</v>
      </c>
      <c r="H42" s="7">
        <f>data!H789 + data!H797 + data!H793</f>
        <v>1150151.8400000001</v>
      </c>
      <c r="I42" s="7"/>
    </row>
    <row r="43" spans="1:9" x14ac:dyDescent="0.3">
      <c r="A43" s="6" t="s">
        <v>940</v>
      </c>
      <c r="B43" s="8"/>
      <c r="C43" s="7">
        <f>data!B790</f>
        <v>0</v>
      </c>
      <c r="D43" s="7">
        <f>data!D790</f>
        <v>32.630000000000003</v>
      </c>
      <c r="E43" s="7"/>
      <c r="F43" s="7"/>
      <c r="G43" s="7">
        <f>data!F790</f>
        <v>0</v>
      </c>
      <c r="H43" s="7">
        <f>data!H790</f>
        <v>0</v>
      </c>
      <c r="I43" s="7"/>
    </row>
    <row r="44" spans="1:9" x14ac:dyDescent="0.3">
      <c r="A44" s="6" t="s">
        <v>941</v>
      </c>
      <c r="B44" s="8"/>
      <c r="C44" s="7">
        <f>data!B794</f>
        <v>0</v>
      </c>
      <c r="D44" s="7">
        <f>data!D794</f>
        <v>30.9</v>
      </c>
      <c r="E44" s="7"/>
      <c r="F44" s="7"/>
      <c r="G44" s="7">
        <f>data!F794</f>
        <v>0</v>
      </c>
      <c r="H44" s="7">
        <f>data!H794</f>
        <v>19.100000000000001</v>
      </c>
      <c r="I44" s="7"/>
    </row>
    <row r="45" spans="1:9" x14ac:dyDescent="0.3">
      <c r="A45" s="6" t="s">
        <v>942</v>
      </c>
      <c r="B45" s="8"/>
      <c r="C45" s="7">
        <f>data!B280</f>
        <v>0</v>
      </c>
      <c r="D45" s="7">
        <f>data!D280</f>
        <v>0</v>
      </c>
      <c r="E45" s="7"/>
      <c r="F45" s="7"/>
      <c r="G45" s="7">
        <f>data!F280</f>
        <v>0</v>
      </c>
      <c r="H45" s="7">
        <f>data!H280</f>
        <v>0</v>
      </c>
      <c r="I45" s="7"/>
    </row>
    <row r="46" spans="1:9" x14ac:dyDescent="0.3">
      <c r="A46" s="28" t="s">
        <v>943</v>
      </c>
      <c r="B46" s="28"/>
      <c r="C46" s="28"/>
      <c r="D46" s="28"/>
      <c r="E46" s="28"/>
      <c r="F46" s="28"/>
      <c r="G46" s="28"/>
      <c r="H46" s="28"/>
      <c r="I46" s="28"/>
    </row>
    <row r="47" spans="1:9" x14ac:dyDescent="0.3">
      <c r="A47" s="6"/>
      <c r="B47" s="6"/>
      <c r="C47" s="6"/>
      <c r="D47" s="6"/>
      <c r="E47" s="7"/>
      <c r="F47" s="8"/>
      <c r="G47" s="8"/>
      <c r="H47" s="8"/>
      <c r="I47" s="8"/>
    </row>
    <row r="48" spans="1:9" x14ac:dyDescent="0.3">
      <c r="A48" s="9"/>
      <c r="B48" s="9"/>
      <c r="C48" s="11" t="s">
        <v>902</v>
      </c>
      <c r="D48" s="11" t="s">
        <v>903</v>
      </c>
      <c r="E48" s="11" t="s">
        <v>904</v>
      </c>
      <c r="F48" s="11" t="s">
        <v>905</v>
      </c>
      <c r="G48" s="11" t="s">
        <v>906</v>
      </c>
      <c r="H48" s="11" t="s">
        <v>907</v>
      </c>
      <c r="I48" s="11" t="s">
        <v>908</v>
      </c>
    </row>
    <row r="49" spans="1:9" x14ac:dyDescent="0.3">
      <c r="A49" s="9"/>
      <c r="B49" s="9"/>
      <c r="C49" s="10"/>
      <c r="D49" s="10"/>
      <c r="E49" s="10"/>
      <c r="F49" s="10"/>
      <c r="G49" s="10"/>
      <c r="H49" s="8"/>
      <c r="I49" s="8"/>
    </row>
    <row r="50" spans="1:9" x14ac:dyDescent="0.3">
      <c r="A50" s="6" t="s">
        <v>944</v>
      </c>
      <c r="B50" s="8" t="s">
        <v>945</v>
      </c>
      <c r="C50" s="8">
        <f>IF(data!B101 &gt; 0, data!B101,"-")</f>
        <v>125</v>
      </c>
      <c r="D50" s="8" t="str">
        <f>IF(data!D101 &gt; 0, data!D101,"-")</f>
        <v>-</v>
      </c>
      <c r="E50" s="8">
        <f>IF(data!C101 &gt; 0, data!C101,"-")</f>
        <v>115</v>
      </c>
      <c r="F50" s="8">
        <f>IF(data!E101 &gt; 0, data!E101,"-")</f>
        <v>34</v>
      </c>
      <c r="G50" s="8">
        <f>IF(data!F101 &gt; 0, data!F101,"-")</f>
        <v>122</v>
      </c>
      <c r="H50" s="8">
        <f>IF(data!H101 &gt; 0, data!H101,"-")</f>
        <v>42</v>
      </c>
      <c r="I50" s="8">
        <f>IF(data!G101 &gt; 0, data!G101,"-")</f>
        <v>139</v>
      </c>
    </row>
    <row r="51" spans="1:9" x14ac:dyDescent="0.3">
      <c r="A51" s="6"/>
      <c r="B51" s="8" t="s">
        <v>946</v>
      </c>
      <c r="C51" s="8" t="str">
        <f>IF(data!B107 &gt; 0, data!B107,"")</f>
        <v/>
      </c>
      <c r="D51" s="8" t="str">
        <f>IF(data!D107 &gt; 0, data!D107,"")</f>
        <v/>
      </c>
      <c r="E51" s="8" t="str">
        <f>IF(data!C107 &gt; 0, data!C107,"")</f>
        <v/>
      </c>
      <c r="F51" s="8" t="str">
        <f>IF(data!E107 &gt; 0, data!E107,"")</f>
        <v/>
      </c>
      <c r="G51" s="8" t="str">
        <f>IF(data!F107 &gt; 0, data!F107,"")</f>
        <v/>
      </c>
      <c r="H51" s="8" t="str">
        <f>IF(data!H107 &gt; 0, data!H107,"")</f>
        <v/>
      </c>
      <c r="I51" s="8" t="str">
        <f>IF(data!G107 &gt; 0, data!G107,"")</f>
        <v/>
      </c>
    </row>
    <row r="52" spans="1:9" x14ac:dyDescent="0.3">
      <c r="A52" s="6"/>
      <c r="B52" s="8" t="s">
        <v>947</v>
      </c>
      <c r="C52" s="8">
        <f>IF(data!B103 &gt; 0, data!B103,"-")</f>
        <v>112</v>
      </c>
      <c r="D52" s="8" t="str">
        <f>IF(data!D103 &gt; 0, data!D103,"-")</f>
        <v>-</v>
      </c>
      <c r="E52" s="8">
        <f>IF(data!C103 &gt; 0, data!C103,"-")</f>
        <v>103</v>
      </c>
      <c r="F52" s="8">
        <f>IF(data!E103 &gt; 0, data!E103,"-")</f>
        <v>31</v>
      </c>
      <c r="G52" s="8">
        <f>IF(data!F103 &gt; 0, data!F103,"-")</f>
        <v>118</v>
      </c>
      <c r="H52" s="8">
        <f>IF(data!H103 &gt; 0, data!H103,"-")</f>
        <v>36</v>
      </c>
      <c r="I52" s="8">
        <f>IF(data!G103 &gt; 0, data!G103,"-")</f>
        <v>122</v>
      </c>
    </row>
    <row r="53" spans="1:9" x14ac:dyDescent="0.3">
      <c r="A53" s="6"/>
      <c r="B53" s="8" t="s">
        <v>948</v>
      </c>
      <c r="C53" s="8" t="str">
        <f>IF(data!B109 &gt; 0, data!B109,"")</f>
        <v/>
      </c>
      <c r="D53" s="8" t="str">
        <f>IF(data!D109 &gt; 0, data!D109,"")</f>
        <v/>
      </c>
      <c r="E53" s="8" t="str">
        <f>IF(data!C109 &gt; 0, data!C109,"")</f>
        <v/>
      </c>
      <c r="F53" s="8" t="str">
        <f>IF(data!E109 &gt; 0, data!E109,"")</f>
        <v/>
      </c>
      <c r="G53" s="8" t="str">
        <f>IF(data!F109 &gt; 0, data!F109,"")</f>
        <v/>
      </c>
      <c r="H53" s="8" t="str">
        <f>IF(data!H109 &gt; 0, data!H109,"")</f>
        <v/>
      </c>
      <c r="I53" s="8" t="str">
        <f>IF(data!G109 &gt; 0, data!G109,"")</f>
        <v/>
      </c>
    </row>
    <row r="54" spans="1:9" x14ac:dyDescent="0.3">
      <c r="A54" s="6"/>
      <c r="B54" s="8" t="s">
        <v>949</v>
      </c>
      <c r="C54" s="8" t="str">
        <f>IF(data!B105 &gt; 0, data!B105,"-")</f>
        <v>-</v>
      </c>
      <c r="D54" s="8" t="str">
        <f>IF(data!D105 &gt; 0, data!D105,"-")</f>
        <v>-</v>
      </c>
      <c r="E54" s="8" t="str">
        <f>IF(data!C105 &gt; 0, data!C105,"-")</f>
        <v>-</v>
      </c>
      <c r="F54" s="8">
        <f>IF(data!E105 &gt; 0, data!E105,"-")</f>
        <v>39</v>
      </c>
      <c r="G54" s="8">
        <f>IF(data!F105 &gt; 0, data!F105,"-")</f>
        <v>133</v>
      </c>
      <c r="H54" s="8">
        <f>IF(data!H105 &gt; 0, data!H105,"-")</f>
        <v>34</v>
      </c>
      <c r="I54" s="8">
        <f>IF(data!G105 &gt; 0, data!G105,"-")</f>
        <v>141</v>
      </c>
    </row>
    <row r="55" spans="1:9" x14ac:dyDescent="0.3">
      <c r="A55" s="6"/>
      <c r="B55" s="8" t="s">
        <v>950</v>
      </c>
      <c r="C55" s="8" t="str">
        <f>IF(data!B111 &gt; 0, data!B111,"")</f>
        <v/>
      </c>
      <c r="D55" s="8" t="str">
        <f>IF(data!D111 &gt; 0, data!D111,"")</f>
        <v/>
      </c>
      <c r="E55" s="8" t="str">
        <f>IF(data!C111 &gt; 0, data!C111,"")</f>
        <v/>
      </c>
      <c r="F55" s="8" t="str">
        <f>IF(data!E111 &gt; 0, data!E111,"")</f>
        <v/>
      </c>
      <c r="G55" s="8" t="str">
        <f>IF(data!F111 &gt; 0, data!F111,"")</f>
        <v/>
      </c>
      <c r="H55" s="8" t="str">
        <f>IF(data!H111 &gt; 0, data!H111,"")</f>
        <v/>
      </c>
      <c r="I55" s="8" t="str">
        <f>IF(data!G111 &gt; 0, data!G111,"")</f>
        <v/>
      </c>
    </row>
    <row r="56" spans="1:9" x14ac:dyDescent="0.3">
      <c r="A56" s="6"/>
      <c r="B56" s="8"/>
      <c r="C56" s="23"/>
      <c r="D56" s="10"/>
      <c r="F56" s="10"/>
    </row>
    <row r="57" spans="1:9" customFormat="1" ht="14.4" customHeight="1" x14ac:dyDescent="0.3">
      <c r="A57" s="6" t="s">
        <v>951</v>
      </c>
      <c r="B57" s="8" t="s">
        <v>926</v>
      </c>
      <c r="C57" s="24">
        <f>data!B806</f>
        <v>287080</v>
      </c>
      <c r="D57" s="24">
        <f>data!D806</f>
        <v>224344</v>
      </c>
      <c r="E57" s="24"/>
      <c r="F57" s="24">
        <f>data!E806</f>
        <v>398000</v>
      </c>
      <c r="G57" s="24">
        <f>data!F806</f>
        <v>94798</v>
      </c>
      <c r="H57" s="24">
        <f>data!H806</f>
        <v>0</v>
      </c>
      <c r="I57" s="8">
        <f>data!G806</f>
        <v>127000</v>
      </c>
    </row>
    <row r="58" spans="1:9" customFormat="1" ht="14.4" customHeight="1" x14ac:dyDescent="0.3">
      <c r="A58" s="6" t="s">
        <v>952</v>
      </c>
      <c r="B58" s="8" t="s">
        <v>926</v>
      </c>
      <c r="C58" s="24">
        <f>data!B808</f>
        <v>21120</v>
      </c>
      <c r="D58" s="24">
        <f>data!D808</f>
        <v>42300</v>
      </c>
      <c r="E58" s="24"/>
      <c r="F58" s="24">
        <f>data!E808</f>
        <v>0</v>
      </c>
      <c r="G58" s="24">
        <f>data!F808</f>
        <v>0</v>
      </c>
      <c r="H58" s="24">
        <f>data!H808</f>
        <v>0</v>
      </c>
      <c r="I58" s="24">
        <f>data!G808</f>
        <v>0</v>
      </c>
    </row>
    <row r="59" spans="1:9" customFormat="1" ht="14.4" customHeight="1" x14ac:dyDescent="0.3">
      <c r="A59" s="14" t="s">
        <v>953</v>
      </c>
      <c r="B59" s="8"/>
      <c r="C59" s="24">
        <f>SUM(data!B804,data!B805)</f>
        <v>8029520</v>
      </c>
      <c r="D59" s="24">
        <f>SUM(data!D804,data!D805)</f>
        <v>7205279</v>
      </c>
      <c r="E59" s="24"/>
      <c r="F59" s="24">
        <f>SUM(data!E804,data!E805)</f>
        <v>1448000</v>
      </c>
      <c r="G59" s="24">
        <f>SUM(data!F804,data!F805)</f>
        <v>361697</v>
      </c>
      <c r="H59" s="24">
        <f>SUM(data!H804,data!H805)</f>
        <v>257500</v>
      </c>
      <c r="I59" s="24">
        <f>SUM(data!G804,data!G805)</f>
        <v>521000</v>
      </c>
    </row>
    <row r="60" spans="1:9" customFormat="1" ht="14.4" customHeight="1" x14ac:dyDescent="0.3">
      <c r="A60" s="14" t="s">
        <v>954</v>
      </c>
      <c r="B60" s="8"/>
      <c r="C60" s="24">
        <f>data!B336</f>
        <v>23894070</v>
      </c>
      <c r="D60" s="24">
        <f>data!D336</f>
        <v>20701687</v>
      </c>
      <c r="E60" s="24"/>
      <c r="F60" s="24">
        <f>data!E336</f>
        <v>17486000</v>
      </c>
      <c r="G60" s="24">
        <f>data!F336</f>
        <v>7055761</v>
      </c>
      <c r="H60" s="24">
        <f>data!H336</f>
        <v>14144100</v>
      </c>
      <c r="I60" s="24">
        <f>data!G336</f>
        <v>4335250</v>
      </c>
    </row>
    <row r="61" spans="1:9" x14ac:dyDescent="0.3">
      <c r="A61" s="6"/>
      <c r="B61" s="8"/>
      <c r="C61" s="8"/>
      <c r="D61" s="8"/>
      <c r="F61" s="8"/>
      <c r="G61" s="7"/>
      <c r="H61" s="7"/>
      <c r="I61" s="7"/>
    </row>
    <row r="62" spans="1:9" customFormat="1" ht="14.4" customHeight="1" x14ac:dyDescent="0.3">
      <c r="A62" s="6" t="s">
        <v>955</v>
      </c>
      <c r="B62" s="8" t="s">
        <v>926</v>
      </c>
      <c r="C62" s="24">
        <f>IF(data!B9 &gt; 0, data!B9,"-")</f>
        <v>112344.64</v>
      </c>
      <c r="D62" s="24">
        <f>IF(data!D9 &gt; 0, data!D9,"-")</f>
        <v>100773.1</v>
      </c>
      <c r="E62" s="24">
        <f>IF(data!C9 &gt; 0, data!C9,"-")</f>
        <v>46305</v>
      </c>
      <c r="F62" s="24">
        <f>IF(data!E9 &gt; 0, data!E9,"-")</f>
        <v>84000</v>
      </c>
      <c r="G62" s="24">
        <f>IF(data!F9 &gt; 0, data!F9,"-")</f>
        <v>69215.199999999997</v>
      </c>
      <c r="H62" s="24">
        <f>IF(data!H9 &gt; 0, data!H9,"-")</f>
        <v>28038.23</v>
      </c>
      <c r="I62" s="24">
        <f>IF(data!G9 &gt; 0, data!G9,"-")</f>
        <v>52155.91</v>
      </c>
    </row>
    <row r="63" spans="1:9" customFormat="1" ht="14.4" customHeight="1" x14ac:dyDescent="0.3">
      <c r="A63" s="14"/>
      <c r="B63" s="8" t="s">
        <v>927</v>
      </c>
      <c r="C63" s="24">
        <f>data!B10</f>
        <v>8893059.6600000001</v>
      </c>
      <c r="D63" s="24">
        <f>IF(data!D10 &gt; 0, data!D10,"-")</f>
        <v>8622359.9600000009</v>
      </c>
      <c r="E63" s="24">
        <f>IF(data!C10 &gt; 0, data!C10,"-")</f>
        <v>3597447</v>
      </c>
      <c r="F63" s="24">
        <f>IF(data!E10 &gt; 0, data!E10,"-")</f>
        <v>3881467.15</v>
      </c>
      <c r="G63" s="24">
        <f>IF(data!F10 &gt; 0, data!F10,"-")</f>
        <v>5020212</v>
      </c>
      <c r="H63" s="24">
        <f>IF(data!H10 &gt; 0, data!H10,"-")</f>
        <v>2293484.73</v>
      </c>
      <c r="I63" s="24">
        <f>IF(data!G10 &gt; 0, data!G10,"-")</f>
        <v>2561363.5699999998</v>
      </c>
    </row>
    <row r="64" spans="1:9" customFormat="1" ht="14.4" customHeight="1" x14ac:dyDescent="0.3">
      <c r="A64" s="12" t="s">
        <v>956</v>
      </c>
      <c r="B64" s="8" t="s">
        <v>926</v>
      </c>
      <c r="C64" s="24" t="str">
        <f>IF(data!B13 &gt; 0, data!B13,"-")</f>
        <v>-</v>
      </c>
      <c r="D64" s="24">
        <f>IF(data!D13 &gt; 0, data!D13,"-")</f>
        <v>597.91</v>
      </c>
      <c r="E64" s="24">
        <f>IF(data!C13 &gt; 0, data!C13,"-")</f>
        <v>1195</v>
      </c>
      <c r="F64" s="24" t="str">
        <f>IF(data!E13 &gt; 0, data!E13,"-")</f>
        <v>-</v>
      </c>
      <c r="G64" s="24">
        <f>IF(data!F13 &gt; 0, data!F13,"-")</f>
        <v>1189.3</v>
      </c>
      <c r="H64" s="24">
        <f>IF(data!H13 &gt; 0, data!H13,"-")</f>
        <v>2914.12</v>
      </c>
      <c r="I64" s="24" t="str">
        <f>IF(data!G13 &gt; 0, data!G13,"-")</f>
        <v>-</v>
      </c>
    </row>
    <row r="65" spans="1:9" customFormat="1" ht="14.4" customHeight="1" x14ac:dyDescent="0.3">
      <c r="A65" s="14"/>
      <c r="B65" s="8" t="s">
        <v>927</v>
      </c>
      <c r="C65" s="24">
        <f>data!B14</f>
        <v>0</v>
      </c>
      <c r="D65" s="24">
        <f>IF(data!D14 &gt; 0, data!D14,"-")</f>
        <v>10113.15</v>
      </c>
      <c r="E65" s="24">
        <f>IF(data!C14 &gt; 0, data!C14,"-")</f>
        <v>31670</v>
      </c>
      <c r="F65" s="24" t="str">
        <f>IF(data!E14 &gt; 0, data!E14,"-")</f>
        <v>-</v>
      </c>
      <c r="G65" s="24">
        <f>IF(data!F14 &gt; 0, data!F14,"-")</f>
        <v>47052.88</v>
      </c>
      <c r="H65" s="24">
        <f>IF(data!H14 &gt; 0, data!H14,"-")</f>
        <v>231680.53</v>
      </c>
      <c r="I65" s="24">
        <f>IF(data!G14 &gt; 0, data!G14,"-")</f>
        <v>422.63</v>
      </c>
    </row>
    <row r="66" spans="1:9" customFormat="1" ht="14.4" customHeight="1" x14ac:dyDescent="0.3">
      <c r="A66" s="12" t="s">
        <v>957</v>
      </c>
      <c r="B66" s="8" t="s">
        <v>926</v>
      </c>
      <c r="C66" s="24">
        <f>data!B17</f>
        <v>0</v>
      </c>
      <c r="D66" s="24" t="str">
        <f>IF(data!D17 &gt; 0, data!D17,"-")</f>
        <v>-</v>
      </c>
      <c r="E66" s="24" t="str">
        <f>IF(data!C17 &gt; 0, data!C17,"-")</f>
        <v>-</v>
      </c>
      <c r="F66" s="24" t="str">
        <f>IF(data!E17 &gt; 0, data!E17,"-")</f>
        <v>-</v>
      </c>
      <c r="G66" s="24">
        <f>IF(data!F17 &gt; 0, data!F17,"-")</f>
        <v>1666.75</v>
      </c>
      <c r="H66" s="24">
        <f>IF(data!H17 &gt; 0, data!H17,"-")</f>
        <v>9747.65</v>
      </c>
      <c r="I66" s="24">
        <f>IF(data!G17 &gt; 0, data!G17,"-")</f>
        <v>47.6</v>
      </c>
    </row>
    <row r="67" spans="1:9" customFormat="1" ht="14.4" customHeight="1" x14ac:dyDescent="0.3">
      <c r="A67" s="14"/>
      <c r="B67" s="8" t="s">
        <v>927</v>
      </c>
      <c r="C67" s="24">
        <f>data!B18</f>
        <v>0</v>
      </c>
      <c r="D67" s="24" t="str">
        <f>IF(data!D18 &gt; 0, data!D18,"-")</f>
        <v>-</v>
      </c>
      <c r="E67" s="24">
        <f>IF(data!C18 &gt; 0, data!C18,"-")</f>
        <v>63</v>
      </c>
      <c r="F67" s="24">
        <f>IF(data!E18 &gt; 0, data!E18,"-")</f>
        <v>126.05</v>
      </c>
      <c r="G67" s="24">
        <f>IF(data!F18 &gt; 0, data!F18,"-")</f>
        <v>19608.7</v>
      </c>
      <c r="H67" s="24">
        <f>IF(data!H18 &gt; 0, data!H18,"-")</f>
        <v>374334.74</v>
      </c>
      <c r="I67" s="24">
        <f>IF(data!G18 &gt; 0, data!G18,"-")</f>
        <v>250.7</v>
      </c>
    </row>
    <row r="68" spans="1:9" customFormat="1" ht="14.4" customHeight="1" x14ac:dyDescent="0.3">
      <c r="A68" s="12" t="s">
        <v>958</v>
      </c>
      <c r="B68" s="8" t="s">
        <v>926</v>
      </c>
      <c r="C68" s="24">
        <f>data!B21</f>
        <v>0</v>
      </c>
      <c r="D68" s="24" t="str">
        <f>IF(data!D21 &gt; 0, data!D21,"-")</f>
        <v>-</v>
      </c>
      <c r="E68" s="24" t="str">
        <f>IF(data!C21 &gt; 0, data!C21,"-")</f>
        <v>-</v>
      </c>
      <c r="F68" s="24" t="str">
        <f>IF(data!E21 &gt; 0, data!E21,"-")</f>
        <v>-</v>
      </c>
      <c r="G68" s="24" t="str">
        <f>IF(data!F21 &gt; 0, data!F21,"-")</f>
        <v>-</v>
      </c>
      <c r="H68" s="24" t="str">
        <f>IF(data!H21 &gt; 0, data!H21,"-")</f>
        <v>-</v>
      </c>
      <c r="I68" s="24" t="str">
        <f>IF(data!G21 &gt; 0, data!G21,"-")</f>
        <v>-</v>
      </c>
    </row>
    <row r="69" spans="1:9" customFormat="1" ht="14.4" customHeight="1" x14ac:dyDescent="0.3">
      <c r="A69" s="14"/>
      <c r="B69" s="8" t="s">
        <v>927</v>
      </c>
      <c r="C69" s="24">
        <f>data!B22</f>
        <v>4674.9399999999996</v>
      </c>
      <c r="D69" s="24">
        <f>IF(data!D22 &gt; 0, data!D22,"-")</f>
        <v>3044.19</v>
      </c>
      <c r="E69" s="24">
        <f>IF(data!C22 &gt; 0, data!C22,"-")</f>
        <v>2040</v>
      </c>
      <c r="F69" s="24">
        <f>IF(data!E22 &gt; 0, data!E22,"-")</f>
        <v>206.8</v>
      </c>
      <c r="G69" s="24">
        <f>IF(data!F22 &gt; 0, data!F22,"-")</f>
        <v>3965.3</v>
      </c>
      <c r="H69" s="24" t="str">
        <f>IF(data!H22 &gt; 0, data!H22,"-")</f>
        <v>-</v>
      </c>
      <c r="I69" s="24">
        <f>IF(data!G22 &gt; 0, data!G22,"-")</f>
        <v>363.15</v>
      </c>
    </row>
    <row r="70" spans="1:9" customFormat="1" ht="10.5" customHeight="1" x14ac:dyDescent="0.3">
      <c r="A70" s="6"/>
      <c r="B70" s="6"/>
      <c r="C70" s="6"/>
      <c r="D70" s="6"/>
      <c r="E70" s="7"/>
      <c r="F70" s="7"/>
      <c r="G70" s="25"/>
      <c r="H70" s="7"/>
      <c r="I70" s="25"/>
    </row>
    <row r="71" spans="1:9" customFormat="1" ht="15.75" customHeight="1" x14ac:dyDescent="0.3">
      <c r="A71" s="26" t="s">
        <v>959</v>
      </c>
      <c r="B71" s="26"/>
      <c r="C71" s="26"/>
      <c r="D71" s="26"/>
      <c r="E71" s="7"/>
      <c r="F71" s="7"/>
      <c r="G71" s="7"/>
      <c r="H71" s="7"/>
      <c r="I71" s="7"/>
    </row>
    <row r="72" spans="1:9" customFormat="1" ht="14.4" customHeight="1" x14ac:dyDescent="0.3">
      <c r="A72" s="29" t="str">
        <f>CONCATENATE(stpg!A2,"
",stpg!A3,"
",stpg!A4,"
",stpg!A5,"
",stpg!A6,"
",stpg!A7,"
",stpg!A8,"
",stpg!A9,"
",stpg!A10
)</f>
        <v xml:space="preserve">Rosa : 0:10 Hr. -  3rd mill tiplex chain pin replaced 
Hargaon : 1:23 Hr. - Fibrizer Motor H.T breaker got faulty and replaced.
Hargaon : 1:04 Hr. - Wrapped bagasse removed from discharge roller of Mill No 4 ,and RTIC No 4 tripped off.
Hargaon : 0:03 Hr. - RTIC No 4 Tripped off.
</v>
      </c>
      <c r="B72" s="29"/>
      <c r="C72" s="29"/>
      <c r="D72" s="29"/>
      <c r="E72" s="29"/>
      <c r="F72" s="29"/>
      <c r="G72" s="29"/>
      <c r="H72" s="29"/>
      <c r="I72" s="29"/>
    </row>
    <row r="73" spans="1:9" customFormat="1" ht="14.4" customHeight="1" x14ac:dyDescent="0.3">
      <c r="A73" s="29"/>
      <c r="B73" s="29"/>
      <c r="C73" s="29"/>
      <c r="D73" s="29"/>
      <c r="E73" s="29"/>
      <c r="F73" s="29"/>
      <c r="G73" s="29"/>
      <c r="H73" s="29"/>
      <c r="I73" s="29"/>
    </row>
    <row r="74" spans="1:9" x14ac:dyDescent="0.3">
      <c r="A74" s="29"/>
      <c r="B74" s="29"/>
      <c r="C74" s="29"/>
      <c r="D74" s="29"/>
      <c r="E74" s="29"/>
      <c r="F74" s="29"/>
      <c r="G74" s="29"/>
      <c r="H74" s="29"/>
      <c r="I74" s="29"/>
    </row>
    <row r="75" spans="1:9" customFormat="1" x14ac:dyDescent="0.3">
      <c r="A75" s="29"/>
      <c r="B75" s="29"/>
      <c r="C75" s="29"/>
      <c r="D75" s="29"/>
      <c r="E75" s="29"/>
      <c r="F75" s="29"/>
      <c r="G75" s="29"/>
      <c r="H75" s="29"/>
      <c r="I75" s="29"/>
    </row>
    <row r="76" spans="1:9" x14ac:dyDescent="0.3">
      <c r="A76" s="29"/>
      <c r="B76" s="29"/>
      <c r="C76" s="29"/>
      <c r="D76" s="29"/>
      <c r="E76" s="29"/>
      <c r="F76" s="29"/>
      <c r="G76" s="29"/>
      <c r="H76" s="29"/>
      <c r="I76" s="29"/>
    </row>
    <row r="77" spans="1:9" x14ac:dyDescent="0.3">
      <c r="A77" s="29"/>
      <c r="B77" s="29"/>
      <c r="C77" s="29"/>
      <c r="D77" s="29"/>
      <c r="E77" s="29"/>
      <c r="F77" s="29"/>
      <c r="G77" s="29"/>
      <c r="H77" s="29"/>
      <c r="I77" s="29"/>
    </row>
    <row r="78" spans="1:9" x14ac:dyDescent="0.3">
      <c r="A78" s="29"/>
      <c r="B78" s="29"/>
      <c r="C78" s="29"/>
      <c r="D78" s="29"/>
      <c r="E78" s="29"/>
      <c r="F78" s="29"/>
      <c r="G78" s="29"/>
      <c r="H78" s="29"/>
      <c r="I78" s="29"/>
    </row>
    <row r="79" spans="1:9" x14ac:dyDescent="0.3">
      <c r="A79" s="29"/>
      <c r="B79" s="29"/>
      <c r="C79" s="29"/>
      <c r="D79" s="29"/>
      <c r="E79" s="29"/>
      <c r="F79" s="29"/>
      <c r="G79" s="29"/>
      <c r="H79" s="29"/>
      <c r="I79" s="29"/>
    </row>
    <row r="80" spans="1:9" x14ac:dyDescent="0.3">
      <c r="A80" s="29"/>
      <c r="B80" s="29"/>
      <c r="C80" s="29"/>
      <c r="D80" s="29"/>
      <c r="E80" s="29"/>
      <c r="F80" s="29"/>
      <c r="G80" s="29"/>
      <c r="H80" s="29"/>
      <c r="I80" s="29"/>
    </row>
    <row r="81" spans="1:9" x14ac:dyDescent="0.3">
      <c r="A81" s="29"/>
      <c r="B81" s="29"/>
      <c r="C81" s="29"/>
      <c r="D81" s="29"/>
      <c r="E81" s="29"/>
      <c r="F81" s="29"/>
      <c r="G81" s="29"/>
      <c r="H81" s="29"/>
      <c r="I81" s="29"/>
    </row>
    <row r="82" spans="1:9" x14ac:dyDescent="0.3">
      <c r="B82" s="6"/>
      <c r="C82" s="6"/>
      <c r="D82" s="6"/>
      <c r="E82" s="7"/>
      <c r="F82" s="7"/>
      <c r="G82" s="7"/>
      <c r="H82" s="7"/>
      <c r="I82" s="7"/>
    </row>
    <row r="83" spans="1:9" x14ac:dyDescent="0.3">
      <c r="A83" s="6" t="s">
        <v>960</v>
      </c>
      <c r="B83" s="6"/>
      <c r="C83" s="6"/>
      <c r="D83" s="8"/>
      <c r="E83" s="7"/>
      <c r="F83" s="7"/>
      <c r="G83" s="7"/>
      <c r="H83" s="7"/>
      <c r="I83" s="7"/>
    </row>
    <row r="84" spans="1:9" x14ac:dyDescent="0.3">
      <c r="A84" s="6" t="s">
        <v>961</v>
      </c>
      <c r="B84" s="6"/>
      <c r="C84" s="6"/>
      <c r="D84" s="8"/>
      <c r="E84" s="7"/>
      <c r="F84" s="7"/>
      <c r="G84" s="7"/>
      <c r="H84" s="7"/>
      <c r="I84" s="7"/>
    </row>
    <row r="85" spans="1:9" x14ac:dyDescent="0.3">
      <c r="A85" s="6" t="s">
        <v>962</v>
      </c>
    </row>
    <row r="86" spans="1:9" customFormat="1" ht="9" customHeight="1" x14ac:dyDescent="0.3">
      <c r="A86" s="6"/>
    </row>
    <row r="87" spans="1:9" x14ac:dyDescent="0.3">
      <c r="A87" s="6" t="str">
        <f>CONCATENATE("Birla Sugar, New Delhi / ",TEXT((data!B1+1),"MMMM dd ,yyyy"),".")</f>
        <v>Birla Sugar, New Delhi / January 28 ,2022.</v>
      </c>
    </row>
    <row r="88" spans="1:9" x14ac:dyDescent="0.3">
      <c r="A88" s="6"/>
      <c r="B88" s="6"/>
      <c r="C88" s="6"/>
      <c r="D88" s="8"/>
      <c r="E88" s="7"/>
      <c r="F88" s="7"/>
      <c r="G88" s="7"/>
      <c r="H88" s="7"/>
      <c r="I88" s="7"/>
    </row>
  </sheetData>
  <mergeCells count="3">
    <mergeCell ref="A3:I3"/>
    <mergeCell ref="A46:I46"/>
    <mergeCell ref="A72:I81"/>
  </mergeCells>
  <printOptions horizontalCentered="1"/>
  <pageMargins left="0" right="0" top="0.5" bottom="0.4" header="0.3" footer="0.3"/>
  <pageSetup paperSize="9" scale="80" orientation="landscape"/>
  <rowBreaks count="1" manualBreakCount="1">
    <brk id="45" max="104857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showGridLines="0" workbookViewId="0"/>
  </sheetViews>
  <sheetFormatPr defaultRowHeight="14.4" x14ac:dyDescent="0.3"/>
  <sheetData>
    <row r="2" spans="1:1" x14ac:dyDescent="0.3">
      <c r="A2" t="s">
        <v>896</v>
      </c>
    </row>
    <row r="3" spans="1:1" x14ac:dyDescent="0.3">
      <c r="A3" t="s">
        <v>897</v>
      </c>
    </row>
    <row r="4" spans="1:1" x14ac:dyDescent="0.3">
      <c r="A4" t="s">
        <v>898</v>
      </c>
    </row>
    <row r="5" spans="1:1" x14ac:dyDescent="0.3">
      <c r="A5" t="s">
        <v>899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1"/>
  <sheetViews>
    <sheetView showGridLines="0" workbookViewId="0"/>
  </sheetViews>
  <sheetFormatPr defaultRowHeight="14.4" x14ac:dyDescent="0.3"/>
  <cols>
    <col min="1" max="1" width="54.77734375" bestFit="1" customWidth="1"/>
    <col min="2" max="2" width="42.21875" bestFit="1" customWidth="1"/>
    <col min="3" max="3" width="42.44140625" bestFit="1" customWidth="1"/>
    <col min="4" max="4" width="35.77734375" bestFit="1" customWidth="1"/>
    <col min="5" max="5" width="38.6640625" bestFit="1" customWidth="1"/>
    <col min="6" max="6" width="35.5546875" bestFit="1" customWidth="1"/>
    <col min="7" max="7" width="41.33203125" bestFit="1" customWidth="1"/>
    <col min="8" max="8" width="33.77734375" bestFit="1" customWidth="1"/>
  </cols>
  <sheetData>
    <row r="1" spans="1:8" x14ac:dyDescent="0.3">
      <c r="A1" t="s">
        <v>0</v>
      </c>
      <c r="B1" s="1">
        <v>44588</v>
      </c>
      <c r="C1" s="1">
        <v>44588</v>
      </c>
      <c r="D1" s="1">
        <v>44588</v>
      </c>
      <c r="E1" s="1">
        <v>44588</v>
      </c>
      <c r="F1" s="1">
        <v>44588</v>
      </c>
      <c r="G1" s="1">
        <v>44588</v>
      </c>
      <c r="H1" s="1">
        <v>44588</v>
      </c>
    </row>
    <row r="2" spans="1:8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3</v>
      </c>
    </row>
    <row r="3" spans="1:8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3">
      <c r="A5" t="s">
        <v>20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</row>
    <row r="6" spans="1:8" x14ac:dyDescent="0.3">
      <c r="A6" t="s">
        <v>22</v>
      </c>
      <c r="B6">
        <v>88</v>
      </c>
      <c r="C6">
        <v>79</v>
      </c>
      <c r="D6">
        <v>79</v>
      </c>
      <c r="E6">
        <v>58</v>
      </c>
      <c r="F6">
        <v>74</v>
      </c>
      <c r="G6">
        <v>45</v>
      </c>
      <c r="H6">
        <v>64</v>
      </c>
    </row>
    <row r="7" spans="1:8" x14ac:dyDescent="0.3">
      <c r="A7" t="s">
        <v>23</v>
      </c>
      <c r="B7">
        <v>113500</v>
      </c>
      <c r="C7">
        <v>47500</v>
      </c>
      <c r="D7">
        <v>102000</v>
      </c>
      <c r="E7">
        <v>84000</v>
      </c>
      <c r="F7">
        <v>80500</v>
      </c>
      <c r="G7">
        <v>52800</v>
      </c>
      <c r="H7">
        <v>40700</v>
      </c>
    </row>
    <row r="8" spans="1:8" x14ac:dyDescent="0.3">
      <c r="A8" t="s">
        <v>24</v>
      </c>
      <c r="B8">
        <v>8926500</v>
      </c>
      <c r="C8">
        <v>3631100</v>
      </c>
      <c r="D8">
        <v>8635000</v>
      </c>
      <c r="E8">
        <v>3920000</v>
      </c>
      <c r="F8">
        <v>5704700</v>
      </c>
      <c r="G8">
        <v>2560600</v>
      </c>
      <c r="H8">
        <v>2899500</v>
      </c>
    </row>
    <row r="9" spans="1:8" x14ac:dyDescent="0.3">
      <c r="A9" t="s">
        <v>25</v>
      </c>
      <c r="B9">
        <v>112344.64</v>
      </c>
      <c r="C9">
        <v>46305</v>
      </c>
      <c r="D9">
        <v>100773.1</v>
      </c>
      <c r="E9">
        <v>84000</v>
      </c>
      <c r="F9">
        <v>69215.199999999997</v>
      </c>
      <c r="G9">
        <v>52155.91</v>
      </c>
      <c r="H9">
        <v>28038.23</v>
      </c>
    </row>
    <row r="10" spans="1:8" x14ac:dyDescent="0.3">
      <c r="A10" t="s">
        <v>26</v>
      </c>
      <c r="B10">
        <v>8893059.6600000001</v>
      </c>
      <c r="C10">
        <v>3597447</v>
      </c>
      <c r="D10">
        <v>8622359.9600000009</v>
      </c>
      <c r="E10">
        <v>3881467.15</v>
      </c>
      <c r="F10">
        <v>5020212</v>
      </c>
      <c r="G10">
        <v>2561363.5699999998</v>
      </c>
      <c r="H10">
        <v>2293484.73</v>
      </c>
    </row>
    <row r="11" spans="1:8" x14ac:dyDescent="0.3">
      <c r="A11" t="s">
        <v>27</v>
      </c>
      <c r="B11">
        <v>100</v>
      </c>
      <c r="C11">
        <v>97.48</v>
      </c>
      <c r="D11">
        <v>99.41</v>
      </c>
      <c r="E11">
        <v>100</v>
      </c>
      <c r="F11">
        <v>96.04</v>
      </c>
      <c r="G11">
        <v>99.91</v>
      </c>
      <c r="H11">
        <v>68.89</v>
      </c>
    </row>
    <row r="12" spans="1:8" x14ac:dyDescent="0.3">
      <c r="A12" t="s">
        <v>28</v>
      </c>
      <c r="B12">
        <v>99.95</v>
      </c>
      <c r="C12">
        <v>99.07</v>
      </c>
      <c r="D12">
        <v>99.85</v>
      </c>
      <c r="E12">
        <v>99.99</v>
      </c>
      <c r="F12">
        <v>98.61</v>
      </c>
      <c r="G12">
        <v>99.96</v>
      </c>
      <c r="H12">
        <v>79.099999999999994</v>
      </c>
    </row>
    <row r="13" spans="1:8" x14ac:dyDescent="0.3">
      <c r="A13" t="s">
        <v>29</v>
      </c>
      <c r="B13">
        <v>0</v>
      </c>
      <c r="C13">
        <v>1195</v>
      </c>
      <c r="D13">
        <v>597.91</v>
      </c>
      <c r="E13">
        <v>0</v>
      </c>
      <c r="F13">
        <v>1189.3</v>
      </c>
      <c r="G13">
        <v>0</v>
      </c>
      <c r="H13">
        <v>2914.12</v>
      </c>
    </row>
    <row r="14" spans="1:8" x14ac:dyDescent="0.3">
      <c r="A14" t="s">
        <v>30</v>
      </c>
      <c r="B14">
        <v>0</v>
      </c>
      <c r="C14">
        <v>31670</v>
      </c>
      <c r="D14">
        <v>10113.15</v>
      </c>
      <c r="E14">
        <v>0</v>
      </c>
      <c r="F14">
        <v>47052.88</v>
      </c>
      <c r="G14">
        <v>422.63</v>
      </c>
      <c r="H14">
        <v>231680.53</v>
      </c>
    </row>
    <row r="15" spans="1:8" x14ac:dyDescent="0.3">
      <c r="A15" t="s">
        <v>31</v>
      </c>
      <c r="B15">
        <v>0</v>
      </c>
      <c r="C15">
        <v>2.52</v>
      </c>
      <c r="D15">
        <v>0.59</v>
      </c>
      <c r="E15">
        <v>0</v>
      </c>
      <c r="F15">
        <v>1.65</v>
      </c>
      <c r="G15">
        <v>0</v>
      </c>
      <c r="H15">
        <v>7.16</v>
      </c>
    </row>
    <row r="16" spans="1:8" x14ac:dyDescent="0.3">
      <c r="A16" t="s">
        <v>32</v>
      </c>
      <c r="B16">
        <v>0</v>
      </c>
      <c r="C16">
        <v>0.87</v>
      </c>
      <c r="D16">
        <v>0.12</v>
      </c>
      <c r="E16">
        <v>0</v>
      </c>
      <c r="F16">
        <v>0.92</v>
      </c>
      <c r="G16">
        <v>0.02</v>
      </c>
      <c r="H16">
        <v>7.99</v>
      </c>
    </row>
    <row r="17" spans="1:8" x14ac:dyDescent="0.3">
      <c r="A17" t="s">
        <v>33</v>
      </c>
      <c r="B17">
        <v>0</v>
      </c>
      <c r="C17">
        <v>0</v>
      </c>
      <c r="D17">
        <v>0</v>
      </c>
      <c r="E17">
        <v>0</v>
      </c>
      <c r="F17">
        <v>1666.75</v>
      </c>
      <c r="G17">
        <v>47.6</v>
      </c>
      <c r="H17">
        <v>9747.65</v>
      </c>
    </row>
    <row r="18" spans="1:8" x14ac:dyDescent="0.3">
      <c r="A18" t="s">
        <v>34</v>
      </c>
      <c r="B18">
        <v>0</v>
      </c>
      <c r="C18">
        <v>63</v>
      </c>
      <c r="D18">
        <v>0</v>
      </c>
      <c r="E18">
        <v>126.05</v>
      </c>
      <c r="F18">
        <v>19608.7</v>
      </c>
      <c r="G18">
        <v>250.7</v>
      </c>
      <c r="H18">
        <v>374334.74</v>
      </c>
    </row>
    <row r="19" spans="1:8" x14ac:dyDescent="0.3">
      <c r="A19" t="s">
        <v>35</v>
      </c>
      <c r="B19">
        <v>0</v>
      </c>
      <c r="C19">
        <v>0</v>
      </c>
      <c r="D19">
        <v>0</v>
      </c>
      <c r="E19">
        <v>0</v>
      </c>
      <c r="F19">
        <v>2.31</v>
      </c>
      <c r="G19">
        <v>0.09</v>
      </c>
      <c r="H19">
        <v>23.95</v>
      </c>
    </row>
    <row r="20" spans="1:8" x14ac:dyDescent="0.3">
      <c r="A20" t="s">
        <v>36</v>
      </c>
      <c r="B20">
        <v>0.05</v>
      </c>
      <c r="C20">
        <v>0.06</v>
      </c>
      <c r="D20">
        <v>0.04</v>
      </c>
      <c r="E20">
        <v>0.01</v>
      </c>
      <c r="F20">
        <v>0.47</v>
      </c>
      <c r="G20">
        <v>0.02</v>
      </c>
      <c r="H20">
        <v>12.91</v>
      </c>
    </row>
    <row r="21" spans="1:8" x14ac:dyDescent="0.3">
      <c r="A2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38</v>
      </c>
      <c r="B22">
        <v>4674.9399999999996</v>
      </c>
      <c r="C22">
        <v>2040</v>
      </c>
      <c r="D22">
        <v>3044.19</v>
      </c>
      <c r="E22">
        <v>206.8</v>
      </c>
      <c r="F22">
        <v>3965.3</v>
      </c>
      <c r="G22">
        <v>363.15</v>
      </c>
      <c r="H22">
        <v>0</v>
      </c>
    </row>
    <row r="23" spans="1:8" x14ac:dyDescent="0.3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40</v>
      </c>
      <c r="B24">
        <v>0.05</v>
      </c>
      <c r="C24">
        <v>0.06</v>
      </c>
      <c r="D24">
        <v>0.04</v>
      </c>
      <c r="E24">
        <v>0.01</v>
      </c>
      <c r="F24">
        <v>0.08</v>
      </c>
      <c r="G24">
        <v>0.01</v>
      </c>
      <c r="H24">
        <v>0</v>
      </c>
    </row>
    <row r="25" spans="1:8" x14ac:dyDescent="0.3">
      <c r="A25" t="s">
        <v>41</v>
      </c>
      <c r="B25">
        <v>585.87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42</v>
      </c>
      <c r="B26">
        <v>151427.81</v>
      </c>
      <c r="C26">
        <v>0</v>
      </c>
      <c r="D26">
        <v>0</v>
      </c>
      <c r="E26">
        <v>0</v>
      </c>
      <c r="F26">
        <v>22863.7</v>
      </c>
      <c r="G26">
        <v>0</v>
      </c>
      <c r="H26">
        <v>0</v>
      </c>
    </row>
    <row r="27" spans="1:8" x14ac:dyDescent="0.3">
      <c r="A27" t="s">
        <v>43</v>
      </c>
      <c r="B27">
        <v>0.51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44</v>
      </c>
      <c r="B28">
        <v>1.7</v>
      </c>
      <c r="C28">
        <v>0</v>
      </c>
      <c r="D28">
        <v>0</v>
      </c>
      <c r="E28">
        <v>0</v>
      </c>
      <c r="F28">
        <v>0.4</v>
      </c>
      <c r="G28">
        <v>0</v>
      </c>
      <c r="H28">
        <v>0</v>
      </c>
    </row>
    <row r="29" spans="1:8" x14ac:dyDescent="0.3">
      <c r="A29" t="s">
        <v>45</v>
      </c>
      <c r="B29">
        <v>67050.720000000001</v>
      </c>
      <c r="C29">
        <v>15050</v>
      </c>
      <c r="D29">
        <v>46606.06</v>
      </c>
      <c r="E29">
        <v>48500</v>
      </c>
      <c r="F29">
        <v>8428.75</v>
      </c>
      <c r="G29">
        <v>10489.5</v>
      </c>
      <c r="H29">
        <v>8821.5</v>
      </c>
    </row>
    <row r="30" spans="1:8" x14ac:dyDescent="0.3">
      <c r="A30" t="s">
        <v>46</v>
      </c>
      <c r="B30">
        <v>5214401.25</v>
      </c>
      <c r="C30">
        <v>1206097</v>
      </c>
      <c r="D30">
        <v>3699079.17</v>
      </c>
      <c r="E30">
        <v>1783800</v>
      </c>
      <c r="F30">
        <v>680516.6</v>
      </c>
      <c r="G30">
        <v>308814.17</v>
      </c>
      <c r="H30">
        <v>250825</v>
      </c>
    </row>
    <row r="31" spans="1:8" x14ac:dyDescent="0.3">
      <c r="A31" t="s">
        <v>47</v>
      </c>
      <c r="B31">
        <v>58.92</v>
      </c>
      <c r="C31">
        <v>31.68</v>
      </c>
      <c r="D31">
        <v>46.25</v>
      </c>
      <c r="E31">
        <v>57.74</v>
      </c>
      <c r="F31">
        <v>10.47</v>
      </c>
      <c r="G31">
        <v>20.09</v>
      </c>
      <c r="H31">
        <v>21.67</v>
      </c>
    </row>
    <row r="32" spans="1:8" x14ac:dyDescent="0.3">
      <c r="A32" t="s">
        <v>48</v>
      </c>
      <c r="B32">
        <v>58.4</v>
      </c>
      <c r="C32">
        <v>33.79</v>
      </c>
      <c r="D32">
        <v>43.13</v>
      </c>
      <c r="E32">
        <v>42.08</v>
      </c>
      <c r="F32">
        <v>11.98</v>
      </c>
      <c r="G32">
        <v>12.3</v>
      </c>
      <c r="H32">
        <v>8.65</v>
      </c>
    </row>
    <row r="33" spans="1:8" x14ac:dyDescent="0.3">
      <c r="A33" t="s">
        <v>49</v>
      </c>
      <c r="B33">
        <v>46740.56</v>
      </c>
      <c r="C33">
        <v>32450</v>
      </c>
      <c r="D33">
        <v>54167.040000000001</v>
      </c>
      <c r="E33">
        <v>35500</v>
      </c>
      <c r="F33">
        <v>72071.25</v>
      </c>
      <c r="G33">
        <v>41714.01</v>
      </c>
      <c r="H33">
        <v>31878.5</v>
      </c>
    </row>
    <row r="34" spans="1:8" x14ac:dyDescent="0.3">
      <c r="A34" t="s">
        <v>50</v>
      </c>
      <c r="B34">
        <v>3714116.41</v>
      </c>
      <c r="C34">
        <v>2363140</v>
      </c>
      <c r="D34">
        <v>4878280.8499999996</v>
      </c>
      <c r="E34">
        <v>2455700</v>
      </c>
      <c r="F34">
        <v>5002181.25</v>
      </c>
      <c r="G34">
        <v>2201073.5699999998</v>
      </c>
      <c r="H34">
        <v>2648675</v>
      </c>
    </row>
    <row r="35" spans="1:8" x14ac:dyDescent="0.3">
      <c r="A35" t="s">
        <v>51</v>
      </c>
      <c r="B35">
        <v>41.08</v>
      </c>
      <c r="C35">
        <v>68.319999999999993</v>
      </c>
      <c r="D35">
        <v>53.75</v>
      </c>
      <c r="E35">
        <v>42.26</v>
      </c>
      <c r="F35">
        <v>89.53</v>
      </c>
      <c r="G35">
        <v>79.91</v>
      </c>
      <c r="H35">
        <v>78.33</v>
      </c>
    </row>
    <row r="36" spans="1:8" x14ac:dyDescent="0.3">
      <c r="A36" t="s">
        <v>52</v>
      </c>
      <c r="B36">
        <v>41.6</v>
      </c>
      <c r="C36">
        <v>66.209999999999994</v>
      </c>
      <c r="D36">
        <v>56.87</v>
      </c>
      <c r="E36">
        <v>57.92</v>
      </c>
      <c r="F36">
        <v>88.02</v>
      </c>
      <c r="G36">
        <v>87.7</v>
      </c>
      <c r="H36">
        <v>91.35</v>
      </c>
    </row>
    <row r="37" spans="1:8" x14ac:dyDescent="0.3">
      <c r="A37" t="s">
        <v>53</v>
      </c>
      <c r="B37">
        <v>46154.69</v>
      </c>
      <c r="C37">
        <v>32450</v>
      </c>
      <c r="D37">
        <v>54167.040000000001</v>
      </c>
      <c r="E37">
        <v>35500</v>
      </c>
      <c r="F37">
        <v>72071.25</v>
      </c>
      <c r="G37">
        <v>41714.01</v>
      </c>
      <c r="H37">
        <v>31878.5</v>
      </c>
    </row>
    <row r="38" spans="1:8" x14ac:dyDescent="0.3">
      <c r="A38" t="s">
        <v>54</v>
      </c>
      <c r="B38">
        <v>3562688.6</v>
      </c>
      <c r="C38">
        <v>2363140</v>
      </c>
      <c r="D38">
        <v>4878280.8499999996</v>
      </c>
      <c r="E38">
        <v>2455700</v>
      </c>
      <c r="F38">
        <v>4979317.55</v>
      </c>
      <c r="G38">
        <v>2201073.5699999998</v>
      </c>
      <c r="H38">
        <v>2648675</v>
      </c>
    </row>
    <row r="39" spans="1:8" x14ac:dyDescent="0.3">
      <c r="A39" t="s">
        <v>55</v>
      </c>
      <c r="B39">
        <v>40.560832077817999</v>
      </c>
      <c r="C39">
        <v>68.315789473684006</v>
      </c>
      <c r="D39">
        <v>53.751487252053998</v>
      </c>
      <c r="E39">
        <v>42.261904761903999</v>
      </c>
      <c r="F39">
        <v>89.529503105589995</v>
      </c>
      <c r="G39">
        <v>79.906523526865996</v>
      </c>
      <c r="H39">
        <v>78.325552825551995</v>
      </c>
    </row>
    <row r="40" spans="1:8" x14ac:dyDescent="0.3">
      <c r="A40" t="s">
        <v>56</v>
      </c>
      <c r="B40">
        <v>39.902352615159003</v>
      </c>
      <c r="C40">
        <v>66.208548213525006</v>
      </c>
      <c r="D40">
        <v>56.873919698195998</v>
      </c>
      <c r="E40">
        <v>57.924283524000003</v>
      </c>
      <c r="F40">
        <v>87.622423036268998</v>
      </c>
      <c r="G40">
        <v>87.696096320227994</v>
      </c>
      <c r="H40">
        <v>91.349370581133996</v>
      </c>
    </row>
    <row r="41" spans="1:8" x14ac:dyDescent="0.3">
      <c r="A41" t="s">
        <v>57</v>
      </c>
      <c r="B41">
        <v>46740.56</v>
      </c>
      <c r="C41">
        <v>32450</v>
      </c>
      <c r="D41">
        <v>54167.040000000001</v>
      </c>
      <c r="E41">
        <v>35500</v>
      </c>
      <c r="F41">
        <v>72071.25</v>
      </c>
      <c r="G41">
        <v>41714.01</v>
      </c>
      <c r="H41">
        <v>31878.5</v>
      </c>
    </row>
    <row r="42" spans="1:8" x14ac:dyDescent="0.3">
      <c r="A42" t="s">
        <v>58</v>
      </c>
      <c r="B42">
        <v>3714116.41</v>
      </c>
      <c r="C42">
        <v>2363140</v>
      </c>
      <c r="D42">
        <v>4878280.8499999996</v>
      </c>
      <c r="E42">
        <v>2455700</v>
      </c>
      <c r="F42">
        <v>5002181.25</v>
      </c>
      <c r="G42">
        <v>2201073.5699999998</v>
      </c>
      <c r="H42">
        <v>2648675</v>
      </c>
    </row>
    <row r="43" spans="1:8" x14ac:dyDescent="0.3">
      <c r="A43" t="s">
        <v>59</v>
      </c>
      <c r="B43">
        <v>41.075695782663999</v>
      </c>
      <c r="C43">
        <v>68.315789473684006</v>
      </c>
      <c r="D43">
        <v>53.751487252053998</v>
      </c>
      <c r="E43">
        <v>42.261904761903999</v>
      </c>
      <c r="F43">
        <v>89.529503105589995</v>
      </c>
      <c r="G43">
        <v>79.906523526865996</v>
      </c>
      <c r="H43">
        <v>78.325552825551995</v>
      </c>
    </row>
    <row r="44" spans="1:8" x14ac:dyDescent="0.3">
      <c r="A44" t="s">
        <v>60</v>
      </c>
      <c r="B44">
        <v>41.598354300616997</v>
      </c>
      <c r="C44">
        <v>66.208548213525006</v>
      </c>
      <c r="D44">
        <v>56.873919698195998</v>
      </c>
      <c r="E44">
        <v>57.924283524000003</v>
      </c>
      <c r="F44">
        <v>88.024761865528006</v>
      </c>
      <c r="G44">
        <v>87.696096320227994</v>
      </c>
      <c r="H44">
        <v>91.349370581133996</v>
      </c>
    </row>
    <row r="45" spans="1:8" x14ac:dyDescent="0.3">
      <c r="A45" t="s">
        <v>61</v>
      </c>
      <c r="B45">
        <v>11645</v>
      </c>
      <c r="C45">
        <v>4700</v>
      </c>
      <c r="D45">
        <v>8031</v>
      </c>
      <c r="E45">
        <v>8745</v>
      </c>
      <c r="F45">
        <v>9600</v>
      </c>
      <c r="G45">
        <v>5630</v>
      </c>
      <c r="H45">
        <v>4100</v>
      </c>
    </row>
    <row r="46" spans="1:8" x14ac:dyDescent="0.3">
      <c r="A46" t="s">
        <v>62</v>
      </c>
      <c r="B46">
        <v>880855</v>
      </c>
      <c r="C46">
        <v>366610</v>
      </c>
      <c r="D46">
        <v>754396</v>
      </c>
      <c r="E46">
        <v>421863</v>
      </c>
      <c r="F46">
        <v>565320</v>
      </c>
      <c r="G46">
        <v>256410</v>
      </c>
      <c r="H46">
        <v>259500</v>
      </c>
    </row>
    <row r="47" spans="1:8" x14ac:dyDescent="0.3">
      <c r="A47" t="s">
        <v>63</v>
      </c>
      <c r="B47">
        <v>11645</v>
      </c>
      <c r="C47">
        <v>4700</v>
      </c>
      <c r="D47">
        <v>0</v>
      </c>
      <c r="E47">
        <v>8745</v>
      </c>
      <c r="F47">
        <v>9600</v>
      </c>
      <c r="G47">
        <v>5630</v>
      </c>
      <c r="H47">
        <v>4100</v>
      </c>
    </row>
    <row r="48" spans="1:8" x14ac:dyDescent="0.3">
      <c r="A48" t="s">
        <v>64</v>
      </c>
      <c r="B48">
        <v>491950</v>
      </c>
      <c r="C48">
        <v>366610</v>
      </c>
      <c r="D48">
        <v>702116</v>
      </c>
      <c r="E48">
        <v>421863</v>
      </c>
      <c r="F48">
        <v>356195</v>
      </c>
      <c r="G48">
        <v>126370</v>
      </c>
      <c r="H48">
        <v>259500</v>
      </c>
    </row>
    <row r="49" spans="1:8" x14ac:dyDescent="0.3">
      <c r="A49" t="s">
        <v>65</v>
      </c>
      <c r="B49">
        <v>-14.29</v>
      </c>
      <c r="C49">
        <v>60.53</v>
      </c>
      <c r="D49">
        <v>-322.77</v>
      </c>
      <c r="E49">
        <v>786.27</v>
      </c>
      <c r="F49">
        <v>-1223.9000000000001</v>
      </c>
      <c r="G49">
        <v>-187.74</v>
      </c>
      <c r="H49">
        <v>-354.65</v>
      </c>
    </row>
    <row r="50" spans="1:8" x14ac:dyDescent="0.3">
      <c r="A50" t="s">
        <v>66</v>
      </c>
      <c r="B50">
        <v>15790.71</v>
      </c>
      <c r="C50">
        <v>5925.98</v>
      </c>
      <c r="D50">
        <v>12925</v>
      </c>
      <c r="E50">
        <v>14480.23</v>
      </c>
      <c r="F50">
        <v>5836.46</v>
      </c>
      <c r="G50">
        <v>5892.81</v>
      </c>
      <c r="H50">
        <v>7249.86</v>
      </c>
    </row>
    <row r="51" spans="1:8" x14ac:dyDescent="0.3">
      <c r="A51" t="s">
        <v>67</v>
      </c>
      <c r="B51">
        <v>11630.71</v>
      </c>
      <c r="C51">
        <v>4719.53</v>
      </c>
      <c r="D51">
        <v>7708.23</v>
      </c>
      <c r="E51">
        <v>9531.27</v>
      </c>
      <c r="F51">
        <v>8376.1</v>
      </c>
      <c r="G51">
        <v>5442.26</v>
      </c>
      <c r="H51">
        <v>3745.35</v>
      </c>
    </row>
    <row r="52" spans="1:8" x14ac:dyDescent="0.3">
      <c r="A52" t="s">
        <v>68</v>
      </c>
      <c r="B52">
        <v>894796.34</v>
      </c>
      <c r="C52">
        <v>371921.98</v>
      </c>
      <c r="D52">
        <v>764659.78</v>
      </c>
      <c r="E52">
        <v>434942.07</v>
      </c>
      <c r="F52">
        <v>568157.06000000006</v>
      </c>
      <c r="G52">
        <v>261250.54</v>
      </c>
      <c r="H52">
        <v>265224.86</v>
      </c>
    </row>
    <row r="53" spans="1:8" x14ac:dyDescent="0.3">
      <c r="A53" t="s">
        <v>69</v>
      </c>
      <c r="B53">
        <v>10.25</v>
      </c>
      <c r="C53">
        <v>9.94</v>
      </c>
      <c r="D53">
        <v>7.56</v>
      </c>
      <c r="E53">
        <v>11.35</v>
      </c>
      <c r="F53">
        <v>10.41</v>
      </c>
      <c r="G53">
        <v>10.31</v>
      </c>
      <c r="H53">
        <v>9.1999999999999993</v>
      </c>
    </row>
    <row r="54" spans="1:8" x14ac:dyDescent="0.3">
      <c r="A54" t="s">
        <v>70</v>
      </c>
      <c r="B54">
        <v>10.02</v>
      </c>
      <c r="C54">
        <v>10.24</v>
      </c>
      <c r="D54">
        <v>8.86</v>
      </c>
      <c r="E54">
        <v>11.1</v>
      </c>
      <c r="F54">
        <v>9.9600000000000009</v>
      </c>
      <c r="G54">
        <v>10.199999999999999</v>
      </c>
      <c r="H54">
        <v>9.15</v>
      </c>
    </row>
    <row r="55" spans="1:8" x14ac:dyDescent="0.3">
      <c r="A55" t="s">
        <v>71</v>
      </c>
      <c r="B55">
        <v>13.62</v>
      </c>
      <c r="C55">
        <v>13.14</v>
      </c>
      <c r="D55">
        <v>13.07</v>
      </c>
      <c r="E55">
        <v>13.1</v>
      </c>
      <c r="F55">
        <v>13.55</v>
      </c>
      <c r="G55">
        <v>13.39</v>
      </c>
      <c r="H55">
        <v>12.32</v>
      </c>
    </row>
    <row r="56" spans="1:8" x14ac:dyDescent="0.3">
      <c r="A56" t="s">
        <v>72</v>
      </c>
      <c r="B56">
        <v>13.25</v>
      </c>
      <c r="C56">
        <v>12.62</v>
      </c>
      <c r="D56">
        <v>12.57</v>
      </c>
      <c r="E56">
        <v>12.92</v>
      </c>
      <c r="F56">
        <v>13.47</v>
      </c>
      <c r="G56">
        <v>13.32</v>
      </c>
      <c r="H56">
        <v>12.4</v>
      </c>
    </row>
    <row r="57" spans="1:8" x14ac:dyDescent="0.3">
      <c r="A57" t="s">
        <v>73</v>
      </c>
      <c r="B57">
        <v>5859</v>
      </c>
      <c r="C57">
        <v>2720</v>
      </c>
      <c r="D57">
        <v>4296</v>
      </c>
      <c r="E57">
        <v>0</v>
      </c>
      <c r="F57">
        <v>3969</v>
      </c>
      <c r="G57">
        <v>2985</v>
      </c>
      <c r="H57">
        <v>2100</v>
      </c>
    </row>
    <row r="58" spans="1:8" x14ac:dyDescent="0.3">
      <c r="A58" t="s">
        <v>74</v>
      </c>
      <c r="B58">
        <v>0</v>
      </c>
      <c r="C58">
        <v>0</v>
      </c>
      <c r="D58">
        <v>0</v>
      </c>
      <c r="E58">
        <v>4191</v>
      </c>
      <c r="F58">
        <v>0</v>
      </c>
      <c r="G58">
        <v>0</v>
      </c>
      <c r="H58">
        <v>0</v>
      </c>
    </row>
    <row r="59" spans="1:8" x14ac:dyDescent="0.3">
      <c r="A59" t="s">
        <v>75</v>
      </c>
      <c r="B59">
        <v>495869</v>
      </c>
      <c r="C59">
        <v>69075</v>
      </c>
      <c r="D59">
        <v>475076.25</v>
      </c>
      <c r="E59">
        <v>0</v>
      </c>
      <c r="F59">
        <v>306898</v>
      </c>
      <c r="G59">
        <v>130329</v>
      </c>
      <c r="H59">
        <v>174060</v>
      </c>
    </row>
    <row r="60" spans="1:8" x14ac:dyDescent="0.3">
      <c r="A60" t="s">
        <v>76</v>
      </c>
      <c r="B60">
        <v>0</v>
      </c>
      <c r="C60">
        <v>114350</v>
      </c>
      <c r="D60">
        <v>0</v>
      </c>
      <c r="E60">
        <v>175333</v>
      </c>
      <c r="F60">
        <v>0</v>
      </c>
      <c r="G60">
        <v>0</v>
      </c>
      <c r="H60">
        <v>0</v>
      </c>
    </row>
    <row r="61" spans="1:8" x14ac:dyDescent="0.3">
      <c r="A61" t="s">
        <v>77</v>
      </c>
      <c r="B61">
        <v>5859</v>
      </c>
      <c r="C61">
        <v>2720</v>
      </c>
      <c r="D61">
        <v>4296</v>
      </c>
      <c r="E61">
        <v>4191</v>
      </c>
      <c r="F61">
        <v>3969</v>
      </c>
      <c r="G61">
        <v>2985</v>
      </c>
      <c r="H61">
        <v>2100</v>
      </c>
    </row>
    <row r="62" spans="1:8" x14ac:dyDescent="0.3">
      <c r="A62" t="s">
        <v>78</v>
      </c>
      <c r="B62">
        <v>5.16</v>
      </c>
      <c r="C62">
        <v>5.73</v>
      </c>
      <c r="D62">
        <v>4.21</v>
      </c>
      <c r="E62">
        <v>4.99</v>
      </c>
      <c r="F62">
        <v>4.93</v>
      </c>
      <c r="G62">
        <v>5.65</v>
      </c>
      <c r="H62">
        <v>5.16</v>
      </c>
    </row>
    <row r="63" spans="1:8" x14ac:dyDescent="0.3">
      <c r="A63" t="s">
        <v>79</v>
      </c>
      <c r="B63">
        <v>495869</v>
      </c>
      <c r="C63">
        <v>183425</v>
      </c>
      <c r="D63">
        <v>475076.25</v>
      </c>
      <c r="E63">
        <v>175333</v>
      </c>
      <c r="F63">
        <v>306898</v>
      </c>
      <c r="G63">
        <v>130329</v>
      </c>
      <c r="H63">
        <v>174060</v>
      </c>
    </row>
    <row r="64" spans="1:8" x14ac:dyDescent="0.3">
      <c r="A64" t="s">
        <v>80</v>
      </c>
      <c r="B64">
        <v>5.56</v>
      </c>
      <c r="C64">
        <v>5.05</v>
      </c>
      <c r="D64">
        <v>5.5</v>
      </c>
      <c r="E64">
        <v>4.47</v>
      </c>
      <c r="F64">
        <v>5.38</v>
      </c>
      <c r="G64">
        <v>5.09</v>
      </c>
      <c r="H64">
        <v>6</v>
      </c>
    </row>
    <row r="65" spans="1:8" x14ac:dyDescent="0.3">
      <c r="A65" t="s">
        <v>81</v>
      </c>
      <c r="B65">
        <v>52.1</v>
      </c>
      <c r="C65">
        <v>56.86</v>
      </c>
      <c r="D65">
        <v>55.91</v>
      </c>
      <c r="E65">
        <v>45.65</v>
      </c>
      <c r="F65">
        <v>57.14</v>
      </c>
      <c r="G65">
        <v>51.74</v>
      </c>
      <c r="H65">
        <v>50.8</v>
      </c>
    </row>
    <row r="66" spans="1:8" x14ac:dyDescent="0.3">
      <c r="A66" t="s">
        <v>82</v>
      </c>
      <c r="B66">
        <v>54.77</v>
      </c>
      <c r="C66">
        <v>50.01</v>
      </c>
      <c r="D66">
        <v>63.16</v>
      </c>
      <c r="E66">
        <v>45.1</v>
      </c>
      <c r="F66">
        <v>56.67</v>
      </c>
      <c r="G66">
        <v>51.39</v>
      </c>
      <c r="H66">
        <v>51.55</v>
      </c>
    </row>
    <row r="67" spans="1:8" x14ac:dyDescent="0.3">
      <c r="A67" t="s">
        <v>83</v>
      </c>
      <c r="B67">
        <v>11.12</v>
      </c>
      <c r="C67">
        <v>10.71</v>
      </c>
      <c r="D67">
        <v>11.24</v>
      </c>
      <c r="E67">
        <v>18.260000000000002</v>
      </c>
      <c r="F67">
        <v>13.59</v>
      </c>
      <c r="G67">
        <v>10.06</v>
      </c>
      <c r="H67">
        <v>0</v>
      </c>
    </row>
    <row r="68" spans="1:8" x14ac:dyDescent="0.3">
      <c r="A68" t="s">
        <v>84</v>
      </c>
      <c r="B68">
        <v>14.6</v>
      </c>
      <c r="C68">
        <v>14.98</v>
      </c>
      <c r="D68">
        <v>13.99</v>
      </c>
      <c r="E68">
        <v>18.37</v>
      </c>
      <c r="F68">
        <v>12.91</v>
      </c>
      <c r="G68">
        <v>10.79</v>
      </c>
      <c r="H68">
        <v>8.98</v>
      </c>
    </row>
    <row r="69" spans="1:8" x14ac:dyDescent="0.3">
      <c r="A69" t="s">
        <v>85</v>
      </c>
      <c r="B69">
        <v>569.72</v>
      </c>
      <c r="C69">
        <v>-3.38</v>
      </c>
      <c r="D69">
        <v>49.02</v>
      </c>
      <c r="E69">
        <v>-386.33</v>
      </c>
      <c r="F69">
        <v>69.069999999999993</v>
      </c>
      <c r="G69">
        <v>-227.54</v>
      </c>
      <c r="H69">
        <v>289.04000000000002</v>
      </c>
    </row>
    <row r="70" spans="1:8" x14ac:dyDescent="0.3">
      <c r="A70" t="s">
        <v>86</v>
      </c>
      <c r="B70">
        <v>25594.32</v>
      </c>
      <c r="C70">
        <v>6295.02</v>
      </c>
      <c r="D70">
        <v>13772.14</v>
      </c>
      <c r="E70">
        <v>8839.61</v>
      </c>
      <c r="F70">
        <v>12590.91</v>
      </c>
      <c r="G70">
        <v>6683.14</v>
      </c>
      <c r="H70">
        <v>4229.87</v>
      </c>
    </row>
    <row r="71" spans="1:8" x14ac:dyDescent="0.3">
      <c r="A71" t="s">
        <v>87</v>
      </c>
      <c r="B71">
        <v>6428.72</v>
      </c>
      <c r="C71">
        <v>2705.62</v>
      </c>
      <c r="D71">
        <v>4345.0200000000004</v>
      </c>
      <c r="E71">
        <v>3804.67</v>
      </c>
      <c r="F71">
        <v>4038.07</v>
      </c>
      <c r="G71">
        <v>2757.46</v>
      </c>
      <c r="H71">
        <v>2389.04</v>
      </c>
    </row>
    <row r="72" spans="1:8" x14ac:dyDescent="0.3">
      <c r="A72" t="s">
        <v>88</v>
      </c>
      <c r="B72">
        <v>520950.46</v>
      </c>
      <c r="C72">
        <v>189555.02</v>
      </c>
      <c r="D72">
        <v>487802.2</v>
      </c>
      <c r="E72">
        <v>184063.85</v>
      </c>
      <c r="F72">
        <v>318414.90999999997</v>
      </c>
      <c r="G72">
        <v>136652.94</v>
      </c>
      <c r="H72">
        <v>176960.87</v>
      </c>
    </row>
    <row r="73" spans="1:8" x14ac:dyDescent="0.3">
      <c r="A73" t="s">
        <v>89</v>
      </c>
      <c r="B73">
        <v>5.66</v>
      </c>
      <c r="C73">
        <v>5.7</v>
      </c>
      <c r="D73">
        <v>4.26</v>
      </c>
      <c r="E73">
        <v>4.53</v>
      </c>
      <c r="F73">
        <v>5.0199999999999996</v>
      </c>
      <c r="G73">
        <v>5.22</v>
      </c>
      <c r="H73">
        <v>5.87</v>
      </c>
    </row>
    <row r="74" spans="1:8" x14ac:dyDescent="0.3">
      <c r="A74" t="s">
        <v>90</v>
      </c>
      <c r="B74">
        <v>5.84</v>
      </c>
      <c r="C74">
        <v>5.22</v>
      </c>
      <c r="D74">
        <v>5.65</v>
      </c>
      <c r="E74">
        <v>4.7</v>
      </c>
      <c r="F74">
        <v>5.58</v>
      </c>
      <c r="G74">
        <v>5.34</v>
      </c>
      <c r="H74">
        <v>6.1</v>
      </c>
    </row>
    <row r="75" spans="1:8" x14ac:dyDescent="0.3">
      <c r="A75" t="s">
        <v>91</v>
      </c>
      <c r="B75">
        <v>116.58</v>
      </c>
      <c r="C75">
        <v>113.37</v>
      </c>
      <c r="D75">
        <v>115.32</v>
      </c>
      <c r="E75">
        <v>113.69</v>
      </c>
      <c r="F75">
        <v>114.25</v>
      </c>
      <c r="G75">
        <v>121.73</v>
      </c>
      <c r="H75">
        <v>119.97</v>
      </c>
    </row>
    <row r="76" spans="1:8" x14ac:dyDescent="0.3">
      <c r="A76" t="s">
        <v>92</v>
      </c>
      <c r="B76">
        <v>114.18</v>
      </c>
      <c r="C76">
        <v>113.95</v>
      </c>
      <c r="D76">
        <v>114.43</v>
      </c>
      <c r="E76">
        <v>116.32</v>
      </c>
      <c r="F76">
        <v>113.31</v>
      </c>
      <c r="G76">
        <v>119.58</v>
      </c>
      <c r="H76">
        <v>117.09</v>
      </c>
    </row>
    <row r="77" spans="1:8" x14ac:dyDescent="0.3">
      <c r="A77" t="s">
        <v>93</v>
      </c>
      <c r="B77">
        <v>116.92</v>
      </c>
      <c r="C77">
        <v>113.82</v>
      </c>
      <c r="D77">
        <v>115.84</v>
      </c>
      <c r="E77">
        <v>114.26</v>
      </c>
      <c r="F77">
        <v>114.66</v>
      </c>
      <c r="G77">
        <v>122.16</v>
      </c>
      <c r="H77">
        <v>120.39</v>
      </c>
    </row>
    <row r="78" spans="1:8" x14ac:dyDescent="0.3">
      <c r="A78" t="s">
        <v>94</v>
      </c>
      <c r="B78">
        <v>114.55</v>
      </c>
      <c r="C78">
        <v>114.35</v>
      </c>
      <c r="D78">
        <v>114.9</v>
      </c>
      <c r="E78">
        <v>116.89</v>
      </c>
      <c r="F78">
        <v>113.71</v>
      </c>
      <c r="G78">
        <v>120.01</v>
      </c>
      <c r="H78">
        <v>117.52</v>
      </c>
    </row>
    <row r="79" spans="1:8" x14ac:dyDescent="0.3">
      <c r="A79" t="s">
        <v>95</v>
      </c>
      <c r="B79">
        <v>46.29</v>
      </c>
      <c r="C79">
        <v>42.65</v>
      </c>
      <c r="D79">
        <v>44.9</v>
      </c>
      <c r="E79">
        <v>41.36</v>
      </c>
      <c r="F79">
        <v>42.42</v>
      </c>
      <c r="G79">
        <v>50.11</v>
      </c>
      <c r="H79">
        <v>51.11</v>
      </c>
    </row>
    <row r="80" spans="1:8" x14ac:dyDescent="0.3">
      <c r="A80" t="s">
        <v>96</v>
      </c>
      <c r="B80">
        <v>43.93</v>
      </c>
      <c r="C80">
        <v>43.53</v>
      </c>
      <c r="D80">
        <v>43.32</v>
      </c>
      <c r="E80">
        <v>44.02</v>
      </c>
      <c r="F80">
        <v>42.62</v>
      </c>
      <c r="G80">
        <v>47.63</v>
      </c>
      <c r="H80">
        <v>48.73</v>
      </c>
    </row>
    <row r="81" spans="1:8" x14ac:dyDescent="0.3">
      <c r="A81" t="s">
        <v>97</v>
      </c>
      <c r="B81">
        <v>5270</v>
      </c>
      <c r="C81">
        <v>2826</v>
      </c>
      <c r="D81">
        <v>6280</v>
      </c>
      <c r="E81">
        <v>2301.6</v>
      </c>
      <c r="F81">
        <v>0</v>
      </c>
      <c r="G81">
        <v>2260</v>
      </c>
      <c r="H81">
        <v>2610</v>
      </c>
    </row>
    <row r="82" spans="1:8" x14ac:dyDescent="0.3">
      <c r="A82" t="s">
        <v>98</v>
      </c>
      <c r="B82">
        <v>392102.5</v>
      </c>
      <c r="C82">
        <v>201294</v>
      </c>
      <c r="D82">
        <v>436729</v>
      </c>
      <c r="E82">
        <v>137072.95999999999</v>
      </c>
      <c r="F82">
        <v>0</v>
      </c>
      <c r="G82">
        <v>75180</v>
      </c>
      <c r="H82">
        <v>91632</v>
      </c>
    </row>
    <row r="83" spans="1:8" x14ac:dyDescent="0.3">
      <c r="A83" t="s">
        <v>99</v>
      </c>
      <c r="B83">
        <v>4.6399999999999997</v>
      </c>
      <c r="C83">
        <v>5.95</v>
      </c>
      <c r="D83">
        <v>6.16</v>
      </c>
      <c r="E83">
        <v>2.74</v>
      </c>
      <c r="F83">
        <v>0</v>
      </c>
      <c r="G83">
        <v>4.28</v>
      </c>
      <c r="H83">
        <v>6.41</v>
      </c>
    </row>
    <row r="84" spans="1:8" x14ac:dyDescent="0.3">
      <c r="A84" t="s">
        <v>100</v>
      </c>
      <c r="B84">
        <v>4.3899999999999997</v>
      </c>
      <c r="C84">
        <v>5.54</v>
      </c>
      <c r="D84">
        <v>5.0599999999999996</v>
      </c>
      <c r="E84">
        <v>3.5</v>
      </c>
      <c r="F84">
        <v>0</v>
      </c>
      <c r="G84">
        <v>2.94</v>
      </c>
      <c r="H84">
        <v>3.16</v>
      </c>
    </row>
    <row r="85" spans="1:8" x14ac:dyDescent="0.3">
      <c r="A85" t="s">
        <v>101</v>
      </c>
      <c r="B85">
        <v>29.37</v>
      </c>
      <c r="C85">
        <v>28.84</v>
      </c>
      <c r="D85">
        <v>29.07</v>
      </c>
      <c r="E85">
        <v>27.1</v>
      </c>
      <c r="F85">
        <v>27.76</v>
      </c>
      <c r="G85">
        <v>27.95</v>
      </c>
      <c r="H85">
        <v>30.71</v>
      </c>
    </row>
    <row r="86" spans="1:8" x14ac:dyDescent="0.3">
      <c r="A86" t="s">
        <v>102</v>
      </c>
      <c r="B86">
        <v>29.39</v>
      </c>
      <c r="C86">
        <v>29.18</v>
      </c>
      <c r="D86">
        <v>28.43</v>
      </c>
      <c r="E86">
        <v>27.13</v>
      </c>
      <c r="F86">
        <v>28.91</v>
      </c>
      <c r="G86">
        <v>27.62</v>
      </c>
      <c r="H86">
        <v>31.21</v>
      </c>
    </row>
    <row r="87" spans="1:8" x14ac:dyDescent="0.3">
      <c r="A87" t="s">
        <v>103</v>
      </c>
      <c r="B87">
        <v>5176</v>
      </c>
      <c r="C87">
        <v>1848</v>
      </c>
      <c r="D87">
        <v>4366</v>
      </c>
      <c r="E87">
        <v>3024</v>
      </c>
      <c r="F87">
        <v>2920</v>
      </c>
      <c r="G87">
        <v>1850</v>
      </c>
      <c r="H87">
        <v>1424.5</v>
      </c>
    </row>
    <row r="88" spans="1:8" x14ac:dyDescent="0.3">
      <c r="A88" t="s">
        <v>104</v>
      </c>
      <c r="B88">
        <v>324790</v>
      </c>
      <c r="C88">
        <v>134139</v>
      </c>
      <c r="D88">
        <v>374859</v>
      </c>
      <c r="E88">
        <v>140032</v>
      </c>
      <c r="F88">
        <v>206725</v>
      </c>
      <c r="G88">
        <v>89355</v>
      </c>
      <c r="H88">
        <v>102402.2</v>
      </c>
    </row>
    <row r="89" spans="1:8" x14ac:dyDescent="0.3">
      <c r="A89" t="s">
        <v>105</v>
      </c>
      <c r="B89">
        <v>4.5599999999999996</v>
      </c>
      <c r="C89">
        <v>3.89</v>
      </c>
      <c r="D89">
        <v>4.28</v>
      </c>
      <c r="E89">
        <v>3.6</v>
      </c>
      <c r="F89">
        <v>3.63</v>
      </c>
      <c r="G89">
        <v>3.5</v>
      </c>
      <c r="H89">
        <v>3.5</v>
      </c>
    </row>
    <row r="90" spans="1:8" x14ac:dyDescent="0.3">
      <c r="A90" t="s">
        <v>106</v>
      </c>
      <c r="B90">
        <v>3.64</v>
      </c>
      <c r="C90">
        <v>3.69</v>
      </c>
      <c r="D90">
        <v>4.34</v>
      </c>
      <c r="E90">
        <v>3.57</v>
      </c>
      <c r="F90">
        <v>3.62</v>
      </c>
      <c r="G90">
        <v>3.49</v>
      </c>
      <c r="H90">
        <v>3.53</v>
      </c>
    </row>
    <row r="91" spans="1:8" x14ac:dyDescent="0.3">
      <c r="A91" t="s">
        <v>107</v>
      </c>
      <c r="B91">
        <v>13.58</v>
      </c>
      <c r="C91">
        <v>13.37</v>
      </c>
      <c r="D91">
        <v>14.34</v>
      </c>
      <c r="E91">
        <v>13.27</v>
      </c>
      <c r="F91">
        <v>13.34</v>
      </c>
      <c r="G91">
        <v>13.83</v>
      </c>
      <c r="H91">
        <v>14.62</v>
      </c>
    </row>
    <row r="92" spans="1:8" x14ac:dyDescent="0.3">
      <c r="A92" t="s">
        <v>108</v>
      </c>
      <c r="B92">
        <v>13.56</v>
      </c>
      <c r="C92">
        <v>13.49</v>
      </c>
      <c r="D92">
        <v>14.01</v>
      </c>
      <c r="E92">
        <v>13.17</v>
      </c>
      <c r="F92">
        <v>13.87</v>
      </c>
      <c r="G92">
        <v>13.49</v>
      </c>
      <c r="H92">
        <v>14.82</v>
      </c>
    </row>
    <row r="93" spans="1:8" x14ac:dyDescent="0.3">
      <c r="A93" t="s">
        <v>109</v>
      </c>
      <c r="B93">
        <v>46.24</v>
      </c>
      <c r="C93">
        <v>46.35</v>
      </c>
      <c r="D93">
        <v>49.32</v>
      </c>
      <c r="E93">
        <v>48.98</v>
      </c>
      <c r="F93">
        <v>48.06</v>
      </c>
      <c r="G93">
        <v>49.46</v>
      </c>
      <c r="H93">
        <v>47.61</v>
      </c>
    </row>
    <row r="94" spans="1:8" x14ac:dyDescent="0.3">
      <c r="A94" t="s">
        <v>110</v>
      </c>
      <c r="B94">
        <v>46.15</v>
      </c>
      <c r="C94">
        <v>46.22</v>
      </c>
      <c r="D94">
        <v>49.29</v>
      </c>
      <c r="E94">
        <v>48.55</v>
      </c>
      <c r="F94">
        <v>47.97</v>
      </c>
      <c r="G94">
        <v>48.84</v>
      </c>
      <c r="H94">
        <v>47.48</v>
      </c>
    </row>
    <row r="95" spans="1:8" x14ac:dyDescent="0.3">
      <c r="A95" t="s">
        <v>111</v>
      </c>
      <c r="B95">
        <v>15414.12</v>
      </c>
      <c r="C95">
        <v>6348.52</v>
      </c>
      <c r="D95">
        <v>14622.5</v>
      </c>
      <c r="E95">
        <v>11149</v>
      </c>
      <c r="F95">
        <v>10741.17</v>
      </c>
      <c r="G95">
        <v>7301.02</v>
      </c>
      <c r="H95">
        <v>5951.51</v>
      </c>
    </row>
    <row r="96" spans="1:8" x14ac:dyDescent="0.3">
      <c r="A96" t="s">
        <v>112</v>
      </c>
      <c r="B96">
        <v>1210589.52</v>
      </c>
      <c r="C96">
        <v>489793.31</v>
      </c>
      <c r="D96">
        <v>1209868.99</v>
      </c>
      <c r="E96">
        <v>516279.09</v>
      </c>
      <c r="F96">
        <v>791135.18</v>
      </c>
      <c r="G96">
        <v>345423.48</v>
      </c>
      <c r="H96">
        <v>429603.31</v>
      </c>
    </row>
    <row r="97" spans="1:8" x14ac:dyDescent="0.3">
      <c r="A97" t="s">
        <v>113</v>
      </c>
      <c r="B97">
        <v>113500</v>
      </c>
      <c r="C97">
        <v>47500</v>
      </c>
      <c r="D97">
        <v>102000</v>
      </c>
      <c r="E97">
        <v>84000</v>
      </c>
      <c r="F97">
        <v>80500</v>
      </c>
      <c r="G97">
        <v>52800</v>
      </c>
      <c r="H97">
        <v>40700</v>
      </c>
    </row>
    <row r="98" spans="1:8" x14ac:dyDescent="0.3">
      <c r="A98" t="s">
        <v>114</v>
      </c>
      <c r="B98">
        <v>101920.076117983</v>
      </c>
      <c r="C98">
        <v>46206.9989395546</v>
      </c>
      <c r="D98">
        <v>109487.624263663</v>
      </c>
      <c r="E98">
        <v>68046.531251883396</v>
      </c>
      <c r="F98">
        <v>77417.472434266194</v>
      </c>
      <c r="G98">
        <v>57438.4920943998</v>
      </c>
      <c r="H98">
        <v>45415.5653450807</v>
      </c>
    </row>
    <row r="99" spans="1:8" x14ac:dyDescent="0.3">
      <c r="A99" t="s">
        <v>115</v>
      </c>
      <c r="B99">
        <v>113500</v>
      </c>
      <c r="C99">
        <v>47832.167832167797</v>
      </c>
      <c r="D99">
        <v>113860.465116279</v>
      </c>
      <c r="E99">
        <v>84000</v>
      </c>
      <c r="F99">
        <v>80499.999999999898</v>
      </c>
      <c r="G99">
        <v>52799.999999999898</v>
      </c>
      <c r="H99">
        <v>40699.999999999898</v>
      </c>
    </row>
    <row r="100" spans="1:8" x14ac:dyDescent="0.3">
      <c r="A100" t="s">
        <v>116</v>
      </c>
      <c r="B100">
        <v>107919.3</v>
      </c>
      <c r="C100">
        <v>47355.74</v>
      </c>
      <c r="D100">
        <v>111808.08</v>
      </c>
      <c r="E100">
        <v>79969.399999999994</v>
      </c>
      <c r="F100">
        <v>78969.17</v>
      </c>
      <c r="G100">
        <v>58864.37</v>
      </c>
      <c r="H100">
        <v>47898.13</v>
      </c>
    </row>
    <row r="101" spans="1:8" x14ac:dyDescent="0.3">
      <c r="A101" t="s">
        <v>117</v>
      </c>
      <c r="B101">
        <v>125</v>
      </c>
      <c r="C101">
        <v>115</v>
      </c>
      <c r="D101">
        <v>0</v>
      </c>
      <c r="E101">
        <v>34</v>
      </c>
      <c r="F101">
        <v>122</v>
      </c>
      <c r="G101">
        <v>139</v>
      </c>
      <c r="H101">
        <v>42</v>
      </c>
    </row>
    <row r="102" spans="1:8" x14ac:dyDescent="0.3">
      <c r="A102" t="s">
        <v>118</v>
      </c>
      <c r="B102">
        <v>120</v>
      </c>
      <c r="C102">
        <v>113.88</v>
      </c>
      <c r="D102">
        <v>111.13</v>
      </c>
      <c r="E102">
        <v>31.79</v>
      </c>
      <c r="F102">
        <v>111.66</v>
      </c>
      <c r="G102">
        <v>136.43</v>
      </c>
      <c r="H102">
        <v>37.86</v>
      </c>
    </row>
    <row r="103" spans="1:8" x14ac:dyDescent="0.3">
      <c r="A103" t="s">
        <v>119</v>
      </c>
      <c r="B103">
        <v>112</v>
      </c>
      <c r="C103">
        <v>103</v>
      </c>
      <c r="D103">
        <v>0</v>
      </c>
      <c r="E103">
        <v>31</v>
      </c>
      <c r="F103">
        <v>118</v>
      </c>
      <c r="G103">
        <v>122</v>
      </c>
      <c r="H103">
        <v>36</v>
      </c>
    </row>
    <row r="104" spans="1:8" x14ac:dyDescent="0.3">
      <c r="A104" t="s">
        <v>120</v>
      </c>
      <c r="B104">
        <v>118.21</v>
      </c>
      <c r="C104">
        <v>102.1</v>
      </c>
      <c r="D104">
        <v>95.38</v>
      </c>
      <c r="E104">
        <v>29.79</v>
      </c>
      <c r="F104">
        <v>104.24</v>
      </c>
      <c r="G104">
        <v>121.4</v>
      </c>
      <c r="H104">
        <v>33.39</v>
      </c>
    </row>
    <row r="105" spans="1:8" x14ac:dyDescent="0.3">
      <c r="A105" t="s">
        <v>121</v>
      </c>
      <c r="B105">
        <v>0</v>
      </c>
      <c r="C105">
        <v>0</v>
      </c>
      <c r="D105">
        <v>0</v>
      </c>
      <c r="E105">
        <v>39</v>
      </c>
      <c r="F105">
        <v>133</v>
      </c>
      <c r="G105">
        <v>141</v>
      </c>
      <c r="H105">
        <v>34</v>
      </c>
    </row>
    <row r="106" spans="1:8" x14ac:dyDescent="0.3">
      <c r="A106" t="s">
        <v>122</v>
      </c>
      <c r="B106">
        <v>198.15</v>
      </c>
      <c r="C106">
        <v>79.760000000000005</v>
      </c>
      <c r="D106">
        <v>111.09</v>
      </c>
      <c r="E106">
        <v>34.909999999999997</v>
      </c>
      <c r="F106">
        <v>72.709999999999994</v>
      </c>
      <c r="G106">
        <v>124.35</v>
      </c>
      <c r="H106">
        <v>32.03</v>
      </c>
    </row>
    <row r="107" spans="1:8" x14ac:dyDescent="0.3">
      <c r="A107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128</v>
      </c>
      <c r="B112">
        <v>198.15</v>
      </c>
      <c r="C112">
        <v>79.760000000000005</v>
      </c>
      <c r="D112">
        <v>111.09</v>
      </c>
      <c r="E112">
        <v>34.909999999999997</v>
      </c>
      <c r="F112">
        <v>72.709999999999994</v>
      </c>
      <c r="G112">
        <v>124.35</v>
      </c>
      <c r="H112">
        <v>32.03</v>
      </c>
    </row>
    <row r="113" spans="1:8" x14ac:dyDescent="0.3">
      <c r="A113" t="s">
        <v>129</v>
      </c>
      <c r="B113">
        <v>2205</v>
      </c>
      <c r="C113">
        <v>320</v>
      </c>
      <c r="D113">
        <v>0</v>
      </c>
      <c r="E113">
        <v>2420</v>
      </c>
      <c r="F113">
        <v>375</v>
      </c>
      <c r="G113">
        <v>20</v>
      </c>
      <c r="H113">
        <v>530</v>
      </c>
    </row>
    <row r="114" spans="1:8" x14ac:dyDescent="0.3">
      <c r="A114" t="s">
        <v>130</v>
      </c>
      <c r="B114">
        <v>78325</v>
      </c>
      <c r="C114">
        <v>35250</v>
      </c>
      <c r="D114">
        <v>20522</v>
      </c>
      <c r="E114">
        <v>113151</v>
      </c>
      <c r="F114">
        <v>77617</v>
      </c>
      <c r="G114">
        <v>15770</v>
      </c>
      <c r="H114">
        <v>41480</v>
      </c>
    </row>
    <row r="115" spans="1:8" x14ac:dyDescent="0.3">
      <c r="A115" t="s">
        <v>131</v>
      </c>
      <c r="B115">
        <v>9440</v>
      </c>
      <c r="C115">
        <v>4380</v>
      </c>
      <c r="D115">
        <v>0</v>
      </c>
      <c r="E115">
        <v>6050</v>
      </c>
      <c r="F115">
        <v>9085</v>
      </c>
      <c r="G115">
        <v>5500</v>
      </c>
      <c r="H115">
        <v>3550</v>
      </c>
    </row>
    <row r="116" spans="1:8" x14ac:dyDescent="0.3">
      <c r="A116" t="s">
        <v>132</v>
      </c>
      <c r="B116">
        <v>409995</v>
      </c>
      <c r="C116">
        <v>318720</v>
      </c>
      <c r="D116">
        <v>663783</v>
      </c>
      <c r="E116">
        <v>293462</v>
      </c>
      <c r="F116">
        <v>262863</v>
      </c>
      <c r="G116">
        <v>101150</v>
      </c>
      <c r="H116">
        <v>215150</v>
      </c>
    </row>
    <row r="117" spans="1:8" x14ac:dyDescent="0.3">
      <c r="A117" t="s">
        <v>133</v>
      </c>
      <c r="B117">
        <v>0</v>
      </c>
      <c r="C117">
        <v>0</v>
      </c>
      <c r="D117">
        <v>0</v>
      </c>
      <c r="E117">
        <v>275</v>
      </c>
      <c r="F117">
        <v>140</v>
      </c>
      <c r="G117">
        <v>110</v>
      </c>
      <c r="H117">
        <v>20</v>
      </c>
    </row>
    <row r="118" spans="1:8" x14ac:dyDescent="0.3">
      <c r="A118" t="s">
        <v>134</v>
      </c>
      <c r="B118">
        <v>3630</v>
      </c>
      <c r="C118">
        <v>12440</v>
      </c>
      <c r="D118">
        <v>17811</v>
      </c>
      <c r="E118">
        <v>15250</v>
      </c>
      <c r="F118">
        <v>15615</v>
      </c>
      <c r="G118">
        <v>8850</v>
      </c>
      <c r="H118">
        <v>2870</v>
      </c>
    </row>
    <row r="119" spans="1:8" x14ac:dyDescent="0.3">
      <c r="A119" t="s">
        <v>135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136</v>
      </c>
      <c r="B120">
        <v>0</v>
      </c>
      <c r="C120">
        <v>20</v>
      </c>
      <c r="D120">
        <v>0</v>
      </c>
      <c r="E120">
        <v>0</v>
      </c>
      <c r="F120">
        <v>0</v>
      </c>
      <c r="G120">
        <v>50</v>
      </c>
      <c r="H120">
        <v>0</v>
      </c>
    </row>
    <row r="121" spans="1:8" x14ac:dyDescent="0.3">
      <c r="A121" t="s">
        <v>137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138</v>
      </c>
      <c r="B122">
        <v>0</v>
      </c>
      <c r="C122">
        <v>170</v>
      </c>
      <c r="D122">
        <v>0</v>
      </c>
      <c r="E122">
        <v>0</v>
      </c>
      <c r="F122">
        <v>0</v>
      </c>
      <c r="G122">
        <v>550</v>
      </c>
      <c r="H122">
        <v>0</v>
      </c>
    </row>
    <row r="123" spans="1:8" x14ac:dyDescent="0.3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140</v>
      </c>
      <c r="B124">
        <v>0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141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142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143</v>
      </c>
      <c r="B127">
        <v>0</v>
      </c>
      <c r="C127">
        <v>0</v>
      </c>
      <c r="D127">
        <v>779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144</v>
      </c>
      <c r="B128">
        <v>0</v>
      </c>
      <c r="C128">
        <v>0</v>
      </c>
      <c r="D128">
        <v>8031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 t="s">
        <v>145</v>
      </c>
      <c r="B129">
        <v>388905</v>
      </c>
      <c r="C129">
        <v>0</v>
      </c>
      <c r="D129">
        <v>52280</v>
      </c>
      <c r="E129">
        <v>0</v>
      </c>
      <c r="F129">
        <v>209125</v>
      </c>
      <c r="G129">
        <v>130040</v>
      </c>
      <c r="H129">
        <v>0</v>
      </c>
    </row>
    <row r="130" spans="1:8" x14ac:dyDescent="0.3">
      <c r="A130" t="s">
        <v>146</v>
      </c>
      <c r="B130">
        <v>20904</v>
      </c>
      <c r="C130">
        <v>23430</v>
      </c>
      <c r="D130">
        <v>17963</v>
      </c>
      <c r="E130">
        <v>20875</v>
      </c>
      <c r="F130">
        <v>21410</v>
      </c>
      <c r="G130">
        <v>0</v>
      </c>
      <c r="H130">
        <v>0</v>
      </c>
    </row>
    <row r="131" spans="1:8" x14ac:dyDescent="0.3">
      <c r="A131" t="s">
        <v>147</v>
      </c>
      <c r="B131">
        <v>18862.79</v>
      </c>
      <c r="C131">
        <v>23941.040000000001</v>
      </c>
      <c r="D131">
        <v>17225.28</v>
      </c>
      <c r="E131">
        <v>21014.51</v>
      </c>
      <c r="F131">
        <v>20870.189999999999</v>
      </c>
      <c r="G131">
        <v>26677.71</v>
      </c>
      <c r="H131">
        <v>0</v>
      </c>
    </row>
    <row r="132" spans="1:8" x14ac:dyDescent="0.3">
      <c r="A132" t="s">
        <v>148</v>
      </c>
      <c r="B132">
        <v>33240</v>
      </c>
      <c r="C132">
        <v>26280</v>
      </c>
      <c r="D132">
        <v>23876</v>
      </c>
      <c r="E132">
        <v>22864</v>
      </c>
      <c r="F132">
        <v>21867</v>
      </c>
      <c r="G132">
        <v>0</v>
      </c>
      <c r="H132">
        <v>0</v>
      </c>
    </row>
    <row r="133" spans="1:8" x14ac:dyDescent="0.3">
      <c r="A133" t="s">
        <v>149</v>
      </c>
      <c r="B133">
        <v>31643.03</v>
      </c>
      <c r="C133">
        <v>26606.39</v>
      </c>
      <c r="D133">
        <v>24573.279999999999</v>
      </c>
      <c r="E133">
        <v>22628.13</v>
      </c>
      <c r="F133">
        <v>21481.71</v>
      </c>
      <c r="G133">
        <v>33377.71</v>
      </c>
      <c r="H133">
        <v>0</v>
      </c>
    </row>
    <row r="134" spans="1:8" x14ac:dyDescent="0.3">
      <c r="A134" t="s">
        <v>150</v>
      </c>
      <c r="B134">
        <v>19846</v>
      </c>
      <c r="C134">
        <v>16390</v>
      </c>
      <c r="D134">
        <v>18006</v>
      </c>
      <c r="E134">
        <v>16310</v>
      </c>
      <c r="F134">
        <v>14540</v>
      </c>
      <c r="G134">
        <v>0</v>
      </c>
      <c r="H134">
        <v>0</v>
      </c>
    </row>
    <row r="135" spans="1:8" x14ac:dyDescent="0.3">
      <c r="A135" t="s">
        <v>151</v>
      </c>
      <c r="B135">
        <v>18101.43</v>
      </c>
      <c r="C135">
        <v>17072.72</v>
      </c>
      <c r="D135">
        <v>15855.03</v>
      </c>
      <c r="E135">
        <v>17069.68</v>
      </c>
      <c r="F135">
        <v>15689.16</v>
      </c>
      <c r="G135">
        <v>23114.86</v>
      </c>
      <c r="H135">
        <v>0</v>
      </c>
    </row>
    <row r="136" spans="1:8" x14ac:dyDescent="0.3">
      <c r="A136" t="s">
        <v>152</v>
      </c>
      <c r="B136">
        <v>18.940000000000001</v>
      </c>
      <c r="C136">
        <v>6.81</v>
      </c>
      <c r="D136">
        <v>0</v>
      </c>
      <c r="E136">
        <v>27.67</v>
      </c>
      <c r="F136">
        <v>3.91</v>
      </c>
      <c r="G136">
        <v>0.36</v>
      </c>
      <c r="H136">
        <v>12.93</v>
      </c>
    </row>
    <row r="137" spans="1:8" x14ac:dyDescent="0.3">
      <c r="A137" t="s">
        <v>153</v>
      </c>
      <c r="B137">
        <v>8.89</v>
      </c>
      <c r="C137">
        <v>9.6199999999999992</v>
      </c>
      <c r="D137">
        <v>2.72</v>
      </c>
      <c r="E137">
        <v>26.82</v>
      </c>
      <c r="F137">
        <v>13.73</v>
      </c>
      <c r="G137">
        <v>6.15</v>
      </c>
      <c r="H137">
        <v>15.98</v>
      </c>
    </row>
    <row r="138" spans="1:8" x14ac:dyDescent="0.3">
      <c r="A138" t="s">
        <v>154</v>
      </c>
      <c r="B138">
        <v>81.06</v>
      </c>
      <c r="C138">
        <v>93.19</v>
      </c>
      <c r="D138">
        <v>0</v>
      </c>
      <c r="E138">
        <v>69.180000000000007</v>
      </c>
      <c r="F138">
        <v>94.64</v>
      </c>
      <c r="G138">
        <v>97.69</v>
      </c>
      <c r="H138">
        <v>86.59</v>
      </c>
    </row>
    <row r="139" spans="1:8" x14ac:dyDescent="0.3">
      <c r="A139" t="s">
        <v>155</v>
      </c>
      <c r="B139">
        <v>46.55</v>
      </c>
      <c r="C139">
        <v>86.94</v>
      </c>
      <c r="D139">
        <v>87.99</v>
      </c>
      <c r="E139">
        <v>69.56</v>
      </c>
      <c r="F139">
        <v>46.5</v>
      </c>
      <c r="G139">
        <v>39.450000000000003</v>
      </c>
      <c r="H139">
        <v>82.91</v>
      </c>
    </row>
    <row r="140" spans="1:8" x14ac:dyDescent="0.3">
      <c r="A140" t="s">
        <v>156</v>
      </c>
      <c r="B140">
        <v>0</v>
      </c>
      <c r="C140">
        <v>0</v>
      </c>
      <c r="D140">
        <v>0</v>
      </c>
      <c r="E140">
        <v>3.14</v>
      </c>
      <c r="F140">
        <v>1.46</v>
      </c>
      <c r="G140">
        <v>1.95</v>
      </c>
      <c r="H140">
        <v>0.49</v>
      </c>
    </row>
    <row r="141" spans="1:8" x14ac:dyDescent="0.3">
      <c r="A141" t="s">
        <v>157</v>
      </c>
      <c r="B141">
        <v>0.41</v>
      </c>
      <c r="C141">
        <v>3.39</v>
      </c>
      <c r="D141">
        <v>2.36</v>
      </c>
      <c r="E141">
        <v>3.61</v>
      </c>
      <c r="F141">
        <v>2.76</v>
      </c>
      <c r="G141">
        <v>3.45</v>
      </c>
      <c r="H141">
        <v>1.1100000000000001</v>
      </c>
    </row>
    <row r="142" spans="1:8" x14ac:dyDescent="0.3">
      <c r="A142" t="s">
        <v>158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159</v>
      </c>
      <c r="B143">
        <v>0</v>
      </c>
      <c r="C143">
        <v>0.01</v>
      </c>
      <c r="D143">
        <v>0</v>
      </c>
      <c r="E143">
        <v>0</v>
      </c>
      <c r="F143">
        <v>0</v>
      </c>
      <c r="G143">
        <v>0.02</v>
      </c>
      <c r="H143">
        <v>0</v>
      </c>
    </row>
    <row r="144" spans="1:8" x14ac:dyDescent="0.3">
      <c r="A144" t="s">
        <v>160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161</v>
      </c>
      <c r="B145">
        <v>0</v>
      </c>
      <c r="C145">
        <v>0.05</v>
      </c>
      <c r="D145">
        <v>0</v>
      </c>
      <c r="E145">
        <v>0</v>
      </c>
      <c r="F145">
        <v>0</v>
      </c>
      <c r="G145">
        <v>0.21</v>
      </c>
      <c r="H145">
        <v>0</v>
      </c>
    </row>
    <row r="146" spans="1:8" x14ac:dyDescent="0.3">
      <c r="A146" t="s">
        <v>162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163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164</v>
      </c>
      <c r="B148">
        <v>0</v>
      </c>
      <c r="C148">
        <v>0</v>
      </c>
      <c r="D148">
        <v>100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165</v>
      </c>
      <c r="B149">
        <v>44.15</v>
      </c>
      <c r="C149">
        <v>0</v>
      </c>
      <c r="D149">
        <v>6.93</v>
      </c>
      <c r="E149">
        <v>0</v>
      </c>
      <c r="F149">
        <v>36.99</v>
      </c>
      <c r="G149">
        <v>50.72</v>
      </c>
      <c r="H149">
        <v>0</v>
      </c>
    </row>
    <row r="150" spans="1:8" x14ac:dyDescent="0.3">
      <c r="A150" t="s">
        <v>166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167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168</v>
      </c>
      <c r="B152">
        <v>19.2</v>
      </c>
      <c r="C152">
        <v>18.489999999999998</v>
      </c>
      <c r="D152">
        <v>18.55</v>
      </c>
      <c r="E152">
        <v>18.670000000000002</v>
      </c>
      <c r="F152">
        <v>18.57</v>
      </c>
      <c r="G152">
        <v>18.59</v>
      </c>
      <c r="H152">
        <v>17.2</v>
      </c>
    </row>
    <row r="153" spans="1:8" x14ac:dyDescent="0.3">
      <c r="A153" t="s">
        <v>169</v>
      </c>
      <c r="B153">
        <v>16.27</v>
      </c>
      <c r="C153">
        <v>15.65</v>
      </c>
      <c r="D153">
        <v>15.72</v>
      </c>
      <c r="E153">
        <v>15.43</v>
      </c>
      <c r="F153">
        <v>16.11</v>
      </c>
      <c r="G153">
        <v>15.85</v>
      </c>
      <c r="H153">
        <v>14.22</v>
      </c>
    </row>
    <row r="154" spans="1:8" x14ac:dyDescent="0.3">
      <c r="A154" t="s">
        <v>170</v>
      </c>
      <c r="B154">
        <v>84.74</v>
      </c>
      <c r="C154">
        <v>84.64</v>
      </c>
      <c r="D154">
        <v>84.74</v>
      </c>
      <c r="E154">
        <v>82.65</v>
      </c>
      <c r="F154">
        <v>86.75</v>
      </c>
      <c r="G154">
        <v>85.26</v>
      </c>
      <c r="H154">
        <v>82.67</v>
      </c>
    </row>
    <row r="155" spans="1:8" x14ac:dyDescent="0.3">
      <c r="A155" t="s">
        <v>171</v>
      </c>
      <c r="B155">
        <v>19.09</v>
      </c>
      <c r="C155">
        <v>18.23</v>
      </c>
      <c r="D155">
        <v>18.190000000000001</v>
      </c>
      <c r="E155">
        <v>18.600000000000001</v>
      </c>
      <c r="F155">
        <v>18.87</v>
      </c>
      <c r="G155">
        <v>18.54</v>
      </c>
      <c r="H155">
        <v>17.559999999999999</v>
      </c>
    </row>
    <row r="156" spans="1:8" x14ac:dyDescent="0.3">
      <c r="A156" t="s">
        <v>172</v>
      </c>
      <c r="B156">
        <v>15.91</v>
      </c>
      <c r="C156">
        <v>15</v>
      </c>
      <c r="D156">
        <v>15.07</v>
      </c>
      <c r="E156">
        <v>15.28</v>
      </c>
      <c r="F156">
        <v>16.04</v>
      </c>
      <c r="G156">
        <v>15.73</v>
      </c>
      <c r="H156">
        <v>14.46</v>
      </c>
    </row>
    <row r="157" spans="1:8" x14ac:dyDescent="0.3">
      <c r="A157" t="s">
        <v>173</v>
      </c>
      <c r="B157">
        <v>83.34</v>
      </c>
      <c r="C157">
        <v>82.28</v>
      </c>
      <c r="D157">
        <v>82.85</v>
      </c>
      <c r="E157">
        <v>82.15</v>
      </c>
      <c r="F157">
        <v>85</v>
      </c>
      <c r="G157">
        <v>84.84</v>
      </c>
      <c r="H157">
        <v>82.35</v>
      </c>
    </row>
    <row r="158" spans="1:8" x14ac:dyDescent="0.3">
      <c r="A158" t="s">
        <v>174</v>
      </c>
      <c r="B158">
        <v>13.49</v>
      </c>
      <c r="C158">
        <v>13.43</v>
      </c>
      <c r="D158">
        <v>13.12</v>
      </c>
      <c r="E158">
        <v>13.73</v>
      </c>
      <c r="F158">
        <v>13.43</v>
      </c>
      <c r="G158">
        <v>12.66</v>
      </c>
      <c r="H158">
        <v>12.17</v>
      </c>
    </row>
    <row r="159" spans="1:8" x14ac:dyDescent="0.3">
      <c r="A159" t="s">
        <v>175</v>
      </c>
      <c r="B159">
        <v>11.28</v>
      </c>
      <c r="C159">
        <v>11.15</v>
      </c>
      <c r="D159">
        <v>10.94</v>
      </c>
      <c r="E159">
        <v>11.16</v>
      </c>
      <c r="F159">
        <v>11.48</v>
      </c>
      <c r="G159">
        <v>10.65</v>
      </c>
      <c r="H159">
        <v>9.8699999999999992</v>
      </c>
    </row>
    <row r="160" spans="1:8" x14ac:dyDescent="0.3">
      <c r="A160" t="s">
        <v>176</v>
      </c>
      <c r="B160">
        <v>83.62</v>
      </c>
      <c r="C160">
        <v>83.02</v>
      </c>
      <c r="D160">
        <v>83.38</v>
      </c>
      <c r="E160">
        <v>81.28</v>
      </c>
      <c r="F160">
        <v>85.48</v>
      </c>
      <c r="G160">
        <v>84.12</v>
      </c>
      <c r="H160">
        <v>81.099999999999994</v>
      </c>
    </row>
    <row r="161" spans="1:8" x14ac:dyDescent="0.3">
      <c r="A161" t="s">
        <v>177</v>
      </c>
      <c r="B161">
        <v>13.62</v>
      </c>
      <c r="C161">
        <v>13.19</v>
      </c>
      <c r="D161">
        <v>13.01</v>
      </c>
      <c r="E161">
        <v>13.29</v>
      </c>
      <c r="F161">
        <v>13.72</v>
      </c>
      <c r="G161">
        <v>12.87</v>
      </c>
      <c r="H161">
        <v>12.61</v>
      </c>
    </row>
    <row r="162" spans="1:8" x14ac:dyDescent="0.3">
      <c r="A162" t="s">
        <v>178</v>
      </c>
      <c r="B162">
        <v>11.19</v>
      </c>
      <c r="C162">
        <v>10.63</v>
      </c>
      <c r="D162">
        <v>10.6</v>
      </c>
      <c r="E162">
        <v>10.74</v>
      </c>
      <c r="F162">
        <v>11.49</v>
      </c>
      <c r="G162">
        <v>10.78</v>
      </c>
      <c r="H162">
        <v>10.17</v>
      </c>
    </row>
    <row r="163" spans="1:8" x14ac:dyDescent="0.3">
      <c r="A163" t="s">
        <v>179</v>
      </c>
      <c r="B163">
        <v>82.16</v>
      </c>
      <c r="C163">
        <v>80.59</v>
      </c>
      <c r="D163">
        <v>81.48</v>
      </c>
      <c r="E163">
        <v>80.81</v>
      </c>
      <c r="F163">
        <v>83.75</v>
      </c>
      <c r="G163">
        <v>83.76</v>
      </c>
      <c r="H163">
        <v>80.650000000000006</v>
      </c>
    </row>
    <row r="164" spans="1:8" x14ac:dyDescent="0.3">
      <c r="A164" t="s">
        <v>180</v>
      </c>
      <c r="B164">
        <v>1.41</v>
      </c>
      <c r="C164">
        <v>1.75</v>
      </c>
      <c r="D164">
        <v>1.47</v>
      </c>
      <c r="E164">
        <v>1.63</v>
      </c>
      <c r="F164">
        <v>1.58</v>
      </c>
      <c r="G164">
        <v>1.64</v>
      </c>
      <c r="H164">
        <v>1.6</v>
      </c>
    </row>
    <row r="165" spans="1:8" x14ac:dyDescent="0.3">
      <c r="A165" t="s">
        <v>181</v>
      </c>
      <c r="B165">
        <v>1.0900000000000001</v>
      </c>
      <c r="C165">
        <v>1.32</v>
      </c>
      <c r="D165">
        <v>1.0900000000000001</v>
      </c>
      <c r="E165">
        <v>1.18</v>
      </c>
      <c r="F165">
        <v>1.23</v>
      </c>
      <c r="G165">
        <v>1.29</v>
      </c>
      <c r="H165">
        <v>1.1599999999999999</v>
      </c>
    </row>
    <row r="166" spans="1:8" x14ac:dyDescent="0.3">
      <c r="A166" t="s">
        <v>182</v>
      </c>
      <c r="B166">
        <v>77.3</v>
      </c>
      <c r="C166">
        <v>75.430000000000007</v>
      </c>
      <c r="D166">
        <v>74.150000000000006</v>
      </c>
      <c r="E166">
        <v>72.39</v>
      </c>
      <c r="F166">
        <v>77.849999999999994</v>
      </c>
      <c r="G166">
        <v>78.66</v>
      </c>
      <c r="H166">
        <v>72.5</v>
      </c>
    </row>
    <row r="167" spans="1:8" x14ac:dyDescent="0.3">
      <c r="A167" t="s">
        <v>183</v>
      </c>
      <c r="B167">
        <v>1.4430000000000001</v>
      </c>
      <c r="C167">
        <v>1.7350000000000001</v>
      </c>
      <c r="D167">
        <v>1.4830000000000001</v>
      </c>
      <c r="E167">
        <v>1.647</v>
      </c>
      <c r="F167">
        <v>1.6020000000000001</v>
      </c>
      <c r="G167">
        <v>1.6919999999999999</v>
      </c>
      <c r="H167">
        <v>1.619</v>
      </c>
    </row>
    <row r="168" spans="1:8" x14ac:dyDescent="0.3">
      <c r="A168" t="s">
        <v>184</v>
      </c>
      <c r="B168">
        <v>1.095</v>
      </c>
      <c r="C168">
        <v>1.2709999999999999</v>
      </c>
      <c r="D168">
        <v>1.0780000000000001</v>
      </c>
      <c r="E168">
        <v>1.1910000000000001</v>
      </c>
      <c r="F168">
        <v>1.2090000000000001</v>
      </c>
      <c r="G168">
        <v>1.32</v>
      </c>
      <c r="H168">
        <v>1.169</v>
      </c>
    </row>
    <row r="169" spans="1:8" x14ac:dyDescent="0.3">
      <c r="A169" t="s">
        <v>185</v>
      </c>
      <c r="B169">
        <v>75.88</v>
      </c>
      <c r="C169">
        <v>73.260000000000005</v>
      </c>
      <c r="D169">
        <v>72.69</v>
      </c>
      <c r="E169">
        <v>72.31</v>
      </c>
      <c r="F169">
        <v>75.47</v>
      </c>
      <c r="G169">
        <v>78.010000000000005</v>
      </c>
      <c r="H169">
        <v>72.209999999999994</v>
      </c>
    </row>
    <row r="170" spans="1:8" x14ac:dyDescent="0.3">
      <c r="A170" t="s">
        <v>186</v>
      </c>
      <c r="B170">
        <v>13.2</v>
      </c>
      <c r="C170">
        <v>13.46</v>
      </c>
      <c r="D170">
        <v>12.63</v>
      </c>
      <c r="E170">
        <v>13.08</v>
      </c>
      <c r="F170">
        <v>13.53</v>
      </c>
      <c r="G170">
        <v>12.86</v>
      </c>
      <c r="H170">
        <v>11.27</v>
      </c>
    </row>
    <row r="171" spans="1:8" x14ac:dyDescent="0.3">
      <c r="A171" t="s">
        <v>187</v>
      </c>
      <c r="B171">
        <v>11.12</v>
      </c>
      <c r="C171">
        <v>11.34</v>
      </c>
      <c r="D171">
        <v>10.64</v>
      </c>
      <c r="E171">
        <v>10.75</v>
      </c>
      <c r="F171">
        <v>11.69</v>
      </c>
      <c r="G171">
        <v>10.91</v>
      </c>
      <c r="H171">
        <v>9.19</v>
      </c>
    </row>
    <row r="172" spans="1:8" x14ac:dyDescent="0.3">
      <c r="A172" t="s">
        <v>188</v>
      </c>
      <c r="B172">
        <v>84.24</v>
      </c>
      <c r="C172">
        <v>84.25</v>
      </c>
      <c r="D172">
        <v>84.24</v>
      </c>
      <c r="E172">
        <v>82.19</v>
      </c>
      <c r="F172">
        <v>86.4</v>
      </c>
      <c r="G172">
        <v>84.84</v>
      </c>
      <c r="H172">
        <v>81.540000000000006</v>
      </c>
    </row>
    <row r="173" spans="1:8" x14ac:dyDescent="0.3">
      <c r="A173" t="s">
        <v>189</v>
      </c>
      <c r="B173">
        <v>13.25</v>
      </c>
      <c r="C173">
        <v>13.24</v>
      </c>
      <c r="D173">
        <v>12.74</v>
      </c>
      <c r="E173">
        <v>12.77</v>
      </c>
      <c r="F173">
        <v>13.84</v>
      </c>
      <c r="G173">
        <v>13.18</v>
      </c>
      <c r="H173">
        <v>11.78</v>
      </c>
    </row>
    <row r="174" spans="1:8" x14ac:dyDescent="0.3">
      <c r="A174" t="s">
        <v>190</v>
      </c>
      <c r="B174">
        <v>10.97</v>
      </c>
      <c r="C174">
        <v>10.74</v>
      </c>
      <c r="D174">
        <v>10.47</v>
      </c>
      <c r="E174">
        <v>10.42</v>
      </c>
      <c r="F174">
        <v>11.72</v>
      </c>
      <c r="G174">
        <v>11.12</v>
      </c>
      <c r="H174">
        <v>9.5399999999999991</v>
      </c>
    </row>
    <row r="175" spans="1:8" x14ac:dyDescent="0.3">
      <c r="A175" t="s">
        <v>191</v>
      </c>
      <c r="B175">
        <v>82.79</v>
      </c>
      <c r="C175">
        <v>81.12</v>
      </c>
      <c r="D175">
        <v>82.18</v>
      </c>
      <c r="E175">
        <v>81.599999999999994</v>
      </c>
      <c r="F175">
        <v>84.68</v>
      </c>
      <c r="G175">
        <v>84.37</v>
      </c>
      <c r="H175">
        <v>80.98</v>
      </c>
    </row>
    <row r="176" spans="1:8" x14ac:dyDescent="0.3">
      <c r="A176" t="s">
        <v>192</v>
      </c>
      <c r="B176">
        <v>12.88</v>
      </c>
      <c r="C176">
        <v>11.1</v>
      </c>
      <c r="D176">
        <v>11.87</v>
      </c>
      <c r="E176">
        <v>11.57</v>
      </c>
      <c r="F176">
        <v>13.33</v>
      </c>
      <c r="G176">
        <v>12.16</v>
      </c>
      <c r="H176">
        <v>0</v>
      </c>
    </row>
    <row r="177" spans="1:8" x14ac:dyDescent="0.3">
      <c r="A177" t="s">
        <v>193</v>
      </c>
      <c r="B177">
        <v>10.1</v>
      </c>
      <c r="C177">
        <v>8.83</v>
      </c>
      <c r="D177">
        <v>9.3800000000000008</v>
      </c>
      <c r="E177">
        <v>9.07</v>
      </c>
      <c r="F177">
        <v>10.56</v>
      </c>
      <c r="G177">
        <v>9.77</v>
      </c>
      <c r="H177">
        <v>0</v>
      </c>
    </row>
    <row r="178" spans="1:8" x14ac:dyDescent="0.3">
      <c r="A178" t="s">
        <v>194</v>
      </c>
      <c r="B178">
        <v>78.42</v>
      </c>
      <c r="C178">
        <v>79.55</v>
      </c>
      <c r="D178">
        <v>79.02</v>
      </c>
      <c r="E178">
        <v>78.39</v>
      </c>
      <c r="F178">
        <v>79.22</v>
      </c>
      <c r="G178">
        <v>80.349999999999994</v>
      </c>
      <c r="H178">
        <v>0</v>
      </c>
    </row>
    <row r="179" spans="1:8" x14ac:dyDescent="0.3">
      <c r="A179" t="s">
        <v>195</v>
      </c>
      <c r="B179">
        <v>12.41</v>
      </c>
      <c r="C179">
        <v>11.27</v>
      </c>
      <c r="D179">
        <v>11.63</v>
      </c>
      <c r="E179">
        <v>11.51</v>
      </c>
      <c r="F179">
        <v>13.52</v>
      </c>
      <c r="G179">
        <v>12.43</v>
      </c>
      <c r="H179">
        <v>1.1599999999999999</v>
      </c>
    </row>
    <row r="180" spans="1:8" x14ac:dyDescent="0.3">
      <c r="A180" t="s">
        <v>196</v>
      </c>
      <c r="B180">
        <v>9.6199999999999992</v>
      </c>
      <c r="C180">
        <v>8.58</v>
      </c>
      <c r="D180">
        <v>8.99</v>
      </c>
      <c r="E180">
        <v>9.0299999999999994</v>
      </c>
      <c r="F180">
        <v>10.59</v>
      </c>
      <c r="G180">
        <v>9.91</v>
      </c>
      <c r="H180">
        <v>0</v>
      </c>
    </row>
    <row r="181" spans="1:8" x14ac:dyDescent="0.3">
      <c r="A181" t="s">
        <v>197</v>
      </c>
      <c r="B181">
        <v>77.52</v>
      </c>
      <c r="C181">
        <v>76.13</v>
      </c>
      <c r="D181">
        <v>77.3</v>
      </c>
      <c r="E181">
        <v>78.45</v>
      </c>
      <c r="F181">
        <v>78.33</v>
      </c>
      <c r="G181">
        <v>79.73</v>
      </c>
      <c r="H181">
        <v>0</v>
      </c>
    </row>
    <row r="182" spans="1:8" x14ac:dyDescent="0.3">
      <c r="A182" t="s">
        <v>198</v>
      </c>
      <c r="B182">
        <v>67.91</v>
      </c>
      <c r="C182">
        <v>60.43</v>
      </c>
      <c r="D182">
        <v>62.1</v>
      </c>
      <c r="E182">
        <v>70.819999999999993</v>
      </c>
      <c r="F182">
        <v>60.93</v>
      </c>
      <c r="G182">
        <v>62.11</v>
      </c>
      <c r="H182">
        <v>66.86</v>
      </c>
    </row>
    <row r="183" spans="1:8" x14ac:dyDescent="0.3">
      <c r="A183" t="s">
        <v>199</v>
      </c>
      <c r="B183">
        <v>57.01</v>
      </c>
      <c r="C183">
        <v>50.83</v>
      </c>
      <c r="D183">
        <v>52.3</v>
      </c>
      <c r="E183">
        <v>58.04</v>
      </c>
      <c r="F183">
        <v>52.62</v>
      </c>
      <c r="G183">
        <v>52.67</v>
      </c>
      <c r="H183">
        <v>54.35</v>
      </c>
    </row>
    <row r="184" spans="1:8" x14ac:dyDescent="0.3">
      <c r="A184" t="s">
        <v>200</v>
      </c>
      <c r="B184">
        <v>83.95</v>
      </c>
      <c r="C184">
        <v>84.11</v>
      </c>
      <c r="D184">
        <v>84.22</v>
      </c>
      <c r="E184">
        <v>81.95</v>
      </c>
      <c r="F184">
        <v>86.36</v>
      </c>
      <c r="G184">
        <v>84.8</v>
      </c>
      <c r="H184">
        <v>81.290000000000006</v>
      </c>
    </row>
    <row r="185" spans="1:8" x14ac:dyDescent="0.3">
      <c r="A185" t="s">
        <v>201</v>
      </c>
      <c r="B185">
        <v>67.05</v>
      </c>
      <c r="C185">
        <v>60.37</v>
      </c>
      <c r="D185">
        <v>62.92</v>
      </c>
      <c r="E185">
        <v>69.86</v>
      </c>
      <c r="F185">
        <v>60.63</v>
      </c>
      <c r="G185">
        <v>62.59</v>
      </c>
      <c r="H185">
        <v>68.27</v>
      </c>
    </row>
    <row r="186" spans="1:8" x14ac:dyDescent="0.3">
      <c r="A186" t="s">
        <v>202</v>
      </c>
      <c r="B186">
        <v>55.28</v>
      </c>
      <c r="C186">
        <v>48.84</v>
      </c>
      <c r="D186">
        <v>51.65</v>
      </c>
      <c r="E186">
        <v>56.79</v>
      </c>
      <c r="F186">
        <v>51.28</v>
      </c>
      <c r="G186">
        <v>52.78</v>
      </c>
      <c r="H186">
        <v>54.99</v>
      </c>
    </row>
    <row r="187" spans="1:8" x14ac:dyDescent="0.3">
      <c r="A187" t="s">
        <v>203</v>
      </c>
      <c r="B187">
        <v>82.45</v>
      </c>
      <c r="C187">
        <v>80.900000000000006</v>
      </c>
      <c r="D187">
        <v>82.09</v>
      </c>
      <c r="E187">
        <v>81.290000000000006</v>
      </c>
      <c r="F187">
        <v>84.58</v>
      </c>
      <c r="G187">
        <v>84.33</v>
      </c>
      <c r="H187">
        <v>80.55</v>
      </c>
    </row>
    <row r="188" spans="1:8" x14ac:dyDescent="0.3">
      <c r="A188" t="s">
        <v>204</v>
      </c>
      <c r="B188">
        <v>67.48</v>
      </c>
      <c r="C188">
        <v>60.55</v>
      </c>
      <c r="D188">
        <v>0</v>
      </c>
      <c r="E188">
        <v>0</v>
      </c>
      <c r="F188">
        <v>60.06</v>
      </c>
      <c r="G188">
        <v>61.28</v>
      </c>
      <c r="H188">
        <v>0</v>
      </c>
    </row>
    <row r="189" spans="1:8" x14ac:dyDescent="0.3">
      <c r="A189" t="s">
        <v>205</v>
      </c>
      <c r="B189">
        <v>56.52</v>
      </c>
      <c r="C189">
        <v>50.78</v>
      </c>
      <c r="D189">
        <v>0</v>
      </c>
      <c r="E189">
        <v>0</v>
      </c>
      <c r="F189">
        <v>51.89</v>
      </c>
      <c r="G189">
        <v>52</v>
      </c>
      <c r="H189">
        <v>0</v>
      </c>
    </row>
    <row r="190" spans="1:8" x14ac:dyDescent="0.3">
      <c r="A190" t="s">
        <v>206</v>
      </c>
      <c r="B190">
        <v>83.76</v>
      </c>
      <c r="C190">
        <v>83.86</v>
      </c>
      <c r="D190">
        <v>0</v>
      </c>
      <c r="E190">
        <v>0</v>
      </c>
      <c r="F190">
        <v>86.4</v>
      </c>
      <c r="G190">
        <v>84.86</v>
      </c>
      <c r="H190">
        <v>0</v>
      </c>
    </row>
    <row r="191" spans="1:8" x14ac:dyDescent="0.3">
      <c r="A191" t="s">
        <v>207</v>
      </c>
      <c r="B191">
        <v>66.680000000000007</v>
      </c>
      <c r="C191">
        <v>60.5</v>
      </c>
      <c r="D191">
        <v>61.42</v>
      </c>
      <c r="E191">
        <v>0</v>
      </c>
      <c r="F191">
        <v>59.7</v>
      </c>
      <c r="G191">
        <v>61.74</v>
      </c>
      <c r="H191">
        <v>0</v>
      </c>
    </row>
    <row r="192" spans="1:8" x14ac:dyDescent="0.3">
      <c r="A192" t="s">
        <v>208</v>
      </c>
      <c r="B192">
        <v>55.62</v>
      </c>
      <c r="C192">
        <v>48.8</v>
      </c>
      <c r="D192">
        <v>50.14</v>
      </c>
      <c r="E192">
        <v>0</v>
      </c>
      <c r="F192">
        <v>50.25</v>
      </c>
      <c r="G192">
        <v>52.28</v>
      </c>
      <c r="H192">
        <v>0</v>
      </c>
    </row>
    <row r="193" spans="1:8" x14ac:dyDescent="0.3">
      <c r="A193" t="s">
        <v>209</v>
      </c>
      <c r="B193">
        <v>83.41</v>
      </c>
      <c r="C193">
        <v>80.66</v>
      </c>
      <c r="D193">
        <v>81.63</v>
      </c>
      <c r="E193">
        <v>0</v>
      </c>
      <c r="F193">
        <v>84.17</v>
      </c>
      <c r="G193">
        <v>84.68</v>
      </c>
      <c r="H193">
        <v>0</v>
      </c>
    </row>
    <row r="194" spans="1:8" x14ac:dyDescent="0.3">
      <c r="A194" t="s">
        <v>210</v>
      </c>
      <c r="B194">
        <v>92.65</v>
      </c>
      <c r="C194">
        <v>86.32</v>
      </c>
      <c r="D194">
        <v>89.5</v>
      </c>
      <c r="E194">
        <v>87.52</v>
      </c>
      <c r="F194">
        <v>87.51</v>
      </c>
      <c r="G194">
        <v>92.08</v>
      </c>
      <c r="H194">
        <v>88.36</v>
      </c>
    </row>
    <row r="195" spans="1:8" x14ac:dyDescent="0.3">
      <c r="A195" t="s">
        <v>211</v>
      </c>
      <c r="B195">
        <v>49.48</v>
      </c>
      <c r="C195">
        <v>45.03</v>
      </c>
      <c r="D195">
        <v>47.1</v>
      </c>
      <c r="E195">
        <v>27.08</v>
      </c>
      <c r="F195">
        <v>47.29</v>
      </c>
      <c r="G195">
        <v>47.91</v>
      </c>
      <c r="H195">
        <v>42.92</v>
      </c>
    </row>
    <row r="196" spans="1:8" x14ac:dyDescent="0.3">
      <c r="A196" t="s">
        <v>212</v>
      </c>
      <c r="B196">
        <v>53.41</v>
      </c>
      <c r="C196">
        <v>52.17</v>
      </c>
      <c r="D196">
        <v>52.63</v>
      </c>
      <c r="E196">
        <v>30.94</v>
      </c>
      <c r="F196">
        <v>54.04</v>
      </c>
      <c r="G196">
        <v>52.03</v>
      </c>
      <c r="H196">
        <v>48.57</v>
      </c>
    </row>
    <row r="197" spans="1:8" x14ac:dyDescent="0.3">
      <c r="A197" t="s">
        <v>213</v>
      </c>
      <c r="B197">
        <v>90.83</v>
      </c>
      <c r="C197">
        <v>86.9</v>
      </c>
      <c r="D197">
        <v>91.54</v>
      </c>
      <c r="E197">
        <v>86.79</v>
      </c>
      <c r="F197">
        <v>87.41</v>
      </c>
      <c r="G197">
        <v>92.56</v>
      </c>
      <c r="H197">
        <v>88.46</v>
      </c>
    </row>
    <row r="198" spans="1:8" x14ac:dyDescent="0.3">
      <c r="A198" t="s">
        <v>214</v>
      </c>
      <c r="B198">
        <v>45.7</v>
      </c>
      <c r="C198">
        <v>33.53</v>
      </c>
      <c r="D198">
        <v>47</v>
      </c>
      <c r="E198">
        <v>26.99</v>
      </c>
      <c r="F198">
        <v>46.6</v>
      </c>
      <c r="G198">
        <v>48.09</v>
      </c>
      <c r="H198">
        <v>42.93</v>
      </c>
    </row>
    <row r="199" spans="1:8" x14ac:dyDescent="0.3">
      <c r="A199" t="s">
        <v>215</v>
      </c>
      <c r="B199">
        <v>50.31</v>
      </c>
      <c r="C199">
        <v>38.58</v>
      </c>
      <c r="D199">
        <v>51.34</v>
      </c>
      <c r="E199">
        <v>31.1</v>
      </c>
      <c r="F199">
        <v>53.31</v>
      </c>
      <c r="G199">
        <v>51.96</v>
      </c>
      <c r="H199">
        <v>48.53</v>
      </c>
    </row>
    <row r="200" spans="1:8" x14ac:dyDescent="0.3">
      <c r="A200" t="s">
        <v>216</v>
      </c>
      <c r="B200">
        <v>5.42</v>
      </c>
      <c r="C200">
        <v>5.39</v>
      </c>
      <c r="D200">
        <v>5.44</v>
      </c>
      <c r="E200">
        <v>5.51</v>
      </c>
      <c r="F200">
        <v>5.46</v>
      </c>
      <c r="G200">
        <v>5.37</v>
      </c>
      <c r="H200">
        <v>6.04</v>
      </c>
    </row>
    <row r="201" spans="1:8" x14ac:dyDescent="0.3">
      <c r="A201" t="s">
        <v>217</v>
      </c>
      <c r="B201">
        <v>5.47</v>
      </c>
      <c r="C201">
        <v>5.43</v>
      </c>
      <c r="D201">
        <v>5.45</v>
      </c>
      <c r="E201">
        <v>5.53</v>
      </c>
      <c r="F201">
        <v>5.54</v>
      </c>
      <c r="G201">
        <v>5.41</v>
      </c>
      <c r="H201">
        <v>5.42</v>
      </c>
    </row>
    <row r="202" spans="1:8" x14ac:dyDescent="0.3">
      <c r="A202" t="s">
        <v>218</v>
      </c>
      <c r="B202">
        <v>7.01</v>
      </c>
      <c r="C202">
        <v>7.03</v>
      </c>
      <c r="D202">
        <v>7.06</v>
      </c>
      <c r="E202">
        <v>7.01</v>
      </c>
      <c r="F202">
        <v>7.05</v>
      </c>
      <c r="G202">
        <v>7.1</v>
      </c>
      <c r="H202">
        <v>7.01</v>
      </c>
    </row>
    <row r="203" spans="1:8" x14ac:dyDescent="0.3">
      <c r="A203" t="s">
        <v>219</v>
      </c>
      <c r="B203">
        <v>5.04</v>
      </c>
      <c r="C203">
        <v>5.14</v>
      </c>
      <c r="D203">
        <v>0</v>
      </c>
      <c r="E203">
        <v>0</v>
      </c>
      <c r="F203">
        <v>5.13</v>
      </c>
      <c r="G203">
        <v>5.43</v>
      </c>
      <c r="H203">
        <v>0</v>
      </c>
    </row>
    <row r="204" spans="1:8" x14ac:dyDescent="0.3">
      <c r="A204" t="s">
        <v>220</v>
      </c>
      <c r="B204">
        <v>6.24</v>
      </c>
      <c r="C204">
        <v>6.61</v>
      </c>
      <c r="D204">
        <v>6.15</v>
      </c>
      <c r="E204">
        <v>6.32</v>
      </c>
      <c r="F204">
        <v>6.46</v>
      </c>
      <c r="G204">
        <v>6.47</v>
      </c>
      <c r="H204">
        <v>6.4</v>
      </c>
    </row>
    <row r="205" spans="1:8" x14ac:dyDescent="0.3">
      <c r="A205" t="s">
        <v>221</v>
      </c>
      <c r="B205">
        <v>1.59</v>
      </c>
      <c r="C205">
        <v>1.72</v>
      </c>
      <c r="D205">
        <v>1.57</v>
      </c>
      <c r="E205">
        <v>1.53</v>
      </c>
      <c r="F205">
        <v>1.55</v>
      </c>
      <c r="G205">
        <v>1.53</v>
      </c>
      <c r="H205">
        <v>1.55</v>
      </c>
    </row>
    <row r="206" spans="1:8" x14ac:dyDescent="0.3">
      <c r="A206" t="s">
        <v>222</v>
      </c>
      <c r="B206">
        <v>1.6</v>
      </c>
      <c r="C206">
        <v>1.73</v>
      </c>
      <c r="D206">
        <v>1.56</v>
      </c>
      <c r="E206">
        <v>1.58</v>
      </c>
      <c r="F206">
        <v>1.54</v>
      </c>
      <c r="G206">
        <v>1.56</v>
      </c>
      <c r="H206">
        <v>1.59</v>
      </c>
    </row>
    <row r="207" spans="1:8" x14ac:dyDescent="0.3">
      <c r="A207" t="s">
        <v>223</v>
      </c>
      <c r="B207">
        <v>51.7</v>
      </c>
      <c r="C207">
        <v>51.37</v>
      </c>
      <c r="D207">
        <v>48.56</v>
      </c>
      <c r="E207">
        <v>48.91</v>
      </c>
      <c r="F207">
        <v>49.95</v>
      </c>
      <c r="G207">
        <v>48.59</v>
      </c>
      <c r="H207">
        <v>50.25</v>
      </c>
    </row>
    <row r="208" spans="1:8" x14ac:dyDescent="0.3">
      <c r="A208" t="s">
        <v>224</v>
      </c>
      <c r="B208">
        <v>51.75</v>
      </c>
      <c r="C208">
        <v>51.42</v>
      </c>
      <c r="D208">
        <v>48.56</v>
      </c>
      <c r="E208">
        <v>49.26</v>
      </c>
      <c r="F208">
        <v>49.99</v>
      </c>
      <c r="G208">
        <v>49.15</v>
      </c>
      <c r="H208">
        <v>50.33</v>
      </c>
    </row>
    <row r="209" spans="1:8" x14ac:dyDescent="0.3">
      <c r="A209" t="s">
        <v>225</v>
      </c>
      <c r="B209">
        <v>0.28999999999999998</v>
      </c>
      <c r="C209">
        <v>0.39</v>
      </c>
      <c r="D209">
        <v>0.45</v>
      </c>
      <c r="E209">
        <v>0.5</v>
      </c>
      <c r="F209">
        <v>0.36</v>
      </c>
      <c r="G209">
        <v>0.35</v>
      </c>
      <c r="H209">
        <v>0.35</v>
      </c>
    </row>
    <row r="210" spans="1:8" x14ac:dyDescent="0.3">
      <c r="A210" t="s">
        <v>226</v>
      </c>
      <c r="B210">
        <v>0.32</v>
      </c>
      <c r="C210">
        <v>0.35</v>
      </c>
      <c r="D210">
        <v>0.4</v>
      </c>
      <c r="E210">
        <v>0.49</v>
      </c>
      <c r="F210">
        <v>0.36</v>
      </c>
      <c r="G210">
        <v>0.36</v>
      </c>
      <c r="H210">
        <v>0.36</v>
      </c>
    </row>
    <row r="211" spans="1:8" x14ac:dyDescent="0.3">
      <c r="A211" t="s">
        <v>227</v>
      </c>
      <c r="B211">
        <v>1.77</v>
      </c>
      <c r="C211">
        <v>1.55</v>
      </c>
      <c r="D211">
        <v>1.72</v>
      </c>
      <c r="E211">
        <v>1.51</v>
      </c>
      <c r="F211">
        <v>1.91</v>
      </c>
      <c r="G211">
        <v>1.57</v>
      </c>
      <c r="H211">
        <v>1.7</v>
      </c>
    </row>
    <row r="212" spans="1:8" x14ac:dyDescent="0.3">
      <c r="A212" t="s">
        <v>228</v>
      </c>
      <c r="B212">
        <v>1.74</v>
      </c>
      <c r="C212">
        <v>1.57</v>
      </c>
      <c r="D212">
        <v>1.75</v>
      </c>
      <c r="E212">
        <v>1.59</v>
      </c>
      <c r="F212">
        <v>1.88</v>
      </c>
      <c r="G212">
        <v>1.58</v>
      </c>
      <c r="H212">
        <v>1.72</v>
      </c>
    </row>
    <row r="213" spans="1:8" x14ac:dyDescent="0.3">
      <c r="A213" t="s">
        <v>229</v>
      </c>
      <c r="B213">
        <v>72.38</v>
      </c>
      <c r="C213">
        <v>0</v>
      </c>
      <c r="D213">
        <v>74.5</v>
      </c>
      <c r="E213">
        <v>65.069999999999993</v>
      </c>
      <c r="F213">
        <v>0</v>
      </c>
      <c r="G213">
        <v>0</v>
      </c>
      <c r="H213">
        <v>0</v>
      </c>
    </row>
    <row r="214" spans="1:8" x14ac:dyDescent="0.3">
      <c r="A214" t="s">
        <v>230</v>
      </c>
      <c r="B214">
        <v>52.99</v>
      </c>
      <c r="C214">
        <v>51.13</v>
      </c>
      <c r="D214">
        <v>66.8</v>
      </c>
      <c r="E214">
        <v>31.46</v>
      </c>
      <c r="F214">
        <v>54.89</v>
      </c>
      <c r="G214">
        <v>52.06</v>
      </c>
      <c r="H214">
        <v>48.89</v>
      </c>
    </row>
    <row r="215" spans="1:8" x14ac:dyDescent="0.3">
      <c r="A215" t="s">
        <v>231</v>
      </c>
      <c r="B215">
        <v>74.900000000000006</v>
      </c>
      <c r="C215">
        <v>72.739999999999995</v>
      </c>
      <c r="D215">
        <v>75.180000000000007</v>
      </c>
      <c r="E215">
        <v>72.73</v>
      </c>
      <c r="F215">
        <v>74.55</v>
      </c>
      <c r="G215">
        <v>77.489999999999995</v>
      </c>
      <c r="H215">
        <v>68.64</v>
      </c>
    </row>
    <row r="216" spans="1:8" x14ac:dyDescent="0.3">
      <c r="A216" t="s">
        <v>232</v>
      </c>
      <c r="B216">
        <v>74.47</v>
      </c>
      <c r="C216">
        <v>72.37</v>
      </c>
      <c r="D216">
        <v>75.22</v>
      </c>
      <c r="E216">
        <v>75.44</v>
      </c>
      <c r="F216">
        <v>72.56</v>
      </c>
      <c r="G216">
        <v>76.78</v>
      </c>
      <c r="H216">
        <v>67.73</v>
      </c>
    </row>
    <row r="217" spans="1:8" x14ac:dyDescent="0.3">
      <c r="A217" t="s">
        <v>233</v>
      </c>
      <c r="B217">
        <v>21.83</v>
      </c>
      <c r="C217">
        <v>24.49</v>
      </c>
      <c r="D217">
        <v>20.85</v>
      </c>
      <c r="E217">
        <v>20.65</v>
      </c>
      <c r="F217">
        <v>20.66</v>
      </c>
      <c r="G217">
        <v>19.88</v>
      </c>
      <c r="H217">
        <v>22.54</v>
      </c>
    </row>
    <row r="218" spans="1:8" x14ac:dyDescent="0.3">
      <c r="A218" t="s">
        <v>234</v>
      </c>
      <c r="B218">
        <v>1.36</v>
      </c>
      <c r="C218">
        <v>0.73</v>
      </c>
      <c r="D218">
        <v>0.77</v>
      </c>
      <c r="E218">
        <v>0.06</v>
      </c>
      <c r="F218">
        <v>1.06</v>
      </c>
      <c r="G218">
        <v>0.34</v>
      </c>
      <c r="H218">
        <v>-3.33</v>
      </c>
    </row>
    <row r="219" spans="1:8" x14ac:dyDescent="0.3">
      <c r="A219" t="s">
        <v>235</v>
      </c>
      <c r="B219">
        <v>28.44</v>
      </c>
      <c r="C219">
        <v>27.27</v>
      </c>
      <c r="D219">
        <v>25.59</v>
      </c>
      <c r="E219">
        <v>25.91</v>
      </c>
      <c r="F219">
        <v>27.3</v>
      </c>
      <c r="G219">
        <v>26.2</v>
      </c>
      <c r="H219">
        <v>24.87</v>
      </c>
    </row>
    <row r="220" spans="1:8" x14ac:dyDescent="0.3">
      <c r="A220" t="s">
        <v>236</v>
      </c>
      <c r="B220">
        <v>81.91</v>
      </c>
      <c r="C220">
        <v>82.35</v>
      </c>
      <c r="D220">
        <v>81.56</v>
      </c>
      <c r="E220">
        <v>83.61</v>
      </c>
      <c r="F220">
        <v>82.63</v>
      </c>
      <c r="G220">
        <v>82.9</v>
      </c>
      <c r="H220">
        <v>84.89</v>
      </c>
    </row>
    <row r="221" spans="1:8" x14ac:dyDescent="0.3">
      <c r="A221" t="s">
        <v>237</v>
      </c>
      <c r="B221">
        <v>81.459999999999994</v>
      </c>
      <c r="C221">
        <v>82.45</v>
      </c>
      <c r="D221">
        <v>81.84</v>
      </c>
      <c r="E221">
        <v>83.11</v>
      </c>
      <c r="F221">
        <v>82.39</v>
      </c>
      <c r="G221">
        <v>83.01</v>
      </c>
      <c r="H221">
        <v>84.08</v>
      </c>
    </row>
    <row r="222" spans="1:8" x14ac:dyDescent="0.3">
      <c r="A222" t="s">
        <v>238</v>
      </c>
      <c r="B222">
        <v>23.2</v>
      </c>
      <c r="C222">
        <v>26.6</v>
      </c>
      <c r="D222">
        <v>23.17</v>
      </c>
      <c r="E222">
        <v>23.07</v>
      </c>
      <c r="F222">
        <v>22.3</v>
      </c>
      <c r="G222">
        <v>21.21</v>
      </c>
      <c r="H222">
        <v>26.13</v>
      </c>
    </row>
    <row r="223" spans="1:8" x14ac:dyDescent="0.3">
      <c r="A223" t="s">
        <v>239</v>
      </c>
      <c r="B223">
        <v>23.84</v>
      </c>
      <c r="C223">
        <v>28.01</v>
      </c>
      <c r="D223">
        <v>23.98</v>
      </c>
      <c r="E223">
        <v>24.14</v>
      </c>
      <c r="F223">
        <v>22.54</v>
      </c>
      <c r="G223">
        <v>22.09</v>
      </c>
      <c r="H223">
        <v>26.39</v>
      </c>
    </row>
    <row r="224" spans="1:8" x14ac:dyDescent="0.3">
      <c r="A224" t="s">
        <v>240</v>
      </c>
      <c r="B224">
        <v>42.33</v>
      </c>
      <c r="C224">
        <v>37.68</v>
      </c>
      <c r="D224">
        <v>41.39</v>
      </c>
      <c r="E224">
        <v>35.979999999999997</v>
      </c>
      <c r="F224">
        <v>38.270000000000003</v>
      </c>
      <c r="G224">
        <v>46.84</v>
      </c>
      <c r="H224">
        <v>41.33</v>
      </c>
    </row>
    <row r="225" spans="1:8" x14ac:dyDescent="0.3">
      <c r="A225" t="s">
        <v>241</v>
      </c>
      <c r="B225">
        <v>85.05</v>
      </c>
      <c r="C225">
        <v>85.88</v>
      </c>
      <c r="D225">
        <v>84.85</v>
      </c>
      <c r="E225">
        <v>86.66</v>
      </c>
      <c r="F225">
        <v>85.62</v>
      </c>
      <c r="G225">
        <v>85.8</v>
      </c>
      <c r="H225">
        <v>88.72</v>
      </c>
    </row>
    <row r="226" spans="1:8" x14ac:dyDescent="0.3">
      <c r="A226" t="s">
        <v>242</v>
      </c>
      <c r="B226">
        <v>84.7</v>
      </c>
      <c r="C226">
        <v>86.18</v>
      </c>
      <c r="D226">
        <v>85.21</v>
      </c>
      <c r="E226">
        <v>86.29</v>
      </c>
      <c r="F226">
        <v>85.48</v>
      </c>
      <c r="G226">
        <v>86.03</v>
      </c>
      <c r="H226">
        <v>87.98</v>
      </c>
    </row>
    <row r="227" spans="1:8" x14ac:dyDescent="0.3">
      <c r="A227" t="s">
        <v>243</v>
      </c>
      <c r="B227">
        <v>340.87</v>
      </c>
      <c r="C227">
        <v>319</v>
      </c>
      <c r="D227">
        <v>313.11</v>
      </c>
      <c r="E227">
        <v>311.68</v>
      </c>
      <c r="F227">
        <v>317.99</v>
      </c>
      <c r="G227">
        <v>362.33</v>
      </c>
      <c r="H227">
        <v>349.59</v>
      </c>
    </row>
    <row r="228" spans="1:8" x14ac:dyDescent="0.3">
      <c r="A228" t="s">
        <v>244</v>
      </c>
      <c r="B228">
        <v>323.97000000000003</v>
      </c>
      <c r="C228">
        <v>322.68</v>
      </c>
      <c r="D228">
        <v>309.20999999999998</v>
      </c>
      <c r="E228">
        <v>334.24</v>
      </c>
      <c r="F228">
        <v>307.27999999999997</v>
      </c>
      <c r="G228">
        <v>353.08</v>
      </c>
      <c r="H228">
        <v>328.81</v>
      </c>
    </row>
    <row r="229" spans="1:8" x14ac:dyDescent="0.3">
      <c r="A229" t="s">
        <v>245</v>
      </c>
      <c r="B229">
        <v>0.91</v>
      </c>
      <c r="C229">
        <v>0.88</v>
      </c>
      <c r="D229">
        <v>0.92</v>
      </c>
      <c r="E229">
        <v>0.87</v>
      </c>
      <c r="F229">
        <v>0.9</v>
      </c>
      <c r="G229">
        <v>0.93</v>
      </c>
      <c r="H229">
        <v>0.81</v>
      </c>
    </row>
    <row r="230" spans="1:8" x14ac:dyDescent="0.3">
      <c r="A230" t="s">
        <v>246</v>
      </c>
      <c r="B230">
        <v>16.329999999999998</v>
      </c>
      <c r="C230">
        <v>15.88</v>
      </c>
      <c r="D230">
        <v>15.74</v>
      </c>
      <c r="E230">
        <v>16.18</v>
      </c>
      <c r="F230">
        <v>15.9</v>
      </c>
      <c r="G230">
        <v>15.95</v>
      </c>
      <c r="H230">
        <v>15.26</v>
      </c>
    </row>
    <row r="231" spans="1:8" x14ac:dyDescent="0.3">
      <c r="A231" t="s">
        <v>247</v>
      </c>
      <c r="B231">
        <v>16.170000000000002</v>
      </c>
      <c r="C231">
        <v>15.71</v>
      </c>
      <c r="D231">
        <v>15.5</v>
      </c>
      <c r="E231">
        <v>16.05</v>
      </c>
      <c r="F231">
        <v>16.13</v>
      </c>
      <c r="G231">
        <v>15.95</v>
      </c>
      <c r="H231">
        <v>15.45</v>
      </c>
    </row>
    <row r="232" spans="1:8" x14ac:dyDescent="0.3">
      <c r="A232" t="s">
        <v>248</v>
      </c>
      <c r="B232">
        <v>13.15</v>
      </c>
      <c r="C232">
        <v>12.64</v>
      </c>
      <c r="D232">
        <v>12.62</v>
      </c>
      <c r="E232">
        <v>12.69</v>
      </c>
      <c r="F232">
        <v>13.12</v>
      </c>
      <c r="G232">
        <v>12.96</v>
      </c>
      <c r="H232">
        <v>11.84</v>
      </c>
    </row>
    <row r="233" spans="1:8" x14ac:dyDescent="0.3">
      <c r="A233" t="s">
        <v>249</v>
      </c>
      <c r="B233">
        <v>0.47</v>
      </c>
      <c r="C233">
        <v>0.5</v>
      </c>
      <c r="D233">
        <v>0.46</v>
      </c>
      <c r="E233">
        <v>0.41</v>
      </c>
      <c r="F233">
        <v>0.43</v>
      </c>
      <c r="G233">
        <v>0.43</v>
      </c>
      <c r="H233">
        <v>0.48</v>
      </c>
    </row>
    <row r="234" spans="1:8" x14ac:dyDescent="0.3">
      <c r="A234" t="s">
        <v>250</v>
      </c>
      <c r="B234">
        <v>0.47</v>
      </c>
      <c r="C234">
        <v>0.5</v>
      </c>
      <c r="D234">
        <v>0.44</v>
      </c>
      <c r="E234">
        <v>0.43</v>
      </c>
      <c r="F234">
        <v>0.45</v>
      </c>
      <c r="G234">
        <v>0.43</v>
      </c>
      <c r="H234">
        <v>0.5</v>
      </c>
    </row>
    <row r="235" spans="1:8" x14ac:dyDescent="0.3">
      <c r="A235" t="s">
        <v>251</v>
      </c>
      <c r="B235">
        <v>0.08</v>
      </c>
      <c r="C235">
        <v>0.06</v>
      </c>
      <c r="D235">
        <v>7.0000000000000007E-2</v>
      </c>
      <c r="E235">
        <v>0.05</v>
      </c>
      <c r="F235">
        <v>7.0000000000000007E-2</v>
      </c>
      <c r="G235">
        <v>0.06</v>
      </c>
      <c r="H235">
        <v>0.06</v>
      </c>
    </row>
    <row r="236" spans="1:8" x14ac:dyDescent="0.3">
      <c r="A236" t="s">
        <v>252</v>
      </c>
      <c r="B236">
        <v>0.06</v>
      </c>
      <c r="C236">
        <v>0.06</v>
      </c>
      <c r="D236">
        <v>0.08</v>
      </c>
      <c r="E236">
        <v>0.06</v>
      </c>
      <c r="F236">
        <v>7.0000000000000007E-2</v>
      </c>
      <c r="G236">
        <v>0.06</v>
      </c>
      <c r="H236">
        <v>0.06</v>
      </c>
    </row>
    <row r="237" spans="1:8" x14ac:dyDescent="0.3">
      <c r="A237" t="s">
        <v>253</v>
      </c>
      <c r="B237">
        <v>2.8</v>
      </c>
      <c r="C237">
        <v>2.56</v>
      </c>
      <c r="D237">
        <v>2.0099999999999998</v>
      </c>
      <c r="E237">
        <v>1.23</v>
      </c>
      <c r="F237">
        <v>2.37</v>
      </c>
      <c r="G237">
        <v>2.5</v>
      </c>
      <c r="H237">
        <v>2.52</v>
      </c>
    </row>
    <row r="238" spans="1:8" x14ac:dyDescent="0.3">
      <c r="A238" t="s">
        <v>254</v>
      </c>
      <c r="B238">
        <v>2.67</v>
      </c>
      <c r="C238">
        <v>1.75</v>
      </c>
      <c r="D238">
        <v>2.66</v>
      </c>
      <c r="E238">
        <v>1.27</v>
      </c>
      <c r="F238">
        <v>2.6</v>
      </c>
      <c r="G238">
        <v>2.57</v>
      </c>
      <c r="H238">
        <v>2.62</v>
      </c>
    </row>
    <row r="239" spans="1:8" x14ac:dyDescent="0.3">
      <c r="A239" t="s">
        <v>255</v>
      </c>
      <c r="B239">
        <v>0.02</v>
      </c>
      <c r="C239">
        <v>0.08</v>
      </c>
      <c r="D239">
        <v>0.09</v>
      </c>
      <c r="E239">
        <v>0.06</v>
      </c>
      <c r="F239">
        <v>0.04</v>
      </c>
      <c r="G239">
        <v>0.1</v>
      </c>
      <c r="H239">
        <v>0.06</v>
      </c>
    </row>
    <row r="240" spans="1:8" x14ac:dyDescent="0.3">
      <c r="A240" t="s">
        <v>256</v>
      </c>
      <c r="B240">
        <v>0.05</v>
      </c>
      <c r="C240">
        <v>0.08</v>
      </c>
      <c r="D240">
        <v>0.55000000000000004</v>
      </c>
      <c r="E240">
        <v>0.08</v>
      </c>
      <c r="F240">
        <v>0.73</v>
      </c>
      <c r="G240">
        <v>0.1</v>
      </c>
      <c r="H240">
        <v>0.08</v>
      </c>
    </row>
    <row r="241" spans="1:8" x14ac:dyDescent="0.3">
      <c r="A241" t="s">
        <v>257</v>
      </c>
      <c r="B241">
        <v>3.38</v>
      </c>
      <c r="C241">
        <v>3.21</v>
      </c>
      <c r="D241">
        <v>5.55</v>
      </c>
      <c r="E241">
        <v>1.76</v>
      </c>
      <c r="F241">
        <v>3.15</v>
      </c>
      <c r="G241">
        <v>3.1</v>
      </c>
      <c r="H241">
        <v>3.12</v>
      </c>
    </row>
    <row r="242" spans="1:8" x14ac:dyDescent="0.3">
      <c r="A242" t="s">
        <v>258</v>
      </c>
      <c r="B242">
        <v>3.25</v>
      </c>
      <c r="C242">
        <v>2.39</v>
      </c>
      <c r="D242">
        <v>3.73</v>
      </c>
      <c r="E242">
        <v>1.83</v>
      </c>
      <c r="F242">
        <v>3.85</v>
      </c>
      <c r="G242">
        <v>3.15</v>
      </c>
      <c r="H242">
        <v>3.26</v>
      </c>
    </row>
    <row r="243" spans="1:8" x14ac:dyDescent="0.3">
      <c r="A243" t="s">
        <v>259</v>
      </c>
      <c r="B243">
        <v>10.24</v>
      </c>
      <c r="C243">
        <v>9.93</v>
      </c>
      <c r="D243">
        <v>7.53</v>
      </c>
      <c r="E243">
        <v>11.34</v>
      </c>
      <c r="F243">
        <v>10.39</v>
      </c>
      <c r="G243">
        <v>10.3</v>
      </c>
      <c r="H243">
        <v>9.19</v>
      </c>
    </row>
    <row r="244" spans="1:8" x14ac:dyDescent="0.3">
      <c r="A244" t="s">
        <v>260</v>
      </c>
      <c r="B244">
        <v>10</v>
      </c>
      <c r="C244">
        <v>10.23</v>
      </c>
      <c r="D244">
        <v>8.84</v>
      </c>
      <c r="E244">
        <v>11.09</v>
      </c>
      <c r="F244">
        <v>9.6199999999999992</v>
      </c>
      <c r="G244">
        <v>10.17</v>
      </c>
      <c r="H244">
        <v>9.14</v>
      </c>
    </row>
    <row r="245" spans="1:8" x14ac:dyDescent="0.3">
      <c r="A245" t="s">
        <v>261</v>
      </c>
      <c r="B245">
        <v>70.290000000000006</v>
      </c>
      <c r="C245">
        <v>70.72</v>
      </c>
      <c r="D245">
        <v>70.41</v>
      </c>
      <c r="E245">
        <v>72.33</v>
      </c>
      <c r="F245">
        <v>71.819999999999993</v>
      </c>
      <c r="G245">
        <v>71.62</v>
      </c>
      <c r="H245">
        <v>68.87</v>
      </c>
    </row>
    <row r="246" spans="1:8" x14ac:dyDescent="0.3">
      <c r="A246" t="s">
        <v>262</v>
      </c>
      <c r="B246">
        <v>70.25</v>
      </c>
      <c r="C246">
        <v>70.42</v>
      </c>
      <c r="D246">
        <v>71.11</v>
      </c>
      <c r="E246">
        <v>72.3</v>
      </c>
      <c r="F246">
        <v>70.680000000000007</v>
      </c>
      <c r="G246">
        <v>71.95</v>
      </c>
      <c r="H246">
        <v>68.37</v>
      </c>
    </row>
    <row r="247" spans="1:8" x14ac:dyDescent="0.3">
      <c r="A247" t="s">
        <v>263</v>
      </c>
      <c r="B247">
        <v>83.71</v>
      </c>
      <c r="C247">
        <v>83.96</v>
      </c>
      <c r="D247">
        <v>83.14</v>
      </c>
      <c r="E247">
        <v>84.9</v>
      </c>
      <c r="F247">
        <v>84.11</v>
      </c>
      <c r="G247">
        <v>84.48</v>
      </c>
      <c r="H247">
        <v>86.64</v>
      </c>
    </row>
    <row r="248" spans="1:8" x14ac:dyDescent="0.3">
      <c r="A248" t="s">
        <v>264</v>
      </c>
      <c r="B248">
        <v>83.28</v>
      </c>
      <c r="C248">
        <v>84.13</v>
      </c>
      <c r="D248">
        <v>83.41</v>
      </c>
      <c r="E248">
        <v>84.55</v>
      </c>
      <c r="F248">
        <v>83.98</v>
      </c>
      <c r="G248">
        <v>84.68</v>
      </c>
      <c r="H248">
        <v>85.75</v>
      </c>
    </row>
    <row r="249" spans="1:8" x14ac:dyDescent="0.3">
      <c r="A249" t="s">
        <v>265</v>
      </c>
      <c r="B249">
        <v>4.49</v>
      </c>
      <c r="C249">
        <v>8.6</v>
      </c>
      <c r="D249">
        <v>6.14</v>
      </c>
      <c r="E249">
        <v>5.91</v>
      </c>
      <c r="F249">
        <v>7.33</v>
      </c>
      <c r="G249">
        <v>5.34</v>
      </c>
      <c r="H249">
        <v>2.86</v>
      </c>
    </row>
    <row r="250" spans="1:8" x14ac:dyDescent="0.3">
      <c r="A250" t="s">
        <v>266</v>
      </c>
      <c r="B250">
        <v>4.2699999999999996</v>
      </c>
      <c r="C250">
        <v>3.37</v>
      </c>
      <c r="D250">
        <v>4.5999999999999996</v>
      </c>
      <c r="E250">
        <v>5.05</v>
      </c>
      <c r="F250">
        <v>6.76</v>
      </c>
      <c r="G250">
        <v>4.45</v>
      </c>
      <c r="H250">
        <v>2.11</v>
      </c>
    </row>
    <row r="251" spans="1:8" x14ac:dyDescent="0.3">
      <c r="A251" t="s">
        <v>267</v>
      </c>
      <c r="B251">
        <v>96.57</v>
      </c>
      <c r="C251">
        <v>96.22</v>
      </c>
      <c r="D251">
        <v>96.51</v>
      </c>
      <c r="E251">
        <v>96.84</v>
      </c>
      <c r="F251">
        <v>96.82</v>
      </c>
      <c r="G251">
        <v>96.81</v>
      </c>
      <c r="H251">
        <v>96.14</v>
      </c>
    </row>
    <row r="252" spans="1:8" x14ac:dyDescent="0.3">
      <c r="A252" t="s">
        <v>268</v>
      </c>
      <c r="B252">
        <v>96.46</v>
      </c>
      <c r="C252">
        <v>96.01</v>
      </c>
      <c r="D252">
        <v>96.47</v>
      </c>
      <c r="E252">
        <v>96.69</v>
      </c>
      <c r="F252">
        <v>96.7</v>
      </c>
      <c r="G252">
        <v>96.76</v>
      </c>
      <c r="H252">
        <v>96.01</v>
      </c>
    </row>
    <row r="253" spans="1:8" x14ac:dyDescent="0.3">
      <c r="A253" t="s">
        <v>269</v>
      </c>
      <c r="B253">
        <v>77.92</v>
      </c>
      <c r="C253">
        <v>78.599999999999994</v>
      </c>
      <c r="D253">
        <v>59.9</v>
      </c>
      <c r="E253">
        <v>89.43</v>
      </c>
      <c r="F253">
        <v>79.33</v>
      </c>
      <c r="G253">
        <v>79.5</v>
      </c>
      <c r="H253">
        <v>77.709999999999994</v>
      </c>
    </row>
    <row r="254" spans="1:8" x14ac:dyDescent="0.3">
      <c r="A254" t="s">
        <v>270</v>
      </c>
      <c r="B254">
        <v>78.430000000000007</v>
      </c>
      <c r="C254">
        <v>84.53</v>
      </c>
      <c r="D254">
        <v>73</v>
      </c>
      <c r="E254">
        <v>88.79</v>
      </c>
      <c r="F254">
        <v>76.47</v>
      </c>
      <c r="G254">
        <v>79.16</v>
      </c>
      <c r="H254">
        <v>76.819999999999993</v>
      </c>
    </row>
    <row r="255" spans="1:8" x14ac:dyDescent="0.3">
      <c r="A255" t="s">
        <v>271</v>
      </c>
      <c r="B255">
        <v>96.88</v>
      </c>
      <c r="C255">
        <v>96.5</v>
      </c>
      <c r="D255">
        <v>97.02</v>
      </c>
      <c r="E255">
        <v>97.05</v>
      </c>
      <c r="F255">
        <v>97.05</v>
      </c>
      <c r="G255">
        <v>97.16</v>
      </c>
      <c r="H255">
        <v>96.78</v>
      </c>
    </row>
    <row r="256" spans="1:8" x14ac:dyDescent="0.3">
      <c r="A256" t="s">
        <v>272</v>
      </c>
      <c r="B256">
        <v>96.78</v>
      </c>
      <c r="C256">
        <v>96.34</v>
      </c>
      <c r="D256">
        <v>96.9</v>
      </c>
      <c r="E256">
        <v>96.88</v>
      </c>
      <c r="F256">
        <v>97.07</v>
      </c>
      <c r="G256">
        <v>97.03</v>
      </c>
      <c r="H256">
        <v>96.72</v>
      </c>
    </row>
    <row r="257" spans="1:8" x14ac:dyDescent="0.3">
      <c r="A257" t="s">
        <v>273</v>
      </c>
      <c r="B257">
        <v>92.35</v>
      </c>
      <c r="C257">
        <v>92</v>
      </c>
      <c r="D257">
        <v>92.21</v>
      </c>
      <c r="E257">
        <v>90.97</v>
      </c>
      <c r="F257">
        <v>93.39</v>
      </c>
      <c r="G257">
        <v>92.64</v>
      </c>
      <c r="H257">
        <v>90.86</v>
      </c>
    </row>
    <row r="258" spans="1:8" x14ac:dyDescent="0.3">
      <c r="A258" t="s">
        <v>274</v>
      </c>
      <c r="B258">
        <v>91.5</v>
      </c>
      <c r="C258">
        <v>90.55</v>
      </c>
      <c r="D258">
        <v>91.09</v>
      </c>
      <c r="E258">
        <v>90.68</v>
      </c>
      <c r="F258">
        <v>92.43</v>
      </c>
      <c r="G258">
        <v>92.43</v>
      </c>
      <c r="H258">
        <v>90.59</v>
      </c>
    </row>
    <row r="259" spans="1:8" x14ac:dyDescent="0.3">
      <c r="A259" t="s">
        <v>275</v>
      </c>
      <c r="B259">
        <v>80.11</v>
      </c>
      <c r="C259">
        <v>81.540000000000006</v>
      </c>
      <c r="D259">
        <v>64.489999999999995</v>
      </c>
      <c r="E259">
        <v>91.9</v>
      </c>
      <c r="F259">
        <v>78.53</v>
      </c>
      <c r="G259">
        <v>80.84</v>
      </c>
      <c r="H259">
        <v>83.12</v>
      </c>
    </row>
    <row r="260" spans="1:8" x14ac:dyDescent="0.3">
      <c r="A260" t="s">
        <v>276</v>
      </c>
      <c r="B260">
        <v>82.47</v>
      </c>
      <c r="C260">
        <v>88.67</v>
      </c>
      <c r="D260">
        <v>79.040000000000006</v>
      </c>
      <c r="E260">
        <v>91.67</v>
      </c>
      <c r="F260">
        <v>78.599999999999994</v>
      </c>
      <c r="G260">
        <v>81.03</v>
      </c>
      <c r="H260">
        <v>82.95</v>
      </c>
    </row>
    <row r="261" spans="1:8" x14ac:dyDescent="0.3">
      <c r="A261" t="s">
        <v>277</v>
      </c>
      <c r="B261">
        <v>77.61</v>
      </c>
      <c r="C261">
        <v>78.69</v>
      </c>
      <c r="D261">
        <v>62.57</v>
      </c>
      <c r="E261">
        <v>89.19</v>
      </c>
      <c r="F261">
        <v>76.209999999999994</v>
      </c>
      <c r="G261">
        <v>78.540000000000006</v>
      </c>
      <c r="H261">
        <v>80.44</v>
      </c>
    </row>
    <row r="262" spans="1:8" x14ac:dyDescent="0.3">
      <c r="A262" t="s">
        <v>278</v>
      </c>
      <c r="B262">
        <v>82.47</v>
      </c>
      <c r="C262">
        <v>88.67</v>
      </c>
      <c r="D262">
        <v>79.040000000000006</v>
      </c>
      <c r="E262">
        <v>91.67</v>
      </c>
      <c r="F262">
        <v>78.599999999999994</v>
      </c>
      <c r="G262">
        <v>81.03</v>
      </c>
      <c r="H262">
        <v>82.95</v>
      </c>
    </row>
    <row r="263" spans="1:8" x14ac:dyDescent="0.3">
      <c r="A263" t="s">
        <v>279</v>
      </c>
      <c r="B263">
        <v>98.01</v>
      </c>
      <c r="C263">
        <v>97.11</v>
      </c>
      <c r="D263">
        <v>97.58</v>
      </c>
      <c r="E263">
        <v>97.47</v>
      </c>
      <c r="F263">
        <v>97.82</v>
      </c>
      <c r="G263">
        <v>97.99</v>
      </c>
      <c r="H263">
        <v>97.1</v>
      </c>
    </row>
    <row r="264" spans="1:8" x14ac:dyDescent="0.3">
      <c r="A264" t="s">
        <v>280</v>
      </c>
      <c r="B264">
        <v>97.85</v>
      </c>
      <c r="C264">
        <v>96.85</v>
      </c>
      <c r="D264">
        <v>97.48</v>
      </c>
      <c r="E264">
        <v>97.5</v>
      </c>
      <c r="F264">
        <v>97.78</v>
      </c>
      <c r="G264">
        <v>98.08</v>
      </c>
      <c r="H264">
        <v>96.84</v>
      </c>
    </row>
    <row r="265" spans="1:8" x14ac:dyDescent="0.3">
      <c r="A265" t="s">
        <v>281</v>
      </c>
      <c r="B265">
        <v>86.75</v>
      </c>
      <c r="C265">
        <v>83.57</v>
      </c>
      <c r="D265">
        <v>81.150000000000006</v>
      </c>
      <c r="E265">
        <v>81.03</v>
      </c>
      <c r="F265">
        <v>84.7</v>
      </c>
      <c r="G265">
        <v>88.36</v>
      </c>
      <c r="H265">
        <v>81.2</v>
      </c>
    </row>
    <row r="266" spans="1:8" x14ac:dyDescent="0.3">
      <c r="A266" t="s">
        <v>282</v>
      </c>
      <c r="B266">
        <v>86.38</v>
      </c>
      <c r="C266">
        <v>83.21</v>
      </c>
      <c r="D266">
        <v>81.28</v>
      </c>
      <c r="E266">
        <v>81.63</v>
      </c>
      <c r="F266">
        <v>83.11</v>
      </c>
      <c r="G266">
        <v>87.86</v>
      </c>
      <c r="H266">
        <v>81.14</v>
      </c>
    </row>
    <row r="267" spans="1:8" x14ac:dyDescent="0.3">
      <c r="A267" t="s">
        <v>283</v>
      </c>
      <c r="B267">
        <v>89.36</v>
      </c>
      <c r="C267">
        <v>91.42</v>
      </c>
      <c r="D267">
        <v>91.13</v>
      </c>
      <c r="E267">
        <v>0</v>
      </c>
      <c r="F267">
        <v>90.87</v>
      </c>
      <c r="G267">
        <v>91.43</v>
      </c>
      <c r="H267">
        <v>88.42</v>
      </c>
    </row>
    <row r="268" spans="1:8" x14ac:dyDescent="0.3">
      <c r="A268" t="s">
        <v>284</v>
      </c>
      <c r="B268">
        <v>90.27</v>
      </c>
      <c r="C268">
        <v>90.55</v>
      </c>
      <c r="D268">
        <v>91.05</v>
      </c>
      <c r="E268">
        <v>89.94</v>
      </c>
      <c r="F268">
        <v>88.94</v>
      </c>
      <c r="G268">
        <v>90.86</v>
      </c>
      <c r="H268">
        <v>88.68</v>
      </c>
    </row>
    <row r="269" spans="1:8" x14ac:dyDescent="0.3">
      <c r="A269" t="s">
        <v>285</v>
      </c>
      <c r="B269">
        <v>70.92</v>
      </c>
      <c r="C269">
        <v>71.47</v>
      </c>
      <c r="D269">
        <v>0</v>
      </c>
      <c r="E269">
        <v>71.66</v>
      </c>
      <c r="F269">
        <v>72.11</v>
      </c>
      <c r="G269">
        <v>71.17</v>
      </c>
      <c r="H269">
        <v>68.47</v>
      </c>
    </row>
    <row r="270" spans="1:8" x14ac:dyDescent="0.3">
      <c r="A270" t="s">
        <v>286</v>
      </c>
      <c r="B270">
        <v>72.37</v>
      </c>
      <c r="C270">
        <v>71.209999999999994</v>
      </c>
      <c r="D270">
        <v>72.349999999999994</v>
      </c>
      <c r="E270">
        <v>71.11</v>
      </c>
      <c r="F270">
        <v>73.67</v>
      </c>
      <c r="G270">
        <v>71.11</v>
      </c>
      <c r="H270">
        <v>68.959999999999994</v>
      </c>
    </row>
    <row r="271" spans="1:8" x14ac:dyDescent="0.3">
      <c r="A271" t="s">
        <v>287</v>
      </c>
      <c r="B271">
        <v>113791.28</v>
      </c>
      <c r="C271">
        <v>47500</v>
      </c>
      <c r="D271">
        <v>100773.1</v>
      </c>
      <c r="E271">
        <v>84000</v>
      </c>
      <c r="F271">
        <v>80500</v>
      </c>
      <c r="G271">
        <v>52203.51</v>
      </c>
      <c r="H271">
        <v>40700</v>
      </c>
    </row>
    <row r="272" spans="1:8" x14ac:dyDescent="0.3">
      <c r="A272" t="s">
        <v>288</v>
      </c>
      <c r="B272">
        <v>8928517.6600000001</v>
      </c>
      <c r="C272">
        <v>3569237</v>
      </c>
      <c r="D272">
        <v>8577360.0199999996</v>
      </c>
      <c r="E272">
        <v>4239500</v>
      </c>
      <c r="F272">
        <v>5682697.8499999996</v>
      </c>
      <c r="G272">
        <v>2509887.7400000002</v>
      </c>
      <c r="H272">
        <v>2899500</v>
      </c>
    </row>
    <row r="273" spans="1:8" x14ac:dyDescent="0.3">
      <c r="A273" t="s">
        <v>289</v>
      </c>
      <c r="B273">
        <v>291.27999999999997</v>
      </c>
      <c r="C273">
        <v>0</v>
      </c>
      <c r="D273">
        <v>-1226.9000000000001</v>
      </c>
      <c r="E273">
        <v>0</v>
      </c>
      <c r="F273">
        <v>0</v>
      </c>
      <c r="G273">
        <v>-596.49</v>
      </c>
      <c r="H273">
        <v>0</v>
      </c>
    </row>
    <row r="274" spans="1:8" x14ac:dyDescent="0.3">
      <c r="A274" t="s">
        <v>290</v>
      </c>
      <c r="B274">
        <v>2017.66</v>
      </c>
      <c r="C274">
        <v>-61863</v>
      </c>
      <c r="D274">
        <v>-57639.98</v>
      </c>
      <c r="E274">
        <v>319500</v>
      </c>
      <c r="F274">
        <v>-22002.15</v>
      </c>
      <c r="G274">
        <v>-50712.26</v>
      </c>
      <c r="H274">
        <v>0</v>
      </c>
    </row>
    <row r="275" spans="1:8" x14ac:dyDescent="0.3">
      <c r="A275" t="s">
        <v>291</v>
      </c>
      <c r="B275">
        <v>6</v>
      </c>
      <c r="C275">
        <v>10</v>
      </c>
      <c r="D275">
        <v>8</v>
      </c>
      <c r="E275">
        <v>7</v>
      </c>
      <c r="F275">
        <v>0</v>
      </c>
      <c r="G275">
        <v>10.9</v>
      </c>
      <c r="H275">
        <v>10</v>
      </c>
    </row>
    <row r="276" spans="1:8" x14ac:dyDescent="0.3">
      <c r="A276" t="s">
        <v>292</v>
      </c>
      <c r="B276">
        <v>4</v>
      </c>
      <c r="C276">
        <v>0</v>
      </c>
      <c r="D276">
        <v>5</v>
      </c>
      <c r="E276">
        <v>7</v>
      </c>
      <c r="F276">
        <v>0</v>
      </c>
      <c r="G276">
        <v>0</v>
      </c>
      <c r="H276">
        <v>5</v>
      </c>
    </row>
    <row r="277" spans="1:8" x14ac:dyDescent="0.3">
      <c r="A277" t="s">
        <v>293</v>
      </c>
      <c r="B277">
        <v>19</v>
      </c>
      <c r="C277">
        <v>15</v>
      </c>
      <c r="D277">
        <v>19</v>
      </c>
      <c r="E277">
        <v>15</v>
      </c>
      <c r="F277">
        <v>0</v>
      </c>
      <c r="G277">
        <v>18.399999999999999</v>
      </c>
      <c r="H277">
        <v>19</v>
      </c>
    </row>
    <row r="278" spans="1:8" x14ac:dyDescent="0.3">
      <c r="A278" t="s">
        <v>294</v>
      </c>
      <c r="B278">
        <v>29</v>
      </c>
      <c r="C278">
        <v>29</v>
      </c>
      <c r="D278">
        <v>36</v>
      </c>
      <c r="E278">
        <v>33</v>
      </c>
      <c r="F278">
        <v>0</v>
      </c>
      <c r="G278">
        <v>23.9</v>
      </c>
      <c r="H278">
        <v>35</v>
      </c>
    </row>
    <row r="279" spans="1:8" x14ac:dyDescent="0.3">
      <c r="A279" t="s">
        <v>295</v>
      </c>
      <c r="B279">
        <v>71</v>
      </c>
      <c r="C279">
        <v>0</v>
      </c>
      <c r="D279">
        <v>94</v>
      </c>
      <c r="E279">
        <v>89</v>
      </c>
      <c r="F279">
        <v>0</v>
      </c>
      <c r="G279">
        <v>71</v>
      </c>
      <c r="H279">
        <v>82</v>
      </c>
    </row>
    <row r="280" spans="1:8" x14ac:dyDescent="0.3">
      <c r="A280" t="s">
        <v>296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297</v>
      </c>
      <c r="B281">
        <v>2.97</v>
      </c>
      <c r="C281">
        <v>0.6</v>
      </c>
      <c r="D281">
        <v>30.63</v>
      </c>
      <c r="E281">
        <v>82.98</v>
      </c>
      <c r="F281">
        <v>0</v>
      </c>
      <c r="G281">
        <v>1.02</v>
      </c>
      <c r="H281">
        <v>1.32</v>
      </c>
    </row>
    <row r="282" spans="1:8" x14ac:dyDescent="0.3">
      <c r="A282" t="s">
        <v>298</v>
      </c>
      <c r="B282">
        <v>25280</v>
      </c>
      <c r="C282">
        <v>22160</v>
      </c>
      <c r="D282">
        <v>39200</v>
      </c>
      <c r="E282">
        <v>40692</v>
      </c>
      <c r="F282">
        <v>37330</v>
      </c>
      <c r="G282">
        <v>27030</v>
      </c>
      <c r="H282">
        <v>29904</v>
      </c>
    </row>
    <row r="283" spans="1:8" x14ac:dyDescent="0.3">
      <c r="A283" t="s">
        <v>299</v>
      </c>
      <c r="B283">
        <v>2147960</v>
      </c>
      <c r="C283">
        <v>1695740</v>
      </c>
      <c r="D283">
        <v>3513580</v>
      </c>
      <c r="E283">
        <v>1949082</v>
      </c>
      <c r="F283">
        <v>2574469</v>
      </c>
      <c r="G283">
        <v>978710</v>
      </c>
      <c r="H283">
        <v>2305547.5</v>
      </c>
    </row>
    <row r="284" spans="1:8" x14ac:dyDescent="0.3">
      <c r="A284" t="s">
        <v>300</v>
      </c>
      <c r="B284">
        <v>25040</v>
      </c>
      <c r="C284">
        <v>22160</v>
      </c>
      <c r="D284">
        <v>39200</v>
      </c>
      <c r="E284">
        <v>34850</v>
      </c>
      <c r="F284">
        <v>37330</v>
      </c>
      <c r="G284">
        <v>27030</v>
      </c>
      <c r="H284">
        <v>18255</v>
      </c>
    </row>
    <row r="285" spans="1:8" x14ac:dyDescent="0.3">
      <c r="A285" t="s">
        <v>301</v>
      </c>
      <c r="B285">
        <v>1923600</v>
      </c>
      <c r="C285">
        <v>1695740</v>
      </c>
      <c r="D285">
        <v>3513580</v>
      </c>
      <c r="E285">
        <v>1702058.4</v>
      </c>
      <c r="F285">
        <v>2574469</v>
      </c>
      <c r="G285">
        <v>978710</v>
      </c>
      <c r="H285">
        <v>1277142.5</v>
      </c>
    </row>
    <row r="286" spans="1:8" x14ac:dyDescent="0.3">
      <c r="A286" t="s">
        <v>302</v>
      </c>
      <c r="B286">
        <v>7330</v>
      </c>
      <c r="C286">
        <v>19940</v>
      </c>
      <c r="D286">
        <v>39050</v>
      </c>
      <c r="E286">
        <v>40440</v>
      </c>
      <c r="F286">
        <v>0</v>
      </c>
      <c r="G286">
        <v>21990</v>
      </c>
      <c r="H286">
        <v>0</v>
      </c>
    </row>
    <row r="287" spans="1:8" x14ac:dyDescent="0.3">
      <c r="A287" t="s">
        <v>303</v>
      </c>
      <c r="B287">
        <v>518910</v>
      </c>
      <c r="C287">
        <v>1512200</v>
      </c>
      <c r="D287">
        <v>3485490</v>
      </c>
      <c r="E287">
        <v>1866344.8</v>
      </c>
      <c r="F287">
        <v>0</v>
      </c>
      <c r="G287">
        <v>859990</v>
      </c>
      <c r="H287">
        <v>33578.400000000001</v>
      </c>
    </row>
    <row r="288" spans="1:8" x14ac:dyDescent="0.3">
      <c r="A288" t="s">
        <v>304</v>
      </c>
      <c r="B288">
        <v>2528</v>
      </c>
      <c r="C288">
        <v>2216</v>
      </c>
      <c r="D288">
        <v>3920</v>
      </c>
      <c r="E288">
        <v>4069.2</v>
      </c>
      <c r="F288">
        <v>3733</v>
      </c>
      <c r="G288">
        <v>2703</v>
      </c>
      <c r="H288">
        <v>2990.4</v>
      </c>
    </row>
    <row r="289" spans="1:8" x14ac:dyDescent="0.3">
      <c r="A289" t="s">
        <v>305</v>
      </c>
      <c r="B289">
        <v>214796</v>
      </c>
      <c r="C289">
        <v>169574</v>
      </c>
      <c r="D289">
        <v>351358</v>
      </c>
      <c r="E289">
        <v>194908.2</v>
      </c>
      <c r="F289">
        <v>257446.9</v>
      </c>
      <c r="G289">
        <v>97871</v>
      </c>
      <c r="H289">
        <v>230554.75</v>
      </c>
    </row>
    <row r="290" spans="1:8" x14ac:dyDescent="0.3">
      <c r="A290" t="s">
        <v>306</v>
      </c>
      <c r="B290">
        <v>192360</v>
      </c>
      <c r="C290">
        <v>169574</v>
      </c>
      <c r="D290">
        <v>351358</v>
      </c>
      <c r="E290">
        <v>170205.84</v>
      </c>
      <c r="F290">
        <v>257446.9</v>
      </c>
      <c r="G290">
        <v>97871</v>
      </c>
      <c r="H290">
        <v>127714.25</v>
      </c>
    </row>
    <row r="291" spans="1:8" x14ac:dyDescent="0.3">
      <c r="A291" t="s">
        <v>307</v>
      </c>
      <c r="B291">
        <v>733</v>
      </c>
      <c r="C291">
        <v>1994</v>
      </c>
      <c r="D291">
        <v>3905</v>
      </c>
      <c r="E291">
        <v>4044</v>
      </c>
      <c r="F291">
        <v>0</v>
      </c>
      <c r="G291">
        <v>2199</v>
      </c>
      <c r="H291">
        <v>0</v>
      </c>
    </row>
    <row r="292" spans="1:8" x14ac:dyDescent="0.3">
      <c r="A292" t="s">
        <v>308</v>
      </c>
      <c r="B292">
        <v>51891</v>
      </c>
      <c r="C292">
        <v>151220</v>
      </c>
      <c r="D292">
        <v>348549</v>
      </c>
      <c r="E292">
        <v>186634.48</v>
      </c>
      <c r="F292">
        <v>0</v>
      </c>
      <c r="G292">
        <v>85999</v>
      </c>
      <c r="H292">
        <v>3357.84</v>
      </c>
    </row>
    <row r="293" spans="1:8" x14ac:dyDescent="0.3">
      <c r="A293" t="s">
        <v>309</v>
      </c>
      <c r="B293">
        <v>1830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310</v>
      </c>
      <c r="B294">
        <v>34350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311</v>
      </c>
      <c r="B295">
        <v>1100</v>
      </c>
      <c r="C295">
        <v>0</v>
      </c>
      <c r="D295">
        <v>0</v>
      </c>
      <c r="E295">
        <v>910</v>
      </c>
      <c r="F295">
        <v>0</v>
      </c>
      <c r="G295">
        <v>1520</v>
      </c>
      <c r="H295">
        <v>0</v>
      </c>
    </row>
    <row r="296" spans="1:8" x14ac:dyDescent="0.3">
      <c r="A296" t="s">
        <v>312</v>
      </c>
      <c r="B296">
        <v>103420</v>
      </c>
      <c r="C296">
        <v>0</v>
      </c>
      <c r="D296">
        <v>220</v>
      </c>
      <c r="E296">
        <v>49101</v>
      </c>
      <c r="F296">
        <v>0</v>
      </c>
      <c r="G296">
        <v>76040</v>
      </c>
      <c r="H296">
        <v>0</v>
      </c>
    </row>
    <row r="297" spans="1:8" x14ac:dyDescent="0.3">
      <c r="A297" t="s">
        <v>313</v>
      </c>
      <c r="B297">
        <v>12.64</v>
      </c>
      <c r="C297">
        <v>0</v>
      </c>
      <c r="D297">
        <v>5</v>
      </c>
      <c r="E297">
        <v>3.2</v>
      </c>
      <c r="F297">
        <v>0</v>
      </c>
      <c r="G297">
        <v>0</v>
      </c>
      <c r="H297">
        <v>0</v>
      </c>
    </row>
    <row r="298" spans="1:8" x14ac:dyDescent="0.3">
      <c r="A298" t="s">
        <v>314</v>
      </c>
      <c r="B298">
        <v>1051.06</v>
      </c>
      <c r="C298">
        <v>0</v>
      </c>
      <c r="D298">
        <v>389</v>
      </c>
      <c r="E298">
        <v>841.26</v>
      </c>
      <c r="F298">
        <v>0</v>
      </c>
      <c r="G298">
        <v>0</v>
      </c>
      <c r="H298">
        <v>0</v>
      </c>
    </row>
    <row r="299" spans="1:8" x14ac:dyDescent="0.3">
      <c r="A299" t="s">
        <v>315</v>
      </c>
      <c r="B299">
        <v>25280</v>
      </c>
      <c r="C299">
        <v>22160</v>
      </c>
      <c r="D299">
        <v>39200</v>
      </c>
      <c r="E299">
        <v>40692</v>
      </c>
      <c r="F299">
        <v>37330</v>
      </c>
      <c r="G299">
        <v>27030</v>
      </c>
      <c r="H299">
        <v>29904</v>
      </c>
    </row>
    <row r="300" spans="1:8" x14ac:dyDescent="0.3">
      <c r="A300" t="s">
        <v>316</v>
      </c>
      <c r="B300">
        <v>2147960</v>
      </c>
      <c r="C300">
        <v>1695740</v>
      </c>
      <c r="D300">
        <v>3513580</v>
      </c>
      <c r="E300">
        <v>1949082</v>
      </c>
      <c r="F300">
        <v>2574469</v>
      </c>
      <c r="G300">
        <v>978710</v>
      </c>
      <c r="H300">
        <v>2274277.9</v>
      </c>
    </row>
    <row r="301" spans="1:8" x14ac:dyDescent="0.3">
      <c r="A301" t="s">
        <v>317</v>
      </c>
      <c r="B301">
        <v>2528</v>
      </c>
      <c r="C301">
        <v>2216</v>
      </c>
      <c r="D301">
        <v>3920</v>
      </c>
      <c r="E301">
        <v>4069.2</v>
      </c>
      <c r="F301">
        <v>3733</v>
      </c>
      <c r="G301">
        <v>2703</v>
      </c>
      <c r="H301">
        <v>2990.4</v>
      </c>
    </row>
    <row r="302" spans="1:8" x14ac:dyDescent="0.3">
      <c r="A302" t="s">
        <v>318</v>
      </c>
      <c r="B302">
        <v>214796</v>
      </c>
      <c r="C302">
        <v>169574</v>
      </c>
      <c r="D302">
        <v>351358</v>
      </c>
      <c r="E302">
        <v>194908.2</v>
      </c>
      <c r="F302">
        <v>257446.9</v>
      </c>
      <c r="G302">
        <v>97871</v>
      </c>
      <c r="H302">
        <v>227427.79</v>
      </c>
    </row>
    <row r="303" spans="1:8" x14ac:dyDescent="0.3">
      <c r="A303" t="s">
        <v>319</v>
      </c>
      <c r="B303">
        <v>39.92</v>
      </c>
      <c r="C303">
        <v>46.65</v>
      </c>
      <c r="D303">
        <v>38.43</v>
      </c>
      <c r="E303">
        <v>42.57</v>
      </c>
      <c r="F303">
        <v>46.37</v>
      </c>
      <c r="G303">
        <v>54.07</v>
      </c>
      <c r="H303">
        <v>44.85</v>
      </c>
    </row>
    <row r="304" spans="1:8" x14ac:dyDescent="0.3">
      <c r="A304" t="s">
        <v>320</v>
      </c>
      <c r="B304">
        <v>39.82</v>
      </c>
      <c r="C304">
        <v>46.7</v>
      </c>
      <c r="D304">
        <v>40.69</v>
      </c>
      <c r="E304">
        <v>44.67</v>
      </c>
      <c r="F304">
        <v>45.13</v>
      </c>
      <c r="G304">
        <v>41.19</v>
      </c>
      <c r="H304">
        <v>44.05</v>
      </c>
    </row>
    <row r="305" spans="1:8" x14ac:dyDescent="0.3">
      <c r="A305" t="s">
        <v>321</v>
      </c>
      <c r="B305">
        <v>38.909999999999997</v>
      </c>
      <c r="C305">
        <v>47.15</v>
      </c>
      <c r="D305">
        <v>48.81</v>
      </c>
      <c r="E305">
        <v>40.89</v>
      </c>
      <c r="F305">
        <v>38.89</v>
      </c>
      <c r="G305">
        <v>50.71</v>
      </c>
      <c r="H305">
        <v>46.81</v>
      </c>
    </row>
    <row r="306" spans="1:8" x14ac:dyDescent="0.3">
      <c r="A306" t="s">
        <v>322</v>
      </c>
      <c r="B306">
        <v>40.35</v>
      </c>
      <c r="C306">
        <v>46.25</v>
      </c>
      <c r="D306">
        <v>46.58</v>
      </c>
      <c r="E306">
        <v>41.51</v>
      </c>
      <c r="F306">
        <v>45.54</v>
      </c>
      <c r="G306">
        <v>41.14</v>
      </c>
      <c r="H306">
        <v>49.22</v>
      </c>
    </row>
    <row r="307" spans="1:8" x14ac:dyDescent="0.3">
      <c r="A307" t="s">
        <v>323</v>
      </c>
      <c r="B307">
        <v>18.8</v>
      </c>
      <c r="C307">
        <v>18.96</v>
      </c>
      <c r="D307">
        <v>27.24</v>
      </c>
      <c r="E307">
        <v>29.56</v>
      </c>
      <c r="F307">
        <v>21.26</v>
      </c>
      <c r="G307">
        <v>24.95</v>
      </c>
      <c r="H307">
        <v>26.94</v>
      </c>
    </row>
    <row r="308" spans="1:8" x14ac:dyDescent="0.3">
      <c r="A308" t="s">
        <v>324</v>
      </c>
      <c r="B308">
        <v>18.940000000000001</v>
      </c>
      <c r="C308">
        <v>20.16</v>
      </c>
      <c r="D308">
        <v>28.26</v>
      </c>
      <c r="E308">
        <v>31.79</v>
      </c>
      <c r="F308">
        <v>20.93</v>
      </c>
      <c r="G308">
        <v>20.95</v>
      </c>
      <c r="H308">
        <v>26.15</v>
      </c>
    </row>
    <row r="309" spans="1:8" x14ac:dyDescent="0.3">
      <c r="A309" t="s">
        <v>325</v>
      </c>
      <c r="B309">
        <v>18.329999999999998</v>
      </c>
      <c r="C309">
        <v>19.16</v>
      </c>
      <c r="D309">
        <v>34.6</v>
      </c>
      <c r="E309">
        <v>28.39</v>
      </c>
      <c r="F309">
        <v>17.829999999999998</v>
      </c>
      <c r="G309">
        <v>23.4</v>
      </c>
      <c r="H309">
        <v>28.12</v>
      </c>
    </row>
    <row r="310" spans="1:8" x14ac:dyDescent="0.3">
      <c r="A310" t="s">
        <v>326</v>
      </c>
      <c r="B310">
        <v>19.2</v>
      </c>
      <c r="C310">
        <v>19.97</v>
      </c>
      <c r="D310">
        <v>32.340000000000003</v>
      </c>
      <c r="E310">
        <v>29.54</v>
      </c>
      <c r="F310">
        <v>21.12</v>
      </c>
      <c r="G310">
        <v>20.92</v>
      </c>
      <c r="H310">
        <v>29.22</v>
      </c>
    </row>
    <row r="311" spans="1:8" x14ac:dyDescent="0.3">
      <c r="A31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328</v>
      </c>
      <c r="B312">
        <v>13000</v>
      </c>
      <c r="C312">
        <v>0</v>
      </c>
      <c r="D312">
        <v>4293</v>
      </c>
      <c r="E312">
        <v>47000</v>
      </c>
      <c r="F312">
        <v>0</v>
      </c>
      <c r="G312">
        <v>23925</v>
      </c>
      <c r="H312">
        <v>0</v>
      </c>
    </row>
    <row r="313" spans="1:8" x14ac:dyDescent="0.3">
      <c r="A313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330</v>
      </c>
      <c r="B314">
        <v>0.01</v>
      </c>
      <c r="C314">
        <v>0</v>
      </c>
      <c r="D314">
        <v>0</v>
      </c>
      <c r="E314">
        <v>0.12</v>
      </c>
      <c r="F314">
        <v>0</v>
      </c>
      <c r="G314">
        <v>0.09</v>
      </c>
      <c r="H314">
        <v>0</v>
      </c>
    </row>
    <row r="315" spans="1:8" x14ac:dyDescent="0.3">
      <c r="A315" t="s">
        <v>331</v>
      </c>
      <c r="B315">
        <v>127120</v>
      </c>
      <c r="C315">
        <v>0</v>
      </c>
      <c r="D315">
        <v>99994</v>
      </c>
      <c r="E315">
        <v>37600</v>
      </c>
      <c r="F315">
        <v>79652</v>
      </c>
      <c r="G315">
        <v>52380</v>
      </c>
      <c r="H315">
        <v>0</v>
      </c>
    </row>
    <row r="316" spans="1:8" x14ac:dyDescent="0.3">
      <c r="A316" t="s">
        <v>332</v>
      </c>
      <c r="B316">
        <v>10791097</v>
      </c>
      <c r="C316">
        <v>0</v>
      </c>
      <c r="D316">
        <v>7580008</v>
      </c>
      <c r="E316">
        <v>1572900</v>
      </c>
      <c r="F316">
        <v>5646199</v>
      </c>
      <c r="G316">
        <v>2733390</v>
      </c>
      <c r="H316">
        <v>0</v>
      </c>
    </row>
    <row r="317" spans="1:8" x14ac:dyDescent="0.3">
      <c r="A317" t="s">
        <v>333</v>
      </c>
      <c r="B317">
        <v>11.2</v>
      </c>
      <c r="C317">
        <v>0</v>
      </c>
      <c r="D317">
        <v>9.8000000000000007</v>
      </c>
      <c r="E317">
        <v>4.4800000000000004</v>
      </c>
      <c r="F317">
        <v>9.89</v>
      </c>
      <c r="G317">
        <v>9.92</v>
      </c>
      <c r="H317">
        <v>0</v>
      </c>
    </row>
    <row r="318" spans="1:8" x14ac:dyDescent="0.3">
      <c r="A318" t="s">
        <v>334</v>
      </c>
      <c r="B318">
        <v>12.09</v>
      </c>
      <c r="C318">
        <v>0</v>
      </c>
      <c r="D318">
        <v>8.7799999999999994</v>
      </c>
      <c r="E318">
        <v>4.01</v>
      </c>
      <c r="F318">
        <v>9.9</v>
      </c>
      <c r="G318">
        <v>10.67</v>
      </c>
      <c r="H318">
        <v>0</v>
      </c>
    </row>
    <row r="319" spans="1:8" x14ac:dyDescent="0.3">
      <c r="A319" t="s">
        <v>335</v>
      </c>
      <c r="B319">
        <v>86288</v>
      </c>
      <c r="C319">
        <v>90040</v>
      </c>
      <c r="D319">
        <v>177840</v>
      </c>
      <c r="E319">
        <v>210700</v>
      </c>
      <c r="F319">
        <v>91517</v>
      </c>
      <c r="G319">
        <v>79380</v>
      </c>
      <c r="H319">
        <v>109650</v>
      </c>
    </row>
    <row r="320" spans="1:8" x14ac:dyDescent="0.3">
      <c r="A320" t="s">
        <v>336</v>
      </c>
      <c r="B320">
        <v>6104400</v>
      </c>
      <c r="C320">
        <v>7320366</v>
      </c>
      <c r="D320">
        <v>16815153</v>
      </c>
      <c r="E320">
        <v>10842500</v>
      </c>
      <c r="F320">
        <v>6212349</v>
      </c>
      <c r="G320">
        <v>2606030</v>
      </c>
      <c r="H320">
        <v>7582600</v>
      </c>
    </row>
    <row r="321" spans="1:8" x14ac:dyDescent="0.3">
      <c r="A321" t="s">
        <v>337</v>
      </c>
      <c r="B321">
        <v>7.6</v>
      </c>
      <c r="C321">
        <v>18.96</v>
      </c>
      <c r="D321">
        <v>17.440000000000001</v>
      </c>
      <c r="E321">
        <v>25.08</v>
      </c>
      <c r="F321">
        <v>11.37</v>
      </c>
      <c r="G321">
        <v>15.03</v>
      </c>
      <c r="H321">
        <v>26.94</v>
      </c>
    </row>
    <row r="322" spans="1:8" x14ac:dyDescent="0.3">
      <c r="A322" t="s">
        <v>338</v>
      </c>
      <c r="B322">
        <v>6.84</v>
      </c>
      <c r="C322">
        <v>20.16</v>
      </c>
      <c r="D322">
        <v>19.47</v>
      </c>
      <c r="E322">
        <v>27.66</v>
      </c>
      <c r="F322">
        <v>10.89</v>
      </c>
      <c r="G322">
        <v>10.18</v>
      </c>
      <c r="H322">
        <v>26.15</v>
      </c>
    </row>
    <row r="323" spans="1:8" x14ac:dyDescent="0.3">
      <c r="A323" t="s">
        <v>339</v>
      </c>
      <c r="B323">
        <v>213408</v>
      </c>
      <c r="C323">
        <v>90040</v>
      </c>
      <c r="D323">
        <v>277834</v>
      </c>
      <c r="E323">
        <v>248300</v>
      </c>
      <c r="F323">
        <v>171169</v>
      </c>
      <c r="G323">
        <v>131760</v>
      </c>
      <c r="H323">
        <v>109650</v>
      </c>
    </row>
    <row r="324" spans="1:8" x14ac:dyDescent="0.3">
      <c r="A324" t="s">
        <v>340</v>
      </c>
      <c r="B324">
        <v>18.8</v>
      </c>
      <c r="C324">
        <v>18.96</v>
      </c>
      <c r="D324">
        <v>27.24</v>
      </c>
      <c r="E324">
        <v>29.56</v>
      </c>
      <c r="F324">
        <v>21.26</v>
      </c>
      <c r="G324">
        <v>24.95</v>
      </c>
      <c r="H324">
        <v>26.94</v>
      </c>
    </row>
    <row r="325" spans="1:8" x14ac:dyDescent="0.3">
      <c r="A325" t="s">
        <v>341</v>
      </c>
      <c r="B325">
        <v>16908497</v>
      </c>
      <c r="C325">
        <v>7320366</v>
      </c>
      <c r="D325">
        <v>24399454</v>
      </c>
      <c r="E325">
        <v>12462400</v>
      </c>
      <c r="F325">
        <v>11858548</v>
      </c>
      <c r="G325">
        <v>5363345</v>
      </c>
      <c r="H325">
        <v>7582600</v>
      </c>
    </row>
    <row r="326" spans="1:8" x14ac:dyDescent="0.3">
      <c r="A326" t="s">
        <v>342</v>
      </c>
      <c r="B326">
        <v>18.940000000000001</v>
      </c>
      <c r="C326">
        <v>20.16</v>
      </c>
      <c r="D326">
        <v>28.26</v>
      </c>
      <c r="E326">
        <v>31.79</v>
      </c>
      <c r="F326">
        <v>20.79</v>
      </c>
      <c r="G326">
        <v>20.95</v>
      </c>
      <c r="H326">
        <v>26.15</v>
      </c>
    </row>
    <row r="327" spans="1:8" x14ac:dyDescent="0.3">
      <c r="A327" t="s">
        <v>343</v>
      </c>
      <c r="B327">
        <v>18.329999999999998</v>
      </c>
      <c r="C327">
        <v>19.16</v>
      </c>
      <c r="D327">
        <v>34.6</v>
      </c>
      <c r="E327">
        <v>28.39</v>
      </c>
      <c r="F327">
        <v>17.829999999999998</v>
      </c>
      <c r="G327">
        <v>23.4</v>
      </c>
      <c r="H327">
        <v>28.12</v>
      </c>
    </row>
    <row r="328" spans="1:8" x14ac:dyDescent="0.3">
      <c r="A328" t="s">
        <v>344</v>
      </c>
      <c r="B328">
        <v>19.2</v>
      </c>
      <c r="C328">
        <v>19.97</v>
      </c>
      <c r="D328">
        <v>32.340000000000003</v>
      </c>
      <c r="E328">
        <v>29.54</v>
      </c>
      <c r="F328">
        <v>21.12</v>
      </c>
      <c r="G328">
        <v>20.92</v>
      </c>
      <c r="H328">
        <v>29.22</v>
      </c>
    </row>
    <row r="329" spans="1:8" x14ac:dyDescent="0.3">
      <c r="A329" t="s">
        <v>345</v>
      </c>
      <c r="B329">
        <v>191.95550913600999</v>
      </c>
      <c r="C329">
        <v>199.67720465890201</v>
      </c>
      <c r="D329">
        <v>323.430320415273</v>
      </c>
      <c r="E329">
        <v>295.41343990821701</v>
      </c>
      <c r="F329">
        <v>209.76699922168001</v>
      </c>
      <c r="G329">
        <v>209.170664170664</v>
      </c>
      <c r="H329">
        <v>292.200385356455</v>
      </c>
    </row>
    <row r="330" spans="1:8" x14ac:dyDescent="0.3">
      <c r="A330" t="s">
        <v>346</v>
      </c>
      <c r="B330">
        <v>540300</v>
      </c>
      <c r="C330">
        <v>0</v>
      </c>
      <c r="D330">
        <v>331000</v>
      </c>
      <c r="E330">
        <v>672000</v>
      </c>
      <c r="F330">
        <v>0</v>
      </c>
      <c r="G330">
        <v>197800</v>
      </c>
      <c r="H330">
        <v>260800</v>
      </c>
    </row>
    <row r="331" spans="1:8" x14ac:dyDescent="0.3">
      <c r="A331" t="s">
        <v>347</v>
      </c>
      <c r="B331">
        <v>47.6</v>
      </c>
      <c r="C331">
        <v>0</v>
      </c>
      <c r="D331">
        <v>32.450000000000003</v>
      </c>
      <c r="E331">
        <v>80</v>
      </c>
      <c r="F331">
        <v>0</v>
      </c>
      <c r="G331">
        <v>37.46</v>
      </c>
      <c r="H331">
        <v>64.08</v>
      </c>
    </row>
    <row r="332" spans="1:8" x14ac:dyDescent="0.3">
      <c r="A332" t="s">
        <v>348</v>
      </c>
      <c r="B332">
        <v>43426100</v>
      </c>
      <c r="C332">
        <v>0</v>
      </c>
      <c r="D332">
        <v>26464900</v>
      </c>
      <c r="E332">
        <v>31457000</v>
      </c>
      <c r="F332">
        <v>0</v>
      </c>
      <c r="G332">
        <v>7850300</v>
      </c>
      <c r="H332">
        <v>927500</v>
      </c>
    </row>
    <row r="333" spans="1:8" x14ac:dyDescent="0.3">
      <c r="A333" t="s">
        <v>349</v>
      </c>
      <c r="B333">
        <v>48.65</v>
      </c>
      <c r="C333">
        <v>0</v>
      </c>
      <c r="D333">
        <v>30.65</v>
      </c>
      <c r="E333">
        <v>80.25</v>
      </c>
      <c r="F333">
        <v>0</v>
      </c>
      <c r="G333">
        <v>30.66</v>
      </c>
      <c r="H333">
        <v>3.2</v>
      </c>
    </row>
    <row r="334" spans="1:8" x14ac:dyDescent="0.3">
      <c r="A334" t="s">
        <v>350</v>
      </c>
      <c r="B334">
        <v>308200</v>
      </c>
      <c r="C334">
        <v>0</v>
      </c>
      <c r="D334">
        <v>266644</v>
      </c>
      <c r="E334">
        <v>398000</v>
      </c>
      <c r="F334">
        <v>94798</v>
      </c>
      <c r="G334">
        <v>127000</v>
      </c>
      <c r="H334">
        <v>0</v>
      </c>
    </row>
    <row r="335" spans="1:8" x14ac:dyDescent="0.3">
      <c r="A335" t="s">
        <v>351</v>
      </c>
      <c r="B335">
        <v>27.15</v>
      </c>
      <c r="C335">
        <v>0</v>
      </c>
      <c r="D335">
        <v>26.14</v>
      </c>
      <c r="E335">
        <v>47.38</v>
      </c>
      <c r="F335">
        <v>11.78</v>
      </c>
      <c r="G335">
        <v>24.05</v>
      </c>
      <c r="H335">
        <v>0</v>
      </c>
    </row>
    <row r="336" spans="1:8" x14ac:dyDescent="0.3">
      <c r="A336" t="s">
        <v>352</v>
      </c>
      <c r="B336">
        <v>23894070</v>
      </c>
      <c r="C336">
        <v>0</v>
      </c>
      <c r="D336">
        <v>20701687</v>
      </c>
      <c r="E336">
        <v>17486000</v>
      </c>
      <c r="F336">
        <v>7055761</v>
      </c>
      <c r="G336">
        <v>4335250</v>
      </c>
      <c r="H336">
        <v>14144100</v>
      </c>
    </row>
    <row r="337" spans="1:8" x14ac:dyDescent="0.3">
      <c r="A337" t="s">
        <v>353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354</v>
      </c>
      <c r="B338">
        <v>0</v>
      </c>
      <c r="C338">
        <v>0</v>
      </c>
      <c r="D338">
        <v>0</v>
      </c>
      <c r="E338">
        <v>0</v>
      </c>
      <c r="F338">
        <v>82290</v>
      </c>
      <c r="G338">
        <v>0</v>
      </c>
      <c r="H338">
        <v>0</v>
      </c>
    </row>
    <row r="339" spans="1:8" x14ac:dyDescent="0.3">
      <c r="A339" t="s">
        <v>355</v>
      </c>
      <c r="B339">
        <v>26.77</v>
      </c>
      <c r="C339">
        <v>0</v>
      </c>
      <c r="D339">
        <v>23.97</v>
      </c>
      <c r="E339">
        <v>44.61</v>
      </c>
      <c r="F339">
        <v>12.37</v>
      </c>
      <c r="G339">
        <v>16.93</v>
      </c>
      <c r="H339">
        <v>48.78</v>
      </c>
    </row>
    <row r="340" spans="1:8" x14ac:dyDescent="0.3">
      <c r="A340" t="s">
        <v>356</v>
      </c>
      <c r="B340">
        <v>33332.81</v>
      </c>
      <c r="C340">
        <v>13697</v>
      </c>
      <c r="D340">
        <v>29646.6</v>
      </c>
      <c r="E340">
        <v>22764</v>
      </c>
      <c r="F340">
        <v>22350</v>
      </c>
      <c r="G340">
        <v>14760</v>
      </c>
      <c r="H340">
        <v>12500</v>
      </c>
    </row>
    <row r="341" spans="1:8" x14ac:dyDescent="0.3">
      <c r="A341" t="s">
        <v>357</v>
      </c>
      <c r="B341">
        <v>29.37</v>
      </c>
      <c r="C341">
        <v>28.84</v>
      </c>
      <c r="D341">
        <v>29.07</v>
      </c>
      <c r="E341">
        <v>27.1</v>
      </c>
      <c r="F341">
        <v>27.76</v>
      </c>
      <c r="G341">
        <v>27.95</v>
      </c>
      <c r="H341">
        <v>30.71</v>
      </c>
    </row>
    <row r="342" spans="1:8" x14ac:dyDescent="0.3">
      <c r="A342" t="s">
        <v>358</v>
      </c>
      <c r="B342">
        <v>2623214.23</v>
      </c>
      <c r="C342">
        <v>1059596</v>
      </c>
      <c r="D342">
        <v>2454774.69</v>
      </c>
      <c r="E342">
        <v>1063304.19</v>
      </c>
      <c r="F342">
        <v>1649190</v>
      </c>
      <c r="G342">
        <v>707190</v>
      </c>
      <c r="H342">
        <v>904880</v>
      </c>
    </row>
    <row r="343" spans="1:8" x14ac:dyDescent="0.3">
      <c r="A343" t="s">
        <v>359</v>
      </c>
      <c r="B343">
        <v>29.39</v>
      </c>
      <c r="C343">
        <v>29.18</v>
      </c>
      <c r="D343">
        <v>28.43</v>
      </c>
      <c r="E343">
        <v>27.13</v>
      </c>
      <c r="F343">
        <v>28.91</v>
      </c>
      <c r="G343">
        <v>27.62</v>
      </c>
      <c r="H343">
        <v>31.21</v>
      </c>
    </row>
    <row r="344" spans="1:8" x14ac:dyDescent="0.3">
      <c r="A344" t="s">
        <v>360</v>
      </c>
      <c r="B344">
        <v>30427.67</v>
      </c>
      <c r="C344">
        <v>10317</v>
      </c>
      <c r="D344">
        <v>16783</v>
      </c>
      <c r="E344">
        <v>18105.400000000001</v>
      </c>
      <c r="F344">
        <v>0</v>
      </c>
      <c r="G344">
        <v>13027</v>
      </c>
      <c r="H344">
        <v>1344.78</v>
      </c>
    </row>
    <row r="345" spans="1:8" x14ac:dyDescent="0.3">
      <c r="A345" t="s">
        <v>361</v>
      </c>
      <c r="B345">
        <v>26.81</v>
      </c>
      <c r="C345">
        <v>21.72</v>
      </c>
      <c r="D345">
        <v>16.45</v>
      </c>
      <c r="E345">
        <v>21.55</v>
      </c>
      <c r="F345">
        <v>0</v>
      </c>
      <c r="G345">
        <v>24.67</v>
      </c>
      <c r="H345">
        <v>3.3</v>
      </c>
    </row>
    <row r="346" spans="1:8" x14ac:dyDescent="0.3">
      <c r="A346" t="s">
        <v>362</v>
      </c>
      <c r="B346">
        <v>2418193.85</v>
      </c>
      <c r="C346">
        <v>774092</v>
      </c>
      <c r="D346">
        <v>1512652</v>
      </c>
      <c r="E346">
        <v>895560.6</v>
      </c>
      <c r="F346">
        <v>0</v>
      </c>
      <c r="G346">
        <v>475344.01</v>
      </c>
      <c r="H346">
        <v>120405.12</v>
      </c>
    </row>
    <row r="347" spans="1:8" x14ac:dyDescent="0.3">
      <c r="A347" t="s">
        <v>363</v>
      </c>
      <c r="B347">
        <v>27.09</v>
      </c>
      <c r="C347">
        <v>21.32</v>
      </c>
      <c r="D347">
        <v>17.52</v>
      </c>
      <c r="E347">
        <v>22.85</v>
      </c>
      <c r="F347">
        <v>0</v>
      </c>
      <c r="G347">
        <v>18.559999999999999</v>
      </c>
      <c r="H347">
        <v>4.1500000000000004</v>
      </c>
    </row>
    <row r="348" spans="1:8" x14ac:dyDescent="0.3">
      <c r="A348" t="s">
        <v>364</v>
      </c>
      <c r="B348">
        <v>0</v>
      </c>
      <c r="C348">
        <v>2824</v>
      </c>
      <c r="D348">
        <v>5774.2</v>
      </c>
      <c r="E348">
        <v>1440</v>
      </c>
      <c r="F348">
        <v>0</v>
      </c>
      <c r="G348">
        <v>1437.1</v>
      </c>
      <c r="H348">
        <v>0</v>
      </c>
    </row>
    <row r="349" spans="1:8" x14ac:dyDescent="0.3">
      <c r="A349" t="s">
        <v>365</v>
      </c>
      <c r="B349">
        <v>0</v>
      </c>
      <c r="C349">
        <v>5.95</v>
      </c>
      <c r="D349">
        <v>5.66</v>
      </c>
      <c r="E349">
        <v>1.71</v>
      </c>
      <c r="F349">
        <v>0</v>
      </c>
      <c r="G349">
        <v>2.72</v>
      </c>
      <c r="H349">
        <v>0</v>
      </c>
    </row>
    <row r="350" spans="1:8" x14ac:dyDescent="0.3">
      <c r="A350" t="s">
        <v>366</v>
      </c>
      <c r="B350">
        <v>160169.1</v>
      </c>
      <c r="C350">
        <v>246174</v>
      </c>
      <c r="D350">
        <v>768274</v>
      </c>
      <c r="E350">
        <v>22318.6</v>
      </c>
      <c r="F350">
        <v>0</v>
      </c>
      <c r="G350">
        <v>58348.35</v>
      </c>
      <c r="H350">
        <v>0</v>
      </c>
    </row>
    <row r="351" spans="1:8" x14ac:dyDescent="0.3">
      <c r="A351" t="s">
        <v>367</v>
      </c>
      <c r="B351">
        <v>1.79</v>
      </c>
      <c r="C351">
        <v>6.78</v>
      </c>
      <c r="D351">
        <v>8.9</v>
      </c>
      <c r="E351">
        <v>0.56999999999999995</v>
      </c>
      <c r="F351">
        <v>0</v>
      </c>
      <c r="G351">
        <v>2.2799999999999998</v>
      </c>
      <c r="H351">
        <v>0</v>
      </c>
    </row>
    <row r="352" spans="1:8" x14ac:dyDescent="0.3">
      <c r="A352" t="s">
        <v>368</v>
      </c>
      <c r="B352">
        <v>2905.14</v>
      </c>
      <c r="C352">
        <v>3380</v>
      </c>
      <c r="D352">
        <v>12863.6</v>
      </c>
      <c r="E352">
        <v>4658.6000000000004</v>
      </c>
      <c r="F352">
        <v>22350</v>
      </c>
      <c r="G352">
        <v>1733</v>
      </c>
      <c r="H352">
        <v>11155.22</v>
      </c>
    </row>
    <row r="353" spans="1:8" x14ac:dyDescent="0.3">
      <c r="A353" t="s">
        <v>369</v>
      </c>
      <c r="B353">
        <v>205020.38</v>
      </c>
      <c r="C353">
        <v>285504</v>
      </c>
      <c r="D353">
        <v>942122.69</v>
      </c>
      <c r="E353">
        <v>167743.59</v>
      </c>
      <c r="F353">
        <v>1649190</v>
      </c>
      <c r="G353">
        <v>231845.99</v>
      </c>
      <c r="H353">
        <v>784474.88</v>
      </c>
    </row>
    <row r="354" spans="1:8" x14ac:dyDescent="0.3">
      <c r="A354" t="s">
        <v>370</v>
      </c>
      <c r="B354">
        <v>1.53</v>
      </c>
      <c r="C354">
        <v>1.72</v>
      </c>
      <c r="D354">
        <v>1.57</v>
      </c>
      <c r="E354">
        <v>1.53</v>
      </c>
      <c r="F354">
        <v>1.55</v>
      </c>
      <c r="G354">
        <v>1.53</v>
      </c>
      <c r="H354">
        <v>1.55</v>
      </c>
    </row>
    <row r="355" spans="1:8" x14ac:dyDescent="0.3">
      <c r="A355" t="s">
        <v>371</v>
      </c>
      <c r="B355">
        <v>1.94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372</v>
      </c>
      <c r="B356">
        <v>8.1999999999999993</v>
      </c>
      <c r="C356">
        <v>7.84</v>
      </c>
      <c r="D356">
        <v>8.1199999999999992</v>
      </c>
      <c r="E356">
        <v>7.59</v>
      </c>
      <c r="F356">
        <v>7.38</v>
      </c>
      <c r="G356">
        <v>7.42</v>
      </c>
      <c r="H356">
        <v>7.6</v>
      </c>
    </row>
    <row r="357" spans="1:8" x14ac:dyDescent="0.3">
      <c r="A357" t="s">
        <v>373</v>
      </c>
      <c r="B357">
        <v>8.0399999999999991</v>
      </c>
      <c r="C357">
        <v>7.76</v>
      </c>
      <c r="D357">
        <v>7.72</v>
      </c>
      <c r="E357">
        <v>7.63</v>
      </c>
      <c r="F357">
        <v>7.48</v>
      </c>
      <c r="G357">
        <v>7.53</v>
      </c>
      <c r="H357">
        <v>7.53</v>
      </c>
    </row>
    <row r="358" spans="1:8" x14ac:dyDescent="0.3">
      <c r="A358" t="s">
        <v>374</v>
      </c>
      <c r="B358">
        <v>22</v>
      </c>
      <c r="C358">
        <v>22</v>
      </c>
      <c r="D358">
        <v>21.02</v>
      </c>
      <c r="E358">
        <v>19</v>
      </c>
      <c r="F358">
        <v>18.68</v>
      </c>
      <c r="G358">
        <v>14</v>
      </c>
      <c r="H358">
        <v>22.2</v>
      </c>
    </row>
    <row r="359" spans="1:8" x14ac:dyDescent="0.3">
      <c r="A359" t="s">
        <v>375</v>
      </c>
      <c r="B359">
        <v>21.83</v>
      </c>
      <c r="C359">
        <v>20.05</v>
      </c>
      <c r="D359">
        <v>20.71</v>
      </c>
      <c r="E359">
        <v>18.170000000000002</v>
      </c>
      <c r="F359">
        <v>19.25</v>
      </c>
      <c r="G359">
        <v>14.51</v>
      </c>
      <c r="H359">
        <v>23.61</v>
      </c>
    </row>
    <row r="360" spans="1:8" x14ac:dyDescent="0.3">
      <c r="A360" t="s">
        <v>376</v>
      </c>
      <c r="B360">
        <v>110</v>
      </c>
      <c r="C360">
        <v>72</v>
      </c>
      <c r="D360">
        <v>146.31</v>
      </c>
      <c r="E360">
        <v>80</v>
      </c>
      <c r="F360">
        <v>104.44</v>
      </c>
      <c r="G360">
        <v>50</v>
      </c>
      <c r="H360">
        <v>146</v>
      </c>
    </row>
    <row r="361" spans="1:8" x14ac:dyDescent="0.3">
      <c r="A361" t="s">
        <v>377</v>
      </c>
      <c r="B361">
        <v>108.38</v>
      </c>
      <c r="C361">
        <v>80.56</v>
      </c>
      <c r="D361">
        <v>147.02000000000001</v>
      </c>
      <c r="E361">
        <v>78.48</v>
      </c>
      <c r="F361">
        <v>102.57</v>
      </c>
      <c r="G361">
        <v>56.38</v>
      </c>
      <c r="H361">
        <v>169.68</v>
      </c>
    </row>
    <row r="362" spans="1:8" x14ac:dyDescent="0.3">
      <c r="A362" t="s">
        <v>378</v>
      </c>
      <c r="B362">
        <v>23</v>
      </c>
      <c r="C362">
        <v>22</v>
      </c>
      <c r="D362">
        <v>22.96</v>
      </c>
      <c r="E362">
        <v>20</v>
      </c>
      <c r="F362">
        <v>17.489999999999998</v>
      </c>
      <c r="G362">
        <v>14</v>
      </c>
      <c r="H362">
        <v>24.8</v>
      </c>
    </row>
    <row r="363" spans="1:8" x14ac:dyDescent="0.3">
      <c r="A363" t="s">
        <v>379</v>
      </c>
      <c r="B363">
        <v>23.16</v>
      </c>
      <c r="C363">
        <v>20.14</v>
      </c>
      <c r="D363">
        <v>22.62</v>
      </c>
      <c r="E363">
        <v>20</v>
      </c>
      <c r="F363">
        <v>17.77</v>
      </c>
      <c r="G363">
        <v>14.54</v>
      </c>
      <c r="H363">
        <v>25.7</v>
      </c>
    </row>
    <row r="364" spans="1:8" x14ac:dyDescent="0.3">
      <c r="A364" t="s">
        <v>380</v>
      </c>
      <c r="B364">
        <v>81</v>
      </c>
      <c r="C364">
        <v>835</v>
      </c>
      <c r="D364">
        <v>2020</v>
      </c>
      <c r="E364">
        <v>1298</v>
      </c>
      <c r="F364">
        <v>41.53</v>
      </c>
      <c r="G364">
        <v>260</v>
      </c>
      <c r="H364">
        <v>953</v>
      </c>
    </row>
    <row r="365" spans="1:8" x14ac:dyDescent="0.3">
      <c r="A365" t="s">
        <v>381</v>
      </c>
      <c r="B365">
        <v>79.91</v>
      </c>
      <c r="C365">
        <v>770.62</v>
      </c>
      <c r="D365">
        <v>2021.84</v>
      </c>
      <c r="E365">
        <v>1390.72</v>
      </c>
      <c r="F365">
        <v>43.36</v>
      </c>
      <c r="G365">
        <v>451.02</v>
      </c>
      <c r="H365">
        <v>1155.54</v>
      </c>
    </row>
    <row r="366" spans="1:8" x14ac:dyDescent="0.3">
      <c r="A366" t="s">
        <v>382</v>
      </c>
      <c r="B366">
        <v>24</v>
      </c>
      <c r="C366">
        <v>12</v>
      </c>
      <c r="D366">
        <v>0</v>
      </c>
      <c r="E366">
        <v>0</v>
      </c>
      <c r="F366">
        <v>4</v>
      </c>
      <c r="G366">
        <v>1</v>
      </c>
      <c r="H366">
        <v>6</v>
      </c>
    </row>
    <row r="367" spans="1:8" x14ac:dyDescent="0.3">
      <c r="A367" t="s">
        <v>383</v>
      </c>
      <c r="B367">
        <v>2231</v>
      </c>
      <c r="C367">
        <v>892</v>
      </c>
      <c r="D367">
        <v>20</v>
      </c>
      <c r="E367">
        <v>4</v>
      </c>
      <c r="F367">
        <v>197</v>
      </c>
      <c r="G367">
        <v>40</v>
      </c>
      <c r="H367">
        <v>348</v>
      </c>
    </row>
    <row r="368" spans="1:8" x14ac:dyDescent="0.3">
      <c r="A368" t="s">
        <v>384</v>
      </c>
      <c r="B368">
        <v>95.57</v>
      </c>
      <c r="C368">
        <v>95.21</v>
      </c>
      <c r="D368">
        <v>96.96</v>
      </c>
      <c r="E368">
        <v>96.24</v>
      </c>
      <c r="F368">
        <v>95.49</v>
      </c>
      <c r="G368">
        <v>95.96</v>
      </c>
      <c r="H368">
        <v>93.95</v>
      </c>
    </row>
    <row r="369" spans="1:8" x14ac:dyDescent="0.3">
      <c r="A369" t="s">
        <v>385</v>
      </c>
      <c r="B369">
        <v>94.11</v>
      </c>
      <c r="C369">
        <v>94.85</v>
      </c>
      <c r="D369">
        <v>96.24</v>
      </c>
      <c r="E369">
        <v>93.79</v>
      </c>
      <c r="F369">
        <v>95.32</v>
      </c>
      <c r="G369">
        <v>94.93</v>
      </c>
      <c r="H369">
        <v>91.92</v>
      </c>
    </row>
    <row r="370" spans="1:8" x14ac:dyDescent="0.3">
      <c r="A370" t="s">
        <v>386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387</v>
      </c>
      <c r="B371">
        <v>0</v>
      </c>
      <c r="C371">
        <v>14240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388</v>
      </c>
      <c r="B372">
        <v>150</v>
      </c>
      <c r="C372">
        <v>0</v>
      </c>
      <c r="D372">
        <v>400</v>
      </c>
      <c r="E372">
        <v>1452</v>
      </c>
      <c r="F372">
        <v>0</v>
      </c>
      <c r="G372">
        <v>1090</v>
      </c>
      <c r="H372">
        <v>650</v>
      </c>
    </row>
    <row r="373" spans="1:8" x14ac:dyDescent="0.3">
      <c r="A373" t="s">
        <v>389</v>
      </c>
      <c r="B373">
        <v>90</v>
      </c>
      <c r="C373">
        <v>0</v>
      </c>
      <c r="D373">
        <v>550</v>
      </c>
      <c r="E373">
        <v>319.2</v>
      </c>
      <c r="F373">
        <v>0</v>
      </c>
      <c r="G373">
        <v>360</v>
      </c>
      <c r="H373">
        <v>0</v>
      </c>
    </row>
    <row r="374" spans="1:8" x14ac:dyDescent="0.3">
      <c r="A374" t="s">
        <v>390</v>
      </c>
      <c r="B374">
        <v>0</v>
      </c>
      <c r="C374">
        <v>0</v>
      </c>
      <c r="D374">
        <v>0</v>
      </c>
      <c r="E374">
        <v>355.2</v>
      </c>
      <c r="F374">
        <v>0</v>
      </c>
      <c r="G374">
        <v>0</v>
      </c>
      <c r="H374">
        <v>0</v>
      </c>
    </row>
    <row r="375" spans="1:8" x14ac:dyDescent="0.3">
      <c r="A375" t="s">
        <v>391</v>
      </c>
      <c r="B375">
        <v>1.32158590308E-2</v>
      </c>
      <c r="C375">
        <v>0</v>
      </c>
      <c r="D375">
        <v>3.9215686274499999E-2</v>
      </c>
      <c r="E375">
        <v>0.17285714285709999</v>
      </c>
      <c r="F375">
        <v>0</v>
      </c>
      <c r="G375">
        <v>0.2064393939393</v>
      </c>
      <c r="H375">
        <v>0.15970515970509999</v>
      </c>
    </row>
    <row r="376" spans="1:8" x14ac:dyDescent="0.3">
      <c r="A376" t="s">
        <v>392</v>
      </c>
      <c r="B376">
        <v>7.9295154185000001E-3</v>
      </c>
      <c r="C376">
        <v>0</v>
      </c>
      <c r="D376">
        <v>5.3921568627400003E-2</v>
      </c>
      <c r="E376">
        <v>3.7999999999999999E-2</v>
      </c>
      <c r="F376">
        <v>0</v>
      </c>
      <c r="G376">
        <v>6.8181818181799997E-2</v>
      </c>
      <c r="H376">
        <v>0</v>
      </c>
    </row>
    <row r="377" spans="1:8" x14ac:dyDescent="0.3">
      <c r="A377" t="s">
        <v>393</v>
      </c>
      <c r="B377">
        <v>0</v>
      </c>
      <c r="C377">
        <v>0</v>
      </c>
      <c r="D377">
        <v>0</v>
      </c>
      <c r="E377">
        <v>4.22857142857E-2</v>
      </c>
      <c r="F377">
        <v>0</v>
      </c>
      <c r="G377">
        <v>0</v>
      </c>
      <c r="H377">
        <v>0</v>
      </c>
    </row>
    <row r="378" spans="1:8" x14ac:dyDescent="0.3">
      <c r="A378" t="s">
        <v>394</v>
      </c>
      <c r="B378">
        <v>0.21145374449000001</v>
      </c>
      <c r="C378">
        <v>1.96</v>
      </c>
      <c r="D378">
        <v>0.93137254900999999</v>
      </c>
      <c r="E378">
        <v>4.0628571428500004</v>
      </c>
      <c r="F378">
        <v>0</v>
      </c>
      <c r="G378">
        <v>2.7462121212100001</v>
      </c>
      <c r="H378">
        <v>0.73710073710000001</v>
      </c>
    </row>
    <row r="379" spans="1:8" x14ac:dyDescent="0.3">
      <c r="A379" t="s">
        <v>395</v>
      </c>
      <c r="B379">
        <v>240</v>
      </c>
      <c r="C379">
        <v>931</v>
      </c>
      <c r="D379">
        <v>950</v>
      </c>
      <c r="E379">
        <v>3412.8</v>
      </c>
      <c r="F379">
        <v>0</v>
      </c>
      <c r="G379">
        <v>1450</v>
      </c>
      <c r="H379">
        <v>300</v>
      </c>
    </row>
    <row r="380" spans="1:8" x14ac:dyDescent="0.3">
      <c r="A380" t="s">
        <v>396</v>
      </c>
      <c r="B380">
        <v>10630</v>
      </c>
      <c r="C380">
        <v>0</v>
      </c>
      <c r="D380">
        <v>22876</v>
      </c>
      <c r="E380">
        <v>72620.84</v>
      </c>
      <c r="F380">
        <v>127</v>
      </c>
      <c r="G380">
        <v>35032</v>
      </c>
      <c r="H380">
        <v>54714.559999999998</v>
      </c>
    </row>
    <row r="381" spans="1:8" x14ac:dyDescent="0.3">
      <c r="A381" t="s">
        <v>397</v>
      </c>
      <c r="B381">
        <v>7040</v>
      </c>
      <c r="C381">
        <v>0</v>
      </c>
      <c r="D381">
        <v>62099</v>
      </c>
      <c r="E381">
        <v>14891.6</v>
      </c>
      <c r="F381">
        <v>61</v>
      </c>
      <c r="G381">
        <v>22039</v>
      </c>
      <c r="H381">
        <v>0</v>
      </c>
    </row>
    <row r="382" spans="1:8" x14ac:dyDescent="0.3">
      <c r="A382" t="s">
        <v>398</v>
      </c>
      <c r="B382">
        <v>0</v>
      </c>
      <c r="C382">
        <v>0</v>
      </c>
      <c r="D382">
        <v>0</v>
      </c>
      <c r="E382">
        <v>23550.82</v>
      </c>
      <c r="F382">
        <v>0</v>
      </c>
      <c r="G382">
        <v>0</v>
      </c>
      <c r="H382">
        <v>0</v>
      </c>
    </row>
    <row r="383" spans="1:8" x14ac:dyDescent="0.3">
      <c r="A383" t="s">
        <v>399</v>
      </c>
      <c r="B383">
        <v>0.12</v>
      </c>
      <c r="C383">
        <v>0</v>
      </c>
      <c r="D383">
        <v>0.26</v>
      </c>
      <c r="E383">
        <v>1.85</v>
      </c>
      <c r="F383">
        <v>0</v>
      </c>
      <c r="G383">
        <v>1.37</v>
      </c>
      <c r="H383">
        <v>1.89</v>
      </c>
    </row>
    <row r="384" spans="1:8" x14ac:dyDescent="0.3">
      <c r="A384" t="s">
        <v>400</v>
      </c>
      <c r="B384">
        <v>0.08</v>
      </c>
      <c r="C384">
        <v>0</v>
      </c>
      <c r="D384">
        <v>0.72</v>
      </c>
      <c r="E384">
        <v>0.38</v>
      </c>
      <c r="F384">
        <v>0</v>
      </c>
      <c r="G384">
        <v>0.86</v>
      </c>
      <c r="H384">
        <v>0</v>
      </c>
    </row>
    <row r="385" spans="1:8" x14ac:dyDescent="0.3">
      <c r="A385" t="s">
        <v>401</v>
      </c>
      <c r="B385">
        <v>0</v>
      </c>
      <c r="C385">
        <v>0</v>
      </c>
      <c r="D385">
        <v>0</v>
      </c>
      <c r="E385">
        <v>0.6</v>
      </c>
      <c r="F385">
        <v>0</v>
      </c>
      <c r="G385">
        <v>0</v>
      </c>
      <c r="H385">
        <v>0</v>
      </c>
    </row>
    <row r="386" spans="1:8" x14ac:dyDescent="0.3">
      <c r="A386" t="s">
        <v>402</v>
      </c>
      <c r="B386">
        <v>0.19794992438246001</v>
      </c>
      <c r="C386">
        <v>1.98774476054088</v>
      </c>
      <c r="D386">
        <v>0.99676896352055999</v>
      </c>
      <c r="E386">
        <v>3.5477183673469401</v>
      </c>
      <c r="F386">
        <v>0</v>
      </c>
      <c r="G386">
        <v>2.2123721002889898</v>
      </c>
      <c r="H386">
        <v>1.08754819796517</v>
      </c>
    </row>
    <row r="387" spans="1:8" x14ac:dyDescent="0.3">
      <c r="A387" t="s">
        <v>403</v>
      </c>
      <c r="B387">
        <v>17670</v>
      </c>
      <c r="C387">
        <v>72177</v>
      </c>
      <c r="D387">
        <v>86071</v>
      </c>
      <c r="E387">
        <v>139070.56</v>
      </c>
      <c r="F387">
        <v>0</v>
      </c>
      <c r="G387">
        <v>56650</v>
      </c>
      <c r="H387">
        <v>31533.46</v>
      </c>
    </row>
    <row r="388" spans="1:8" x14ac:dyDescent="0.3">
      <c r="A388" t="s">
        <v>404</v>
      </c>
      <c r="B388">
        <v>24</v>
      </c>
      <c r="C388">
        <v>93.1</v>
      </c>
      <c r="D388">
        <v>95</v>
      </c>
      <c r="E388">
        <v>341.28</v>
      </c>
      <c r="F388">
        <v>0</v>
      </c>
      <c r="G388">
        <v>145</v>
      </c>
      <c r="H388">
        <v>30</v>
      </c>
    </row>
    <row r="389" spans="1:8" x14ac:dyDescent="0.3">
      <c r="A389" t="s">
        <v>405</v>
      </c>
      <c r="B389">
        <v>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 t="s">
        <v>406</v>
      </c>
      <c r="B390">
        <v>1734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 t="s">
        <v>407</v>
      </c>
      <c r="B391">
        <v>45310</v>
      </c>
      <c r="C391">
        <v>22160</v>
      </c>
      <c r="D391">
        <v>39200</v>
      </c>
      <c r="E391">
        <v>35760</v>
      </c>
      <c r="F391">
        <v>37330</v>
      </c>
      <c r="G391">
        <v>28550</v>
      </c>
      <c r="H391">
        <v>18255</v>
      </c>
    </row>
    <row r="392" spans="1:8" x14ac:dyDescent="0.3">
      <c r="A392" t="s">
        <v>408</v>
      </c>
      <c r="B392">
        <v>3554110</v>
      </c>
      <c r="C392">
        <v>1695740</v>
      </c>
      <c r="D392">
        <v>3513800</v>
      </c>
      <c r="E392">
        <v>1751159.4</v>
      </c>
      <c r="F392">
        <v>2574469</v>
      </c>
      <c r="G392">
        <v>1054750</v>
      </c>
      <c r="H392">
        <v>1256642.5</v>
      </c>
    </row>
    <row r="393" spans="1:8" x14ac:dyDescent="0.3">
      <c r="A393" t="s">
        <v>409</v>
      </c>
      <c r="B393">
        <v>4531</v>
      </c>
      <c r="C393">
        <v>2216</v>
      </c>
      <c r="D393">
        <v>3920</v>
      </c>
      <c r="E393">
        <v>3576</v>
      </c>
      <c r="F393">
        <v>3733</v>
      </c>
      <c r="G393">
        <v>2855</v>
      </c>
      <c r="H393">
        <v>1825.5</v>
      </c>
    </row>
    <row r="394" spans="1:8" x14ac:dyDescent="0.3">
      <c r="A394" t="s">
        <v>410</v>
      </c>
      <c r="B394">
        <v>355411</v>
      </c>
      <c r="C394">
        <v>169574</v>
      </c>
      <c r="D394">
        <v>351380</v>
      </c>
      <c r="E394">
        <v>175115.94</v>
      </c>
      <c r="F394">
        <v>257446.9</v>
      </c>
      <c r="G394">
        <v>105475</v>
      </c>
      <c r="H394">
        <v>125664.25</v>
      </c>
    </row>
    <row r="395" spans="1:8" x14ac:dyDescent="0.3">
      <c r="A395" t="s">
        <v>411</v>
      </c>
      <c r="B395">
        <v>39.92</v>
      </c>
      <c r="C395">
        <v>46.65</v>
      </c>
      <c r="D395">
        <v>38.43</v>
      </c>
      <c r="E395">
        <v>42.57</v>
      </c>
      <c r="F395">
        <v>46.37</v>
      </c>
      <c r="G395">
        <v>54.07</v>
      </c>
      <c r="H395">
        <v>44.85</v>
      </c>
    </row>
    <row r="396" spans="1:8" x14ac:dyDescent="0.3">
      <c r="A396" t="s">
        <v>412</v>
      </c>
      <c r="B396">
        <v>39.82</v>
      </c>
      <c r="C396">
        <v>46.7</v>
      </c>
      <c r="D396">
        <v>40.69</v>
      </c>
      <c r="E396">
        <v>44.67</v>
      </c>
      <c r="F396">
        <v>45.13</v>
      </c>
      <c r="G396">
        <v>41.19</v>
      </c>
      <c r="H396">
        <v>44.05</v>
      </c>
    </row>
    <row r="397" spans="1:8" x14ac:dyDescent="0.3">
      <c r="A397" t="s">
        <v>413</v>
      </c>
      <c r="B397">
        <v>34</v>
      </c>
      <c r="C397">
        <v>5</v>
      </c>
      <c r="D397">
        <v>15</v>
      </c>
      <c r="E397">
        <v>2</v>
      </c>
      <c r="F397">
        <v>0</v>
      </c>
      <c r="G397">
        <v>1</v>
      </c>
      <c r="H397">
        <v>0</v>
      </c>
    </row>
    <row r="398" spans="1:8" x14ac:dyDescent="0.3">
      <c r="A398" t="s">
        <v>414</v>
      </c>
      <c r="B398">
        <v>7650</v>
      </c>
      <c r="C398">
        <v>1090</v>
      </c>
      <c r="D398">
        <v>2595</v>
      </c>
      <c r="E398">
        <v>380</v>
      </c>
      <c r="F398">
        <v>0</v>
      </c>
      <c r="G398">
        <v>218</v>
      </c>
      <c r="H398">
        <v>0</v>
      </c>
    </row>
    <row r="399" spans="1:8" x14ac:dyDescent="0.3">
      <c r="A399" t="s">
        <v>415</v>
      </c>
      <c r="B399">
        <v>1</v>
      </c>
      <c r="C399">
        <v>46</v>
      </c>
      <c r="D399">
        <v>80</v>
      </c>
      <c r="E399">
        <v>170</v>
      </c>
      <c r="F399">
        <v>0</v>
      </c>
      <c r="G399">
        <v>126</v>
      </c>
      <c r="H399">
        <v>0</v>
      </c>
    </row>
    <row r="400" spans="1:8" x14ac:dyDescent="0.3">
      <c r="A400" t="s">
        <v>416</v>
      </c>
      <c r="B400">
        <v>60</v>
      </c>
      <c r="C400">
        <v>3082</v>
      </c>
      <c r="D400">
        <v>5040</v>
      </c>
      <c r="E400">
        <v>10370</v>
      </c>
      <c r="F400">
        <v>0</v>
      </c>
      <c r="G400">
        <v>8442</v>
      </c>
      <c r="H400">
        <v>0</v>
      </c>
    </row>
    <row r="401" spans="1:8" x14ac:dyDescent="0.3">
      <c r="A401" t="s">
        <v>417</v>
      </c>
      <c r="B401">
        <v>3</v>
      </c>
      <c r="C401">
        <v>11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418</v>
      </c>
      <c r="B402">
        <v>126</v>
      </c>
      <c r="C402">
        <v>484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419</v>
      </c>
      <c r="B403">
        <v>4</v>
      </c>
      <c r="C403">
        <v>0</v>
      </c>
      <c r="D403">
        <v>0</v>
      </c>
      <c r="E403">
        <v>0</v>
      </c>
      <c r="F403">
        <v>0</v>
      </c>
      <c r="G403">
        <v>57</v>
      </c>
      <c r="H403">
        <v>0</v>
      </c>
    </row>
    <row r="404" spans="1:8" x14ac:dyDescent="0.3">
      <c r="A404" t="s">
        <v>420</v>
      </c>
      <c r="B404">
        <v>92</v>
      </c>
      <c r="C404">
        <v>0</v>
      </c>
      <c r="D404">
        <v>0</v>
      </c>
      <c r="E404">
        <v>0</v>
      </c>
      <c r="F404">
        <v>0</v>
      </c>
      <c r="G404">
        <v>1311</v>
      </c>
      <c r="H404">
        <v>0</v>
      </c>
    </row>
    <row r="405" spans="1:8" x14ac:dyDescent="0.3">
      <c r="A405" t="s">
        <v>421</v>
      </c>
      <c r="B405">
        <v>92.27</v>
      </c>
      <c r="C405">
        <v>95.11</v>
      </c>
      <c r="D405">
        <v>92.67</v>
      </c>
      <c r="E405">
        <v>90.85</v>
      </c>
      <c r="F405">
        <v>92.1</v>
      </c>
      <c r="G405">
        <v>92.1</v>
      </c>
      <c r="H405">
        <v>94.74</v>
      </c>
    </row>
    <row r="406" spans="1:8" x14ac:dyDescent="0.3">
      <c r="A406" t="s">
        <v>422</v>
      </c>
      <c r="B406">
        <v>92.12</v>
      </c>
      <c r="C406">
        <v>95.1</v>
      </c>
      <c r="D406">
        <v>92.99</v>
      </c>
      <c r="E406">
        <v>91.1</v>
      </c>
      <c r="F406">
        <v>91.7</v>
      </c>
      <c r="G406">
        <v>92.2</v>
      </c>
      <c r="H406">
        <v>94.74</v>
      </c>
    </row>
    <row r="407" spans="1:8" x14ac:dyDescent="0.3">
      <c r="A407" t="s">
        <v>423</v>
      </c>
      <c r="B407">
        <v>82.72</v>
      </c>
      <c r="C407">
        <v>83.28</v>
      </c>
      <c r="D407">
        <v>78.88</v>
      </c>
      <c r="E407">
        <v>78.98</v>
      </c>
      <c r="F407">
        <v>83.86</v>
      </c>
      <c r="G407">
        <v>81.84</v>
      </c>
      <c r="H407">
        <v>77.37</v>
      </c>
    </row>
    <row r="408" spans="1:8" x14ac:dyDescent="0.3">
      <c r="A408" t="s">
        <v>424</v>
      </c>
      <c r="B408">
        <v>77.959999999999994</v>
      </c>
      <c r="C408">
        <v>82.95</v>
      </c>
      <c r="D408">
        <v>82.66</v>
      </c>
      <c r="E408">
        <v>79.14</v>
      </c>
      <c r="F408">
        <v>83.13</v>
      </c>
      <c r="G408">
        <v>79.64</v>
      </c>
      <c r="H408">
        <v>77.47</v>
      </c>
    </row>
    <row r="409" spans="1:8" x14ac:dyDescent="0.3">
      <c r="A409" t="s">
        <v>425</v>
      </c>
      <c r="B409">
        <v>89.65</v>
      </c>
      <c r="C409">
        <v>87.56</v>
      </c>
      <c r="D409">
        <v>85.13</v>
      </c>
      <c r="E409">
        <v>86.94</v>
      </c>
      <c r="F409">
        <v>91.05</v>
      </c>
      <c r="G409">
        <v>88.86</v>
      </c>
      <c r="H409">
        <v>81.67</v>
      </c>
    </row>
    <row r="410" spans="1:8" x14ac:dyDescent="0.3">
      <c r="A410" t="s">
        <v>426</v>
      </c>
      <c r="B410">
        <v>84.62</v>
      </c>
      <c r="C410">
        <v>87.23</v>
      </c>
      <c r="D410">
        <v>88.89</v>
      </c>
      <c r="E410">
        <v>86.88</v>
      </c>
      <c r="F410">
        <v>90.65</v>
      </c>
      <c r="G410">
        <v>86.37</v>
      </c>
      <c r="H410">
        <v>81.77</v>
      </c>
    </row>
    <row r="411" spans="1:8" x14ac:dyDescent="0.3">
      <c r="A411" t="s">
        <v>427</v>
      </c>
      <c r="B411">
        <v>20500</v>
      </c>
      <c r="C411">
        <v>8100</v>
      </c>
      <c r="D411">
        <v>0</v>
      </c>
      <c r="E411">
        <v>3400</v>
      </c>
      <c r="F411">
        <v>13720</v>
      </c>
      <c r="G411">
        <v>9800</v>
      </c>
      <c r="H411">
        <v>6800</v>
      </c>
    </row>
    <row r="412" spans="1:8" x14ac:dyDescent="0.3">
      <c r="A412" t="s">
        <v>428</v>
      </c>
      <c r="B412">
        <v>1453990</v>
      </c>
      <c r="C412">
        <v>612034</v>
      </c>
      <c r="D412">
        <v>0</v>
      </c>
      <c r="E412">
        <v>176080</v>
      </c>
      <c r="F412">
        <v>911417</v>
      </c>
      <c r="G412">
        <v>410859.45</v>
      </c>
      <c r="H412">
        <v>372350</v>
      </c>
    </row>
    <row r="413" spans="1:8" x14ac:dyDescent="0.3">
      <c r="A413" t="s">
        <v>429</v>
      </c>
      <c r="B413">
        <v>20.350000000000001</v>
      </c>
      <c r="C413">
        <v>15.1</v>
      </c>
      <c r="D413">
        <v>12.63</v>
      </c>
      <c r="E413">
        <v>11.04</v>
      </c>
      <c r="F413">
        <v>13.49</v>
      </c>
      <c r="G413">
        <v>11.43</v>
      </c>
      <c r="H413">
        <v>12.31</v>
      </c>
    </row>
    <row r="414" spans="1:8" x14ac:dyDescent="0.3">
      <c r="A414" t="s">
        <v>430</v>
      </c>
      <c r="B414">
        <v>19.739999999999998</v>
      </c>
      <c r="C414">
        <v>14.43</v>
      </c>
      <c r="D414">
        <v>15.05</v>
      </c>
      <c r="E414">
        <v>12.43</v>
      </c>
      <c r="F414">
        <v>14.46</v>
      </c>
      <c r="G414">
        <v>12.17</v>
      </c>
      <c r="H414">
        <v>13.41</v>
      </c>
    </row>
    <row r="415" spans="1:8" x14ac:dyDescent="0.3">
      <c r="A415" t="s">
        <v>431</v>
      </c>
      <c r="B415">
        <v>94.58</v>
      </c>
      <c r="C415">
        <v>91.05</v>
      </c>
      <c r="D415">
        <v>0</v>
      </c>
      <c r="E415">
        <v>0</v>
      </c>
      <c r="F415">
        <v>92.77</v>
      </c>
      <c r="G415">
        <v>91.72</v>
      </c>
      <c r="H415">
        <v>0</v>
      </c>
    </row>
    <row r="416" spans="1:8" x14ac:dyDescent="0.3">
      <c r="A416" t="s">
        <v>432</v>
      </c>
      <c r="B416">
        <v>94.73</v>
      </c>
      <c r="C416">
        <v>90.99</v>
      </c>
      <c r="D416">
        <v>93.64</v>
      </c>
      <c r="F416">
        <v>90.99</v>
      </c>
      <c r="G416">
        <v>92.25</v>
      </c>
      <c r="H416">
        <v>94.7</v>
      </c>
    </row>
    <row r="417" spans="1:8" x14ac:dyDescent="0.3">
      <c r="A417" t="s">
        <v>433</v>
      </c>
      <c r="B417">
        <v>67.44</v>
      </c>
      <c r="C417">
        <v>76.88</v>
      </c>
      <c r="D417">
        <v>0</v>
      </c>
      <c r="E417">
        <v>0</v>
      </c>
      <c r="F417">
        <v>74.900000000000006</v>
      </c>
      <c r="G417">
        <v>73.62</v>
      </c>
      <c r="H417">
        <v>0</v>
      </c>
    </row>
    <row r="418" spans="1:8" x14ac:dyDescent="0.3">
      <c r="A418" t="s">
        <v>434</v>
      </c>
      <c r="B418">
        <v>69.83</v>
      </c>
      <c r="C418">
        <v>76.42</v>
      </c>
      <c r="D418">
        <v>74.69</v>
      </c>
      <c r="F418">
        <v>73.760000000000005</v>
      </c>
      <c r="G418">
        <v>74.319999999999993</v>
      </c>
      <c r="H418">
        <v>76.98</v>
      </c>
    </row>
    <row r="419" spans="1:8" x14ac:dyDescent="0.3">
      <c r="A419" t="s">
        <v>435</v>
      </c>
      <c r="B419">
        <v>71.31</v>
      </c>
      <c r="C419">
        <v>84.43</v>
      </c>
      <c r="D419">
        <v>0</v>
      </c>
      <c r="E419">
        <v>0</v>
      </c>
      <c r="F419">
        <v>80.739999999999995</v>
      </c>
      <c r="G419">
        <v>80.27</v>
      </c>
      <c r="H419">
        <v>0</v>
      </c>
    </row>
    <row r="420" spans="1:8" x14ac:dyDescent="0.3">
      <c r="A420" t="s">
        <v>436</v>
      </c>
      <c r="B420">
        <v>73.7</v>
      </c>
      <c r="C420">
        <v>83.98</v>
      </c>
      <c r="D420">
        <v>79.760000000000005</v>
      </c>
      <c r="F420">
        <v>81.08</v>
      </c>
      <c r="G420">
        <v>80.56</v>
      </c>
      <c r="H420">
        <v>81.290000000000006</v>
      </c>
    </row>
    <row r="421" spans="1:8" x14ac:dyDescent="0.3">
      <c r="A421" t="s">
        <v>437</v>
      </c>
      <c r="B421">
        <v>5200</v>
      </c>
      <c r="C421">
        <v>2240</v>
      </c>
      <c r="D421">
        <v>0</v>
      </c>
      <c r="E421">
        <v>0</v>
      </c>
      <c r="F421">
        <v>2100</v>
      </c>
      <c r="G421">
        <v>2500</v>
      </c>
      <c r="H421">
        <v>0</v>
      </c>
    </row>
    <row r="422" spans="1:8" x14ac:dyDescent="0.3">
      <c r="A422" t="s">
        <v>438</v>
      </c>
      <c r="B422">
        <v>200550</v>
      </c>
      <c r="C422">
        <v>54890</v>
      </c>
      <c r="F422">
        <v>102150</v>
      </c>
      <c r="G422">
        <v>32500</v>
      </c>
      <c r="H422">
        <v>400</v>
      </c>
    </row>
    <row r="423" spans="1:8" x14ac:dyDescent="0.3">
      <c r="A423" t="s">
        <v>439</v>
      </c>
      <c r="B423">
        <v>95.02</v>
      </c>
      <c r="C423">
        <v>97.26</v>
      </c>
      <c r="D423">
        <v>93</v>
      </c>
      <c r="E423">
        <v>93.78</v>
      </c>
      <c r="F423">
        <v>96.6</v>
      </c>
      <c r="G423">
        <v>95.36</v>
      </c>
      <c r="H423">
        <v>97.23</v>
      </c>
    </row>
    <row r="424" spans="1:8" x14ac:dyDescent="0.3">
      <c r="A424" t="s">
        <v>440</v>
      </c>
      <c r="B424">
        <v>94.07</v>
      </c>
      <c r="C424">
        <v>97.08</v>
      </c>
      <c r="D424">
        <v>93.99</v>
      </c>
      <c r="E424">
        <v>93.96</v>
      </c>
      <c r="F424">
        <v>94.09</v>
      </c>
      <c r="G424">
        <v>94.56</v>
      </c>
      <c r="H424">
        <v>97.6</v>
      </c>
    </row>
    <row r="425" spans="1:8" x14ac:dyDescent="0.3">
      <c r="A425" t="s">
        <v>441</v>
      </c>
      <c r="B425">
        <v>65.27</v>
      </c>
      <c r="C425">
        <v>70.56</v>
      </c>
      <c r="D425">
        <v>67.53</v>
      </c>
      <c r="E425">
        <v>70.33</v>
      </c>
      <c r="F425">
        <v>69.42</v>
      </c>
      <c r="G425">
        <v>72.459999999999994</v>
      </c>
      <c r="H425">
        <v>66.52</v>
      </c>
    </row>
    <row r="426" spans="1:8" x14ac:dyDescent="0.3">
      <c r="A426" t="s">
        <v>442</v>
      </c>
      <c r="B426">
        <v>61.08</v>
      </c>
      <c r="C426">
        <v>70.72</v>
      </c>
      <c r="D426">
        <v>69.44</v>
      </c>
      <c r="E426">
        <v>69.19</v>
      </c>
      <c r="F426">
        <v>69.37</v>
      </c>
      <c r="G426">
        <v>70.09</v>
      </c>
      <c r="H426">
        <v>67.239999999999995</v>
      </c>
    </row>
    <row r="427" spans="1:8" x14ac:dyDescent="0.3">
      <c r="A427" t="s">
        <v>443</v>
      </c>
      <c r="B427">
        <v>68.69</v>
      </c>
      <c r="C427">
        <v>72.55</v>
      </c>
      <c r="D427">
        <v>72.62</v>
      </c>
      <c r="E427">
        <v>75</v>
      </c>
      <c r="F427">
        <v>71.86</v>
      </c>
      <c r="G427">
        <v>75.98</v>
      </c>
      <c r="H427">
        <v>68.41</v>
      </c>
    </row>
    <row r="428" spans="1:8" x14ac:dyDescent="0.3">
      <c r="A428" t="s">
        <v>444</v>
      </c>
      <c r="B428">
        <v>64.91</v>
      </c>
      <c r="C428">
        <v>72.849999999999994</v>
      </c>
      <c r="D428">
        <v>73.88</v>
      </c>
      <c r="E428">
        <v>73.64</v>
      </c>
      <c r="F428">
        <v>73.73</v>
      </c>
      <c r="G428">
        <v>74.12</v>
      </c>
      <c r="H428">
        <v>68.89</v>
      </c>
    </row>
    <row r="429" spans="1:8" x14ac:dyDescent="0.3">
      <c r="A429" t="s">
        <v>445</v>
      </c>
      <c r="B429">
        <v>7110</v>
      </c>
      <c r="C429">
        <v>2730</v>
      </c>
      <c r="D429">
        <v>0</v>
      </c>
      <c r="E429">
        <v>3350</v>
      </c>
      <c r="F429">
        <v>0</v>
      </c>
      <c r="G429">
        <v>4750</v>
      </c>
      <c r="H429">
        <v>900</v>
      </c>
    </row>
    <row r="430" spans="1:8" x14ac:dyDescent="0.3">
      <c r="A430" t="s">
        <v>446</v>
      </c>
      <c r="B430">
        <v>565585</v>
      </c>
      <c r="C430">
        <v>279680</v>
      </c>
      <c r="E430">
        <v>163400</v>
      </c>
      <c r="F430">
        <v>84730</v>
      </c>
      <c r="G430">
        <v>212422</v>
      </c>
      <c r="H430">
        <v>56853.5</v>
      </c>
    </row>
    <row r="431" spans="1:8" x14ac:dyDescent="0.3">
      <c r="A431" t="s">
        <v>447</v>
      </c>
      <c r="B431">
        <v>15.25</v>
      </c>
      <c r="C431">
        <v>20.21</v>
      </c>
      <c r="D431">
        <v>72.62</v>
      </c>
      <c r="E431">
        <v>25.95</v>
      </c>
      <c r="F431">
        <v>21.11</v>
      </c>
      <c r="G431">
        <v>23.95</v>
      </c>
      <c r="H431">
        <v>68.41</v>
      </c>
    </row>
    <row r="432" spans="1:8" x14ac:dyDescent="0.3">
      <c r="A432" t="s">
        <v>448</v>
      </c>
      <c r="B432">
        <v>14.39</v>
      </c>
      <c r="C432">
        <v>21.74</v>
      </c>
      <c r="D432">
        <v>73.88</v>
      </c>
      <c r="E432">
        <v>24.55</v>
      </c>
      <c r="F432">
        <v>21.83</v>
      </c>
      <c r="G432">
        <v>22.16</v>
      </c>
      <c r="H432">
        <v>68.89</v>
      </c>
    </row>
    <row r="433" spans="1:8" x14ac:dyDescent="0.3">
      <c r="A433" t="s">
        <v>449</v>
      </c>
      <c r="B433">
        <v>0</v>
      </c>
      <c r="C433">
        <v>0</v>
      </c>
      <c r="D433">
        <v>0</v>
      </c>
      <c r="E433">
        <v>98.3</v>
      </c>
      <c r="F433">
        <v>0</v>
      </c>
      <c r="G433">
        <v>0</v>
      </c>
      <c r="H433">
        <v>0</v>
      </c>
    </row>
    <row r="434" spans="1:8" x14ac:dyDescent="0.3">
      <c r="A434" t="s">
        <v>450</v>
      </c>
      <c r="B434">
        <v>0</v>
      </c>
      <c r="C434">
        <v>101</v>
      </c>
      <c r="D434">
        <v>0</v>
      </c>
      <c r="E434">
        <v>98.73</v>
      </c>
      <c r="F434">
        <v>0</v>
      </c>
      <c r="G434">
        <v>0</v>
      </c>
      <c r="H434">
        <v>0</v>
      </c>
    </row>
    <row r="435" spans="1:8" x14ac:dyDescent="0.3">
      <c r="A435" t="s">
        <v>451</v>
      </c>
      <c r="B435">
        <v>0</v>
      </c>
      <c r="C435">
        <v>0</v>
      </c>
      <c r="D435">
        <v>0</v>
      </c>
      <c r="E435">
        <v>52.23</v>
      </c>
      <c r="F435">
        <v>0</v>
      </c>
      <c r="G435">
        <v>0</v>
      </c>
      <c r="H435">
        <v>0</v>
      </c>
    </row>
    <row r="436" spans="1:8" x14ac:dyDescent="0.3">
      <c r="A436" t="s">
        <v>452</v>
      </c>
      <c r="B436">
        <v>0</v>
      </c>
      <c r="C436">
        <v>51.63</v>
      </c>
      <c r="D436">
        <v>0</v>
      </c>
      <c r="E436">
        <v>51.63</v>
      </c>
      <c r="F436">
        <v>0</v>
      </c>
      <c r="G436">
        <v>0</v>
      </c>
      <c r="H436">
        <v>0</v>
      </c>
    </row>
    <row r="437" spans="1:8" x14ac:dyDescent="0.3">
      <c r="A437" t="s">
        <v>453</v>
      </c>
      <c r="B437">
        <v>0</v>
      </c>
      <c r="C437">
        <v>0</v>
      </c>
      <c r="D437">
        <v>0</v>
      </c>
      <c r="E437">
        <v>53.14</v>
      </c>
      <c r="F437">
        <v>0</v>
      </c>
      <c r="G437">
        <v>0</v>
      </c>
      <c r="H437">
        <v>0</v>
      </c>
    </row>
    <row r="438" spans="1:8" x14ac:dyDescent="0.3">
      <c r="A438" t="s">
        <v>454</v>
      </c>
      <c r="B438">
        <v>0</v>
      </c>
      <c r="C438">
        <v>51.12</v>
      </c>
      <c r="D438">
        <v>0</v>
      </c>
      <c r="E438">
        <v>52.3</v>
      </c>
      <c r="F438">
        <v>0</v>
      </c>
      <c r="G438">
        <v>0</v>
      </c>
      <c r="H438">
        <v>0</v>
      </c>
    </row>
    <row r="439" spans="1:8" x14ac:dyDescent="0.3">
      <c r="A439" t="s">
        <v>455</v>
      </c>
      <c r="B439">
        <v>0</v>
      </c>
      <c r="C439">
        <v>0</v>
      </c>
      <c r="D439">
        <v>0</v>
      </c>
      <c r="E439">
        <v>3300</v>
      </c>
      <c r="F439">
        <v>0</v>
      </c>
      <c r="G439">
        <v>0</v>
      </c>
      <c r="H439">
        <v>0</v>
      </c>
    </row>
    <row r="440" spans="1:8" x14ac:dyDescent="0.3">
      <c r="A440" t="s">
        <v>456</v>
      </c>
      <c r="B440">
        <v>0</v>
      </c>
      <c r="C440">
        <v>97260</v>
      </c>
      <c r="D440">
        <v>0</v>
      </c>
      <c r="E440">
        <v>147450</v>
      </c>
      <c r="F440">
        <v>0</v>
      </c>
      <c r="G440">
        <v>0</v>
      </c>
      <c r="H440">
        <v>0</v>
      </c>
    </row>
    <row r="441" spans="1:8" x14ac:dyDescent="0.3">
      <c r="A441" t="s">
        <v>457</v>
      </c>
      <c r="B441">
        <v>0</v>
      </c>
      <c r="C441">
        <v>0</v>
      </c>
      <c r="D441">
        <v>0</v>
      </c>
      <c r="E441">
        <v>22.2</v>
      </c>
      <c r="F441">
        <v>0</v>
      </c>
      <c r="G441">
        <v>0</v>
      </c>
      <c r="H441">
        <v>0</v>
      </c>
    </row>
    <row r="442" spans="1:8" x14ac:dyDescent="0.3">
      <c r="A442" t="s">
        <v>458</v>
      </c>
      <c r="B442">
        <v>0</v>
      </c>
      <c r="C442">
        <v>12.54</v>
      </c>
      <c r="D442">
        <v>0</v>
      </c>
      <c r="E442">
        <v>21.2</v>
      </c>
      <c r="F442">
        <v>0</v>
      </c>
      <c r="G442">
        <v>0</v>
      </c>
      <c r="H442">
        <v>0</v>
      </c>
    </row>
    <row r="443" spans="1:8" x14ac:dyDescent="0.3">
      <c r="A443" t="s">
        <v>459</v>
      </c>
      <c r="B443">
        <v>0</v>
      </c>
      <c r="C443">
        <v>0</v>
      </c>
      <c r="D443">
        <v>0</v>
      </c>
      <c r="E443">
        <v>95.9</v>
      </c>
      <c r="F443">
        <v>0</v>
      </c>
      <c r="G443">
        <v>0</v>
      </c>
      <c r="H443">
        <v>0</v>
      </c>
    </row>
    <row r="444" spans="1:8" x14ac:dyDescent="0.3">
      <c r="A444" t="s">
        <v>460</v>
      </c>
      <c r="C444">
        <v>97.1</v>
      </c>
      <c r="E444">
        <v>97.05</v>
      </c>
    </row>
    <row r="445" spans="1:8" x14ac:dyDescent="0.3">
      <c r="A445" t="s">
        <v>461</v>
      </c>
      <c r="B445">
        <v>0</v>
      </c>
      <c r="C445">
        <v>0</v>
      </c>
      <c r="D445">
        <v>0</v>
      </c>
      <c r="E445">
        <v>56.3</v>
      </c>
      <c r="F445">
        <v>0</v>
      </c>
      <c r="G445">
        <v>0</v>
      </c>
      <c r="H445">
        <v>0</v>
      </c>
    </row>
    <row r="446" spans="1:8" x14ac:dyDescent="0.3">
      <c r="A446" t="s">
        <v>462</v>
      </c>
      <c r="C446">
        <v>62.34</v>
      </c>
      <c r="E446">
        <v>54.4</v>
      </c>
    </row>
    <row r="447" spans="1:8" x14ac:dyDescent="0.3">
      <c r="A447" t="s">
        <v>463</v>
      </c>
      <c r="B447">
        <v>0</v>
      </c>
      <c r="C447">
        <v>0</v>
      </c>
      <c r="D447">
        <v>0</v>
      </c>
      <c r="E447">
        <v>58.71</v>
      </c>
      <c r="F447">
        <v>0</v>
      </c>
      <c r="G447">
        <v>0</v>
      </c>
      <c r="H447">
        <v>0</v>
      </c>
    </row>
    <row r="448" spans="1:8" x14ac:dyDescent="0.3">
      <c r="A448" t="s">
        <v>464</v>
      </c>
      <c r="C448">
        <v>64.28</v>
      </c>
      <c r="E448">
        <v>56.08</v>
      </c>
    </row>
    <row r="449" spans="1:8" x14ac:dyDescent="0.3">
      <c r="A449" t="s">
        <v>465</v>
      </c>
      <c r="B449">
        <v>0</v>
      </c>
      <c r="C449">
        <v>0</v>
      </c>
      <c r="D449">
        <v>0</v>
      </c>
      <c r="E449">
        <v>380</v>
      </c>
      <c r="F449">
        <v>0</v>
      </c>
      <c r="G449">
        <v>0</v>
      </c>
      <c r="H449">
        <v>0</v>
      </c>
    </row>
    <row r="450" spans="1:8" x14ac:dyDescent="0.3">
      <c r="A450" t="s">
        <v>466</v>
      </c>
      <c r="B450">
        <v>0</v>
      </c>
      <c r="C450">
        <v>62980</v>
      </c>
      <c r="D450">
        <v>0</v>
      </c>
      <c r="E450">
        <v>980</v>
      </c>
      <c r="F450">
        <v>0</v>
      </c>
      <c r="G450">
        <v>0</v>
      </c>
      <c r="H450">
        <v>0</v>
      </c>
    </row>
    <row r="451" spans="1:8" x14ac:dyDescent="0.3">
      <c r="A451" t="s">
        <v>467</v>
      </c>
      <c r="B451">
        <v>77.599999999999994</v>
      </c>
      <c r="C451">
        <v>78.209999999999994</v>
      </c>
      <c r="D451">
        <v>68.83</v>
      </c>
      <c r="E451">
        <v>79.02</v>
      </c>
      <c r="F451">
        <v>79.069999999999993</v>
      </c>
      <c r="G451">
        <v>82.1</v>
      </c>
      <c r="H451">
        <v>85.9</v>
      </c>
    </row>
    <row r="452" spans="1:8" x14ac:dyDescent="0.3">
      <c r="A452" t="s">
        <v>468</v>
      </c>
      <c r="B452">
        <v>77.239999999999995</v>
      </c>
      <c r="C452">
        <v>77.16</v>
      </c>
      <c r="D452">
        <v>76.180000000000007</v>
      </c>
      <c r="E452">
        <v>78.86</v>
      </c>
      <c r="F452">
        <v>77.95</v>
      </c>
      <c r="G452">
        <v>81.99</v>
      </c>
      <c r="H452">
        <v>85.72</v>
      </c>
    </row>
    <row r="453" spans="1:8" x14ac:dyDescent="0.3">
      <c r="A453" t="s">
        <v>469</v>
      </c>
      <c r="B453">
        <v>53.78</v>
      </c>
      <c r="C453">
        <v>56.67</v>
      </c>
      <c r="D453">
        <v>49.9</v>
      </c>
      <c r="E453">
        <v>59.98</v>
      </c>
      <c r="F453">
        <v>61.33</v>
      </c>
      <c r="G453">
        <v>63.57</v>
      </c>
      <c r="H453">
        <v>59.58</v>
      </c>
    </row>
    <row r="454" spans="1:8" x14ac:dyDescent="0.3">
      <c r="A454" t="s">
        <v>470</v>
      </c>
      <c r="B454">
        <v>50.11</v>
      </c>
      <c r="C454">
        <v>56.17</v>
      </c>
      <c r="D454">
        <v>56.25</v>
      </c>
      <c r="E454">
        <v>58.71</v>
      </c>
      <c r="F454">
        <v>59.39</v>
      </c>
      <c r="G454">
        <v>60.84</v>
      </c>
      <c r="H454">
        <v>58.6</v>
      </c>
    </row>
    <row r="455" spans="1:8" x14ac:dyDescent="0.3">
      <c r="A455" t="s">
        <v>471</v>
      </c>
      <c r="B455">
        <v>69.3</v>
      </c>
      <c r="C455">
        <v>72.459999999999994</v>
      </c>
      <c r="D455">
        <v>72.5</v>
      </c>
      <c r="E455">
        <v>75.900000000000006</v>
      </c>
      <c r="F455">
        <v>77.56</v>
      </c>
      <c r="G455">
        <v>77.430000000000007</v>
      </c>
      <c r="H455">
        <v>69.36</v>
      </c>
    </row>
    <row r="456" spans="1:8" x14ac:dyDescent="0.3">
      <c r="A456" t="s">
        <v>472</v>
      </c>
      <c r="B456">
        <v>64.88</v>
      </c>
      <c r="C456">
        <v>72.8</v>
      </c>
      <c r="D456">
        <v>73.84</v>
      </c>
      <c r="E456">
        <v>74.45</v>
      </c>
      <c r="F456">
        <v>76.19</v>
      </c>
      <c r="G456">
        <v>74.2</v>
      </c>
      <c r="H456">
        <v>68.36</v>
      </c>
    </row>
    <row r="457" spans="1:8" x14ac:dyDescent="0.3">
      <c r="A457" t="s">
        <v>473</v>
      </c>
      <c r="B457">
        <v>85.35</v>
      </c>
      <c r="C457">
        <v>77.28</v>
      </c>
      <c r="D457">
        <v>0</v>
      </c>
      <c r="E457">
        <v>0</v>
      </c>
      <c r="F457">
        <v>83.6</v>
      </c>
      <c r="G457">
        <v>80.599999999999994</v>
      </c>
      <c r="H457">
        <v>0</v>
      </c>
    </row>
    <row r="458" spans="1:8" x14ac:dyDescent="0.3">
      <c r="A458" t="s">
        <v>474</v>
      </c>
      <c r="B458">
        <v>81.55</v>
      </c>
      <c r="C458">
        <v>77.22</v>
      </c>
      <c r="D458">
        <v>0</v>
      </c>
      <c r="E458">
        <v>0</v>
      </c>
      <c r="F458">
        <v>79.81</v>
      </c>
      <c r="G458">
        <v>82.08</v>
      </c>
      <c r="H458">
        <v>0</v>
      </c>
    </row>
    <row r="459" spans="1:8" x14ac:dyDescent="0.3">
      <c r="A459" t="s">
        <v>475</v>
      </c>
      <c r="B459">
        <v>43.68</v>
      </c>
      <c r="C459">
        <v>50.47</v>
      </c>
      <c r="D459">
        <v>0</v>
      </c>
      <c r="E459">
        <v>0</v>
      </c>
      <c r="F459">
        <v>54.07</v>
      </c>
      <c r="G459">
        <v>49.47</v>
      </c>
      <c r="H459">
        <v>0</v>
      </c>
    </row>
    <row r="460" spans="1:8" x14ac:dyDescent="0.3">
      <c r="A460" t="s">
        <v>476</v>
      </c>
      <c r="B460">
        <v>43.49</v>
      </c>
      <c r="C460">
        <v>50.42</v>
      </c>
      <c r="D460">
        <v>0</v>
      </c>
      <c r="E460">
        <v>0</v>
      </c>
      <c r="F460">
        <v>52.9</v>
      </c>
      <c r="G460">
        <v>53.21</v>
      </c>
      <c r="H460">
        <v>0</v>
      </c>
    </row>
    <row r="461" spans="1:8" x14ac:dyDescent="0.3">
      <c r="A461" t="s">
        <v>477</v>
      </c>
      <c r="B461">
        <v>51.18</v>
      </c>
      <c r="C461">
        <v>65.31</v>
      </c>
      <c r="D461">
        <v>0</v>
      </c>
      <c r="E461">
        <v>0</v>
      </c>
      <c r="F461">
        <v>64.680000000000007</v>
      </c>
      <c r="G461">
        <v>61.38</v>
      </c>
      <c r="H461">
        <v>0</v>
      </c>
    </row>
    <row r="462" spans="1:8" x14ac:dyDescent="0.3">
      <c r="A462" t="s">
        <v>478</v>
      </c>
      <c r="B462">
        <v>53.33</v>
      </c>
      <c r="C462">
        <v>65.290000000000006</v>
      </c>
      <c r="D462">
        <v>0</v>
      </c>
      <c r="E462">
        <v>0</v>
      </c>
      <c r="F462">
        <v>66.28</v>
      </c>
      <c r="G462">
        <v>64.83</v>
      </c>
      <c r="H462">
        <v>0</v>
      </c>
    </row>
    <row r="463" spans="1:8" x14ac:dyDescent="0.3">
      <c r="A463" t="s">
        <v>479</v>
      </c>
      <c r="B463">
        <v>92.68</v>
      </c>
      <c r="C463">
        <v>86.3</v>
      </c>
      <c r="D463">
        <v>0</v>
      </c>
      <c r="E463">
        <v>80.67</v>
      </c>
      <c r="F463">
        <v>87.43</v>
      </c>
      <c r="G463">
        <v>92.08</v>
      </c>
      <c r="H463">
        <v>0</v>
      </c>
    </row>
    <row r="464" spans="1:8" x14ac:dyDescent="0.3">
      <c r="A464" t="s">
        <v>480</v>
      </c>
      <c r="B464">
        <v>90.87</v>
      </c>
      <c r="C464">
        <v>85.62</v>
      </c>
      <c r="D464">
        <v>0</v>
      </c>
      <c r="E464">
        <v>82.36</v>
      </c>
      <c r="F464">
        <v>86.47</v>
      </c>
      <c r="G464">
        <v>92.42</v>
      </c>
      <c r="H464">
        <v>0</v>
      </c>
    </row>
    <row r="465" spans="1:8" x14ac:dyDescent="0.3">
      <c r="A465" t="s">
        <v>481</v>
      </c>
      <c r="B465">
        <v>49.53</v>
      </c>
      <c r="C465">
        <v>45.17</v>
      </c>
      <c r="D465">
        <v>0</v>
      </c>
      <c r="E465">
        <v>39.57</v>
      </c>
      <c r="F465">
        <v>44.37</v>
      </c>
      <c r="G465">
        <v>47.91</v>
      </c>
      <c r="H465">
        <v>0</v>
      </c>
    </row>
    <row r="466" spans="1:8" x14ac:dyDescent="0.3">
      <c r="A466" t="s">
        <v>482</v>
      </c>
      <c r="B466">
        <v>45.91</v>
      </c>
      <c r="C466">
        <v>43.76</v>
      </c>
      <c r="D466">
        <v>0</v>
      </c>
      <c r="E466">
        <v>40.43</v>
      </c>
      <c r="F466">
        <v>44.88</v>
      </c>
      <c r="G466">
        <v>48.02</v>
      </c>
      <c r="H466">
        <v>0</v>
      </c>
    </row>
    <row r="467" spans="1:8" x14ac:dyDescent="0.3">
      <c r="A467" t="s">
        <v>483</v>
      </c>
      <c r="B467">
        <v>53.44</v>
      </c>
      <c r="C467">
        <v>52.34</v>
      </c>
      <c r="D467">
        <v>0</v>
      </c>
      <c r="E467">
        <v>49.05</v>
      </c>
      <c r="F467">
        <v>50.75</v>
      </c>
      <c r="G467">
        <v>52.03</v>
      </c>
      <c r="H467">
        <v>0</v>
      </c>
    </row>
    <row r="468" spans="1:8" x14ac:dyDescent="0.3">
      <c r="A468" t="s">
        <v>484</v>
      </c>
      <c r="B468">
        <v>50.52</v>
      </c>
      <c r="C468">
        <v>51.11</v>
      </c>
      <c r="D468">
        <v>0</v>
      </c>
      <c r="E468">
        <v>49.09</v>
      </c>
      <c r="F468">
        <v>51.9</v>
      </c>
      <c r="G468">
        <v>51.96</v>
      </c>
      <c r="H468">
        <v>0</v>
      </c>
    </row>
    <row r="469" spans="1:8" x14ac:dyDescent="0.3">
      <c r="A469" t="s">
        <v>485</v>
      </c>
      <c r="B469">
        <v>0</v>
      </c>
      <c r="C469">
        <v>0</v>
      </c>
      <c r="D469">
        <v>0</v>
      </c>
      <c r="E469">
        <v>80.400000000000006</v>
      </c>
      <c r="F469">
        <v>0</v>
      </c>
      <c r="G469">
        <v>0</v>
      </c>
      <c r="H469">
        <v>0</v>
      </c>
    </row>
    <row r="470" spans="1:8" x14ac:dyDescent="0.3">
      <c r="A470" t="s">
        <v>486</v>
      </c>
      <c r="B470">
        <v>0</v>
      </c>
      <c r="C470">
        <v>0</v>
      </c>
      <c r="D470">
        <v>0</v>
      </c>
      <c r="E470">
        <v>80.09</v>
      </c>
      <c r="F470">
        <v>0</v>
      </c>
      <c r="G470">
        <v>0</v>
      </c>
      <c r="H470">
        <v>0</v>
      </c>
    </row>
    <row r="471" spans="1:8" x14ac:dyDescent="0.3">
      <c r="A471" t="s">
        <v>487</v>
      </c>
      <c r="B471">
        <v>0</v>
      </c>
      <c r="C471">
        <v>0</v>
      </c>
      <c r="D471">
        <v>0</v>
      </c>
      <c r="E471">
        <v>36.26</v>
      </c>
      <c r="F471">
        <v>0</v>
      </c>
      <c r="G471">
        <v>0</v>
      </c>
      <c r="H471">
        <v>0</v>
      </c>
    </row>
    <row r="472" spans="1:8" x14ac:dyDescent="0.3">
      <c r="A472" t="s">
        <v>488</v>
      </c>
      <c r="B472">
        <v>0</v>
      </c>
      <c r="C472">
        <v>0</v>
      </c>
      <c r="D472">
        <v>0</v>
      </c>
      <c r="E472">
        <v>35.520000000000003</v>
      </c>
      <c r="F472">
        <v>0</v>
      </c>
      <c r="G472">
        <v>0</v>
      </c>
      <c r="H472">
        <v>0</v>
      </c>
    </row>
    <row r="473" spans="1:8" x14ac:dyDescent="0.3">
      <c r="A473" t="s">
        <v>489</v>
      </c>
      <c r="B473">
        <v>0</v>
      </c>
      <c r="C473">
        <v>0</v>
      </c>
      <c r="D473">
        <v>0</v>
      </c>
      <c r="E473">
        <v>45.1</v>
      </c>
      <c r="F473">
        <v>0</v>
      </c>
      <c r="G473">
        <v>0</v>
      </c>
      <c r="H473">
        <v>0</v>
      </c>
    </row>
    <row r="474" spans="1:8" x14ac:dyDescent="0.3">
      <c r="A474" t="s">
        <v>490</v>
      </c>
      <c r="B474">
        <v>0</v>
      </c>
      <c r="C474">
        <v>0</v>
      </c>
      <c r="D474">
        <v>0</v>
      </c>
      <c r="E474">
        <v>44.35</v>
      </c>
      <c r="F474">
        <v>0</v>
      </c>
      <c r="G474">
        <v>0</v>
      </c>
      <c r="H474">
        <v>0</v>
      </c>
    </row>
    <row r="475" spans="1:8" x14ac:dyDescent="0.3">
      <c r="A475" t="s">
        <v>491</v>
      </c>
      <c r="B475">
        <v>67.58</v>
      </c>
      <c r="C475">
        <v>67.91</v>
      </c>
      <c r="D475">
        <v>0</v>
      </c>
      <c r="E475">
        <v>71.14</v>
      </c>
      <c r="F475">
        <v>71.8</v>
      </c>
      <c r="G475">
        <v>71.2</v>
      </c>
      <c r="H475">
        <v>70.37</v>
      </c>
    </row>
    <row r="476" spans="1:8" x14ac:dyDescent="0.3">
      <c r="A476" t="s">
        <v>492</v>
      </c>
      <c r="B476">
        <v>66.95</v>
      </c>
      <c r="C476">
        <v>67.930000000000007</v>
      </c>
      <c r="D476">
        <v>0</v>
      </c>
      <c r="E476">
        <v>70.900000000000006</v>
      </c>
      <c r="F476">
        <v>72.52</v>
      </c>
      <c r="G476">
        <v>73.989999999999995</v>
      </c>
      <c r="H476">
        <v>70.81</v>
      </c>
    </row>
    <row r="477" spans="1:8" x14ac:dyDescent="0.3">
      <c r="A477" t="s">
        <v>493</v>
      </c>
      <c r="B477">
        <v>61.43</v>
      </c>
      <c r="C477">
        <v>61.33</v>
      </c>
      <c r="D477">
        <v>0</v>
      </c>
      <c r="E477">
        <v>61.71</v>
      </c>
      <c r="F477">
        <v>63.53</v>
      </c>
      <c r="G477">
        <v>65.3</v>
      </c>
      <c r="H477">
        <v>59.79</v>
      </c>
    </row>
    <row r="478" spans="1:8" x14ac:dyDescent="0.3">
      <c r="A478" t="s">
        <v>494</v>
      </c>
      <c r="B478">
        <v>59.97</v>
      </c>
      <c r="C478">
        <v>61.4</v>
      </c>
      <c r="D478">
        <v>0</v>
      </c>
      <c r="E478">
        <v>60.02</v>
      </c>
      <c r="F478">
        <v>62.44</v>
      </c>
      <c r="G478">
        <v>65.22</v>
      </c>
      <c r="H478">
        <v>60.59</v>
      </c>
    </row>
    <row r="479" spans="1:8" x14ac:dyDescent="0.3">
      <c r="A479" t="s">
        <v>495</v>
      </c>
      <c r="B479">
        <v>90.9</v>
      </c>
      <c r="C479">
        <v>90.31</v>
      </c>
      <c r="D479">
        <v>0</v>
      </c>
      <c r="E479">
        <v>86.74</v>
      </c>
      <c r="F479">
        <v>88.48</v>
      </c>
      <c r="G479">
        <v>91.71</v>
      </c>
      <c r="H479">
        <v>84.97</v>
      </c>
    </row>
    <row r="480" spans="1:8" x14ac:dyDescent="0.3">
      <c r="A480" t="s">
        <v>496</v>
      </c>
      <c r="B480">
        <v>89.57</v>
      </c>
      <c r="C480">
        <v>90.39</v>
      </c>
      <c r="D480">
        <v>0</v>
      </c>
      <c r="E480">
        <v>84.65</v>
      </c>
      <c r="F480">
        <v>86.1</v>
      </c>
      <c r="G480">
        <v>88.15</v>
      </c>
      <c r="H480">
        <v>85.57</v>
      </c>
    </row>
    <row r="481" spans="1:8" x14ac:dyDescent="0.3">
      <c r="A481" t="s">
        <v>497</v>
      </c>
      <c r="B481">
        <v>0</v>
      </c>
      <c r="C481">
        <v>0</v>
      </c>
      <c r="D481">
        <v>0</v>
      </c>
      <c r="E481">
        <v>73.37</v>
      </c>
      <c r="F481">
        <v>0</v>
      </c>
      <c r="G481">
        <v>0</v>
      </c>
      <c r="H481">
        <v>0</v>
      </c>
    </row>
    <row r="482" spans="1:8" x14ac:dyDescent="0.3">
      <c r="A482" t="s">
        <v>498</v>
      </c>
      <c r="B482">
        <v>0</v>
      </c>
      <c r="C482">
        <v>0</v>
      </c>
      <c r="D482">
        <v>0</v>
      </c>
      <c r="E482">
        <v>73.209999999999994</v>
      </c>
      <c r="F482">
        <v>0</v>
      </c>
      <c r="G482">
        <v>0</v>
      </c>
      <c r="H482">
        <v>0</v>
      </c>
    </row>
    <row r="483" spans="1:8" x14ac:dyDescent="0.3">
      <c r="A483" t="s">
        <v>499</v>
      </c>
      <c r="B483">
        <v>0</v>
      </c>
      <c r="C483">
        <v>0</v>
      </c>
      <c r="D483">
        <v>0</v>
      </c>
      <c r="E483">
        <v>45.82</v>
      </c>
      <c r="F483">
        <v>0</v>
      </c>
      <c r="G483">
        <v>0</v>
      </c>
      <c r="H483">
        <v>0</v>
      </c>
    </row>
    <row r="484" spans="1:8" x14ac:dyDescent="0.3">
      <c r="A484" t="s">
        <v>500</v>
      </c>
      <c r="B484">
        <v>0</v>
      </c>
      <c r="C484">
        <v>0</v>
      </c>
      <c r="D484">
        <v>0</v>
      </c>
      <c r="E484">
        <v>46.84</v>
      </c>
      <c r="F484">
        <v>0</v>
      </c>
      <c r="G484">
        <v>0</v>
      </c>
      <c r="H484">
        <v>0</v>
      </c>
    </row>
    <row r="485" spans="1:8" x14ac:dyDescent="0.3">
      <c r="A485" t="s">
        <v>501</v>
      </c>
      <c r="B485">
        <v>0</v>
      </c>
      <c r="C485">
        <v>0</v>
      </c>
      <c r="D485">
        <v>0</v>
      </c>
      <c r="E485">
        <v>62.45</v>
      </c>
      <c r="F485">
        <v>0</v>
      </c>
      <c r="G485">
        <v>0</v>
      </c>
      <c r="H485">
        <v>0</v>
      </c>
    </row>
    <row r="486" spans="1:8" x14ac:dyDescent="0.3">
      <c r="A486" t="s">
        <v>502</v>
      </c>
      <c r="B486">
        <v>0</v>
      </c>
      <c r="C486">
        <v>0</v>
      </c>
      <c r="D486">
        <v>0</v>
      </c>
      <c r="E486">
        <v>63.98</v>
      </c>
      <c r="F486">
        <v>0</v>
      </c>
      <c r="G486">
        <v>0</v>
      </c>
      <c r="H486">
        <v>0</v>
      </c>
    </row>
    <row r="487" spans="1:8" x14ac:dyDescent="0.3">
      <c r="A487" t="s">
        <v>503</v>
      </c>
      <c r="B487">
        <v>84.7</v>
      </c>
      <c r="C487">
        <v>0</v>
      </c>
      <c r="D487">
        <v>97.35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 t="s">
        <v>504</v>
      </c>
      <c r="B488">
        <v>86.04</v>
      </c>
      <c r="C488">
        <v>0</v>
      </c>
      <c r="D488">
        <v>98.57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">
        <v>505</v>
      </c>
      <c r="B489">
        <v>84.23</v>
      </c>
      <c r="C489">
        <v>0</v>
      </c>
      <c r="D489">
        <v>95.35</v>
      </c>
      <c r="E489">
        <v>0</v>
      </c>
      <c r="F489">
        <v>0</v>
      </c>
      <c r="G489">
        <v>0</v>
      </c>
      <c r="H489">
        <v>0</v>
      </c>
    </row>
    <row r="490" spans="1:8" x14ac:dyDescent="0.3">
      <c r="A490" t="s">
        <v>506</v>
      </c>
      <c r="B490">
        <v>84.63</v>
      </c>
      <c r="C490">
        <v>0</v>
      </c>
      <c r="D490">
        <v>97.37</v>
      </c>
      <c r="E490">
        <v>0</v>
      </c>
      <c r="F490">
        <v>0</v>
      </c>
      <c r="G490">
        <v>0</v>
      </c>
      <c r="H490">
        <v>0</v>
      </c>
    </row>
    <row r="491" spans="1:8" x14ac:dyDescent="0.3">
      <c r="A491" t="s">
        <v>507</v>
      </c>
      <c r="B491">
        <v>99.45</v>
      </c>
      <c r="C491">
        <v>0</v>
      </c>
      <c r="D491">
        <v>97.95</v>
      </c>
      <c r="E491">
        <v>0</v>
      </c>
      <c r="F491">
        <v>0</v>
      </c>
      <c r="G491">
        <v>0</v>
      </c>
      <c r="H491">
        <v>0</v>
      </c>
    </row>
    <row r="492" spans="1:8" x14ac:dyDescent="0.3">
      <c r="A492" t="s">
        <v>508</v>
      </c>
      <c r="B492">
        <v>98.36</v>
      </c>
      <c r="C492">
        <v>0</v>
      </c>
      <c r="D492">
        <v>98.78</v>
      </c>
      <c r="E492">
        <v>0</v>
      </c>
      <c r="F492">
        <v>0</v>
      </c>
      <c r="G492">
        <v>0</v>
      </c>
      <c r="H492">
        <v>0</v>
      </c>
    </row>
    <row r="493" spans="1:8" x14ac:dyDescent="0.3">
      <c r="A493" t="s">
        <v>509</v>
      </c>
      <c r="B493">
        <v>66.42</v>
      </c>
      <c r="C493">
        <v>67.7</v>
      </c>
      <c r="D493">
        <v>64.33</v>
      </c>
      <c r="E493">
        <v>68.47</v>
      </c>
      <c r="F493">
        <v>0</v>
      </c>
      <c r="G493">
        <v>65.599999999999994</v>
      </c>
      <c r="H493">
        <v>0</v>
      </c>
    </row>
    <row r="494" spans="1:8" x14ac:dyDescent="0.3">
      <c r="A494" t="s">
        <v>510</v>
      </c>
      <c r="B494">
        <v>66.739999999999995</v>
      </c>
      <c r="C494">
        <v>67.84</v>
      </c>
      <c r="D494">
        <v>66.91</v>
      </c>
      <c r="E494">
        <v>68.42</v>
      </c>
      <c r="F494">
        <v>0</v>
      </c>
      <c r="G494">
        <v>67.97</v>
      </c>
      <c r="H494">
        <v>0</v>
      </c>
    </row>
    <row r="495" spans="1:8" x14ac:dyDescent="0.3">
      <c r="A495" t="s">
        <v>511</v>
      </c>
      <c r="B495">
        <v>64.3</v>
      </c>
      <c r="C495">
        <v>64.8</v>
      </c>
      <c r="D495">
        <v>61.02</v>
      </c>
      <c r="E495">
        <v>64.400000000000006</v>
      </c>
      <c r="F495">
        <v>0</v>
      </c>
      <c r="G495">
        <v>61.5</v>
      </c>
      <c r="H495">
        <v>0</v>
      </c>
    </row>
    <row r="496" spans="1:8" x14ac:dyDescent="0.3">
      <c r="A496" t="s">
        <v>512</v>
      </c>
      <c r="B496">
        <v>62.02</v>
      </c>
      <c r="C496">
        <v>64.98</v>
      </c>
      <c r="D496">
        <v>65.349999999999994</v>
      </c>
      <c r="E496">
        <v>63.93</v>
      </c>
      <c r="F496">
        <v>0</v>
      </c>
      <c r="G496">
        <v>62.81</v>
      </c>
      <c r="H496">
        <v>0</v>
      </c>
    </row>
    <row r="497" spans="1:8" x14ac:dyDescent="0.3">
      <c r="A497" t="s">
        <v>513</v>
      </c>
      <c r="B497">
        <v>96.81</v>
      </c>
      <c r="C497">
        <v>95.72</v>
      </c>
      <c r="D497">
        <v>94.85</v>
      </c>
      <c r="E497">
        <v>94.06</v>
      </c>
      <c r="F497">
        <v>0</v>
      </c>
      <c r="G497">
        <v>93.75</v>
      </c>
      <c r="H497">
        <v>0</v>
      </c>
    </row>
    <row r="498" spans="1:8" x14ac:dyDescent="0.3">
      <c r="A498" t="s">
        <v>514</v>
      </c>
      <c r="B498">
        <v>92.93</v>
      </c>
      <c r="C498">
        <v>95.78</v>
      </c>
      <c r="D498">
        <v>97.67</v>
      </c>
      <c r="E498">
        <v>93.43</v>
      </c>
      <c r="F498">
        <v>0</v>
      </c>
      <c r="G498">
        <v>92.41</v>
      </c>
      <c r="H498">
        <v>0</v>
      </c>
    </row>
    <row r="499" spans="1:8" x14ac:dyDescent="0.3">
      <c r="A499" t="s">
        <v>515</v>
      </c>
      <c r="B499">
        <v>0</v>
      </c>
      <c r="C499">
        <v>0</v>
      </c>
      <c r="D499">
        <v>0</v>
      </c>
      <c r="E499">
        <v>98.45</v>
      </c>
      <c r="F499">
        <v>0</v>
      </c>
      <c r="G499">
        <v>0</v>
      </c>
      <c r="H499">
        <v>0</v>
      </c>
    </row>
    <row r="500" spans="1:8" x14ac:dyDescent="0.3">
      <c r="A500" t="s">
        <v>516</v>
      </c>
      <c r="B500">
        <v>0</v>
      </c>
      <c r="C500">
        <v>0</v>
      </c>
      <c r="D500">
        <v>0</v>
      </c>
      <c r="E500">
        <v>97.84</v>
      </c>
      <c r="F500">
        <v>0</v>
      </c>
      <c r="G500">
        <v>0</v>
      </c>
      <c r="H500">
        <v>0</v>
      </c>
    </row>
    <row r="501" spans="1:8" x14ac:dyDescent="0.3">
      <c r="A501" t="s">
        <v>517</v>
      </c>
      <c r="B501">
        <v>0</v>
      </c>
      <c r="C501">
        <v>0</v>
      </c>
      <c r="D501">
        <v>0</v>
      </c>
      <c r="E501">
        <v>81.5</v>
      </c>
      <c r="F501">
        <v>0</v>
      </c>
      <c r="G501">
        <v>0</v>
      </c>
      <c r="H501">
        <v>0</v>
      </c>
    </row>
    <row r="502" spans="1:8" x14ac:dyDescent="0.3">
      <c r="A502" t="s">
        <v>518</v>
      </c>
      <c r="B502">
        <v>0</v>
      </c>
      <c r="C502">
        <v>0</v>
      </c>
      <c r="D502">
        <v>0</v>
      </c>
      <c r="E502">
        <v>80.89</v>
      </c>
      <c r="F502">
        <v>0</v>
      </c>
      <c r="G502">
        <v>0</v>
      </c>
      <c r="H502">
        <v>0</v>
      </c>
    </row>
    <row r="503" spans="1:8" x14ac:dyDescent="0.3">
      <c r="A503" t="s">
        <v>519</v>
      </c>
      <c r="B503">
        <v>0</v>
      </c>
      <c r="C503">
        <v>0</v>
      </c>
      <c r="D503">
        <v>0</v>
      </c>
      <c r="E503">
        <v>82.78</v>
      </c>
      <c r="F503">
        <v>0</v>
      </c>
      <c r="G503">
        <v>0</v>
      </c>
      <c r="H503">
        <v>0</v>
      </c>
    </row>
    <row r="504" spans="1:8" x14ac:dyDescent="0.3">
      <c r="A504" t="s">
        <v>520</v>
      </c>
      <c r="B504">
        <v>0</v>
      </c>
      <c r="C504">
        <v>0</v>
      </c>
      <c r="D504">
        <v>0</v>
      </c>
      <c r="E504">
        <v>82.67</v>
      </c>
      <c r="F504">
        <v>0</v>
      </c>
      <c r="G504">
        <v>0</v>
      </c>
      <c r="H504">
        <v>0</v>
      </c>
    </row>
    <row r="505" spans="1:8" x14ac:dyDescent="0.3">
      <c r="A505" t="s">
        <v>521</v>
      </c>
      <c r="B505">
        <v>0</v>
      </c>
      <c r="C505">
        <v>0</v>
      </c>
      <c r="D505">
        <v>0</v>
      </c>
      <c r="E505">
        <v>97.7</v>
      </c>
      <c r="F505">
        <v>0</v>
      </c>
      <c r="G505">
        <v>0</v>
      </c>
      <c r="H505">
        <v>0</v>
      </c>
    </row>
    <row r="506" spans="1:8" x14ac:dyDescent="0.3">
      <c r="A506" t="s">
        <v>522</v>
      </c>
      <c r="B506">
        <v>0</v>
      </c>
      <c r="C506">
        <v>0</v>
      </c>
      <c r="D506">
        <v>0</v>
      </c>
      <c r="E506">
        <v>97.76</v>
      </c>
      <c r="F506">
        <v>0</v>
      </c>
      <c r="G506">
        <v>0</v>
      </c>
      <c r="H506">
        <v>0</v>
      </c>
    </row>
    <row r="507" spans="1:8" x14ac:dyDescent="0.3">
      <c r="A507" t="s">
        <v>523</v>
      </c>
      <c r="B507">
        <v>0</v>
      </c>
      <c r="C507">
        <v>0</v>
      </c>
      <c r="D507">
        <v>0</v>
      </c>
      <c r="E507">
        <v>91.15</v>
      </c>
      <c r="F507">
        <v>0</v>
      </c>
      <c r="G507">
        <v>0</v>
      </c>
      <c r="H507">
        <v>0</v>
      </c>
    </row>
    <row r="508" spans="1:8" x14ac:dyDescent="0.3">
      <c r="A508" t="s">
        <v>524</v>
      </c>
      <c r="B508">
        <v>0</v>
      </c>
      <c r="C508">
        <v>0</v>
      </c>
      <c r="D508">
        <v>0</v>
      </c>
      <c r="E508">
        <v>91.41</v>
      </c>
      <c r="F508">
        <v>0</v>
      </c>
      <c r="G508">
        <v>0</v>
      </c>
      <c r="H508">
        <v>0</v>
      </c>
    </row>
    <row r="509" spans="1:8" x14ac:dyDescent="0.3">
      <c r="A509" t="s">
        <v>525</v>
      </c>
      <c r="B509">
        <v>0</v>
      </c>
      <c r="C509">
        <v>0</v>
      </c>
      <c r="D509">
        <v>0</v>
      </c>
      <c r="E509">
        <v>93.3</v>
      </c>
      <c r="F509">
        <v>0</v>
      </c>
      <c r="G509">
        <v>0</v>
      </c>
      <c r="H509">
        <v>0</v>
      </c>
    </row>
    <row r="510" spans="1:8" x14ac:dyDescent="0.3">
      <c r="A510" t="s">
        <v>526</v>
      </c>
      <c r="B510">
        <v>0</v>
      </c>
      <c r="C510">
        <v>0</v>
      </c>
      <c r="D510">
        <v>0</v>
      </c>
      <c r="E510">
        <v>93.5</v>
      </c>
      <c r="F510">
        <v>0</v>
      </c>
      <c r="G510">
        <v>0</v>
      </c>
      <c r="H510">
        <v>0</v>
      </c>
    </row>
    <row r="511" spans="1:8" x14ac:dyDescent="0.3">
      <c r="A511" t="s">
        <v>527</v>
      </c>
      <c r="B511">
        <v>96.7</v>
      </c>
      <c r="C511">
        <v>99.18</v>
      </c>
      <c r="D511">
        <v>99</v>
      </c>
      <c r="E511">
        <v>97.4</v>
      </c>
      <c r="F511">
        <v>98.65</v>
      </c>
      <c r="G511">
        <v>97.47</v>
      </c>
      <c r="H511">
        <v>0</v>
      </c>
    </row>
    <row r="512" spans="1:8" x14ac:dyDescent="0.3">
      <c r="A512" t="s">
        <v>528</v>
      </c>
      <c r="B512">
        <v>96.63</v>
      </c>
      <c r="C512">
        <v>99.21</v>
      </c>
      <c r="D512">
        <v>98.76</v>
      </c>
      <c r="E512">
        <v>97.17</v>
      </c>
      <c r="F512">
        <v>97.69</v>
      </c>
      <c r="G512">
        <v>97.3</v>
      </c>
      <c r="H512">
        <v>0</v>
      </c>
    </row>
    <row r="513" spans="1:8" x14ac:dyDescent="0.3">
      <c r="A513" t="s">
        <v>529</v>
      </c>
      <c r="B513">
        <v>94.03</v>
      </c>
      <c r="C513">
        <v>95.33</v>
      </c>
      <c r="D513">
        <v>94.8</v>
      </c>
      <c r="E513">
        <v>91.5</v>
      </c>
      <c r="F513">
        <v>96.45</v>
      </c>
      <c r="G513">
        <v>90.6</v>
      </c>
      <c r="H513">
        <v>0</v>
      </c>
    </row>
    <row r="514" spans="1:8" x14ac:dyDescent="0.3">
      <c r="A514" t="s">
        <v>530</v>
      </c>
      <c r="B514">
        <v>90.39</v>
      </c>
      <c r="C514">
        <v>95.37</v>
      </c>
      <c r="D514">
        <v>96.54</v>
      </c>
      <c r="E514">
        <v>91.77</v>
      </c>
      <c r="F514">
        <v>94.76</v>
      </c>
      <c r="G514">
        <v>90.24</v>
      </c>
      <c r="H514">
        <v>0</v>
      </c>
    </row>
    <row r="515" spans="1:8" x14ac:dyDescent="0.3">
      <c r="A515" t="s">
        <v>531</v>
      </c>
      <c r="B515">
        <v>97.24</v>
      </c>
      <c r="C515">
        <v>96.12</v>
      </c>
      <c r="D515">
        <v>95.76</v>
      </c>
      <c r="E515">
        <v>93.94</v>
      </c>
      <c r="F515">
        <v>97.77</v>
      </c>
      <c r="G515">
        <v>92.95</v>
      </c>
      <c r="H515">
        <v>0</v>
      </c>
    </row>
    <row r="516" spans="1:8" x14ac:dyDescent="0.3">
      <c r="A516" t="s">
        <v>532</v>
      </c>
      <c r="B516">
        <v>93.54</v>
      </c>
      <c r="C516">
        <v>96.13</v>
      </c>
      <c r="D516">
        <v>97.75</v>
      </c>
      <c r="E516">
        <v>94.44</v>
      </c>
      <c r="F516">
        <v>97</v>
      </c>
      <c r="G516">
        <v>92.75</v>
      </c>
      <c r="H516">
        <v>0</v>
      </c>
    </row>
    <row r="517" spans="1:8" x14ac:dyDescent="0.3">
      <c r="A517" t="s">
        <v>533</v>
      </c>
      <c r="B517">
        <v>0</v>
      </c>
      <c r="C517">
        <v>11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3">
      <c r="A518" t="s">
        <v>534</v>
      </c>
      <c r="B518">
        <v>512.86</v>
      </c>
      <c r="C518">
        <v>165</v>
      </c>
      <c r="D518">
        <v>1046.19</v>
      </c>
      <c r="E518">
        <v>108.76</v>
      </c>
      <c r="F518">
        <v>1074</v>
      </c>
      <c r="G518">
        <v>359.2</v>
      </c>
      <c r="H518">
        <v>1329</v>
      </c>
    </row>
    <row r="519" spans="1:8" x14ac:dyDescent="0.3">
      <c r="A519" t="s">
        <v>535</v>
      </c>
      <c r="B519">
        <v>0</v>
      </c>
      <c r="C519">
        <v>41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3">
      <c r="A520" t="s">
        <v>536</v>
      </c>
      <c r="B520">
        <v>1849.37</v>
      </c>
      <c r="C520">
        <v>614</v>
      </c>
      <c r="D520">
        <v>2661.22</v>
      </c>
      <c r="E520">
        <v>1401.16</v>
      </c>
      <c r="F520">
        <v>2999.4</v>
      </c>
      <c r="G520">
        <v>1052.27</v>
      </c>
      <c r="H520">
        <v>1525</v>
      </c>
    </row>
    <row r="521" spans="1:8" x14ac:dyDescent="0.3">
      <c r="A521" t="s">
        <v>537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">
        <v>538</v>
      </c>
      <c r="B522">
        <v>2369</v>
      </c>
      <c r="C522">
        <v>0</v>
      </c>
      <c r="D522">
        <v>3301.41</v>
      </c>
      <c r="E522">
        <v>1500</v>
      </c>
      <c r="F522">
        <v>0</v>
      </c>
      <c r="G522">
        <v>1378</v>
      </c>
      <c r="H522">
        <v>2030</v>
      </c>
    </row>
    <row r="523" spans="1:8" x14ac:dyDescent="0.3">
      <c r="A523" t="s">
        <v>539</v>
      </c>
      <c r="B523">
        <v>78</v>
      </c>
      <c r="C523">
        <v>27</v>
      </c>
      <c r="D523">
        <v>0</v>
      </c>
      <c r="E523">
        <v>0</v>
      </c>
      <c r="F523">
        <v>40</v>
      </c>
      <c r="G523">
        <v>36</v>
      </c>
      <c r="H523">
        <v>0</v>
      </c>
    </row>
    <row r="524" spans="1:8" x14ac:dyDescent="0.3">
      <c r="A524" t="s">
        <v>540</v>
      </c>
      <c r="B524">
        <v>3260.3</v>
      </c>
      <c r="C524">
        <v>2188</v>
      </c>
      <c r="D524">
        <v>4552</v>
      </c>
      <c r="E524">
        <v>0</v>
      </c>
      <c r="F524">
        <v>2196.4</v>
      </c>
      <c r="G524">
        <v>764.4</v>
      </c>
      <c r="H524">
        <v>0</v>
      </c>
    </row>
    <row r="525" spans="1:8" x14ac:dyDescent="0.3">
      <c r="A525" t="s">
        <v>541</v>
      </c>
      <c r="B525">
        <v>7.0000000000000007E-2</v>
      </c>
      <c r="C525">
        <v>0.06</v>
      </c>
      <c r="D525">
        <v>0</v>
      </c>
      <c r="E525">
        <v>0</v>
      </c>
      <c r="F525">
        <v>0.05</v>
      </c>
      <c r="G525">
        <v>7.0000000000000007E-2</v>
      </c>
      <c r="H525">
        <v>0</v>
      </c>
    </row>
    <row r="526" spans="1:8" x14ac:dyDescent="0.3">
      <c r="A526" t="s">
        <v>542</v>
      </c>
      <c r="B526">
        <v>0.04</v>
      </c>
      <c r="C526">
        <v>0.06</v>
      </c>
      <c r="D526">
        <v>0.05</v>
      </c>
      <c r="E526">
        <v>0</v>
      </c>
      <c r="F526">
        <v>0.04</v>
      </c>
      <c r="G526">
        <v>0.03</v>
      </c>
      <c r="H526">
        <v>0</v>
      </c>
    </row>
    <row r="527" spans="1:8" x14ac:dyDescent="0.3">
      <c r="A527" t="s">
        <v>543</v>
      </c>
      <c r="B527">
        <v>218</v>
      </c>
      <c r="C527">
        <v>88</v>
      </c>
      <c r="D527">
        <v>86</v>
      </c>
      <c r="E527">
        <v>65</v>
      </c>
      <c r="F527">
        <v>134.80000000000001</v>
      </c>
      <c r="G527">
        <v>120</v>
      </c>
      <c r="H527">
        <v>30</v>
      </c>
    </row>
    <row r="528" spans="1:8" x14ac:dyDescent="0.3">
      <c r="A528" t="s">
        <v>544</v>
      </c>
      <c r="B528">
        <v>13441.9</v>
      </c>
      <c r="C528">
        <v>6603</v>
      </c>
      <c r="D528">
        <v>13413</v>
      </c>
      <c r="E528">
        <v>2718.2</v>
      </c>
      <c r="F528">
        <v>8579.7000000000007</v>
      </c>
      <c r="G528">
        <v>2548</v>
      </c>
      <c r="H528">
        <v>2095</v>
      </c>
    </row>
    <row r="529" spans="1:8" x14ac:dyDescent="0.3">
      <c r="A529" t="s">
        <v>545</v>
      </c>
      <c r="B529">
        <v>0.19</v>
      </c>
      <c r="C529">
        <v>0.19</v>
      </c>
      <c r="D529">
        <v>0.08</v>
      </c>
      <c r="E529">
        <v>0.08</v>
      </c>
      <c r="F529">
        <v>0.17</v>
      </c>
      <c r="G529">
        <v>0.23</v>
      </c>
      <c r="H529">
        <v>7.0000000000000007E-2</v>
      </c>
    </row>
    <row r="530" spans="1:8" x14ac:dyDescent="0.3">
      <c r="A530" t="s">
        <v>546</v>
      </c>
      <c r="B530">
        <v>0.15</v>
      </c>
      <c r="C530">
        <v>0.18</v>
      </c>
      <c r="D530">
        <v>0.16</v>
      </c>
      <c r="E530">
        <v>7.0000000000000007E-2</v>
      </c>
      <c r="F530">
        <v>0.15</v>
      </c>
      <c r="G530">
        <v>0.1</v>
      </c>
      <c r="H530">
        <v>7.0000000000000007E-2</v>
      </c>
    </row>
    <row r="531" spans="1:8" x14ac:dyDescent="0.3">
      <c r="A531" t="s">
        <v>547</v>
      </c>
      <c r="B531">
        <v>0</v>
      </c>
      <c r="C531">
        <v>0</v>
      </c>
      <c r="D531">
        <v>0</v>
      </c>
      <c r="E531">
        <v>350</v>
      </c>
      <c r="F531">
        <v>0</v>
      </c>
      <c r="G531">
        <v>0</v>
      </c>
      <c r="H531">
        <v>100</v>
      </c>
    </row>
    <row r="532" spans="1:8" x14ac:dyDescent="0.3">
      <c r="A532" t="s">
        <v>548</v>
      </c>
      <c r="B532">
        <v>0</v>
      </c>
      <c r="C532">
        <v>490</v>
      </c>
      <c r="D532">
        <v>18302</v>
      </c>
      <c r="E532">
        <v>15350</v>
      </c>
      <c r="F532">
        <v>1050</v>
      </c>
      <c r="G532">
        <v>1150</v>
      </c>
      <c r="H532">
        <v>7050</v>
      </c>
    </row>
    <row r="533" spans="1:8" x14ac:dyDescent="0.3">
      <c r="A533" t="s">
        <v>549</v>
      </c>
      <c r="B533">
        <v>0</v>
      </c>
      <c r="C533">
        <v>0</v>
      </c>
      <c r="D533">
        <v>0</v>
      </c>
      <c r="E533">
        <v>0.42</v>
      </c>
      <c r="F533">
        <v>0</v>
      </c>
      <c r="G533">
        <v>0</v>
      </c>
      <c r="H533">
        <v>0.25</v>
      </c>
    </row>
    <row r="534" spans="1:8" x14ac:dyDescent="0.3">
      <c r="A534" t="s">
        <v>550</v>
      </c>
      <c r="B534">
        <v>0</v>
      </c>
      <c r="C534">
        <v>0.01</v>
      </c>
      <c r="D534">
        <v>0.21</v>
      </c>
      <c r="E534">
        <v>0.39</v>
      </c>
      <c r="F534">
        <v>0.02</v>
      </c>
      <c r="G534">
        <v>0.04</v>
      </c>
      <c r="H534">
        <v>0.24</v>
      </c>
    </row>
    <row r="535" spans="1:8" x14ac:dyDescent="0.3">
      <c r="A535" t="s">
        <v>551</v>
      </c>
      <c r="B535">
        <v>200</v>
      </c>
      <c r="C535">
        <v>10</v>
      </c>
      <c r="D535">
        <v>50</v>
      </c>
      <c r="E535">
        <v>12</v>
      </c>
      <c r="F535">
        <v>0</v>
      </c>
      <c r="G535">
        <v>0</v>
      </c>
      <c r="H535">
        <v>0</v>
      </c>
    </row>
    <row r="536" spans="1:8" x14ac:dyDescent="0.3">
      <c r="A536" t="s">
        <v>552</v>
      </c>
      <c r="B536">
        <v>3300</v>
      </c>
      <c r="C536">
        <v>498</v>
      </c>
      <c r="D536">
        <v>2047.5</v>
      </c>
      <c r="E536">
        <v>538</v>
      </c>
      <c r="F536">
        <v>1252</v>
      </c>
      <c r="G536">
        <v>650</v>
      </c>
      <c r="H536">
        <v>125</v>
      </c>
    </row>
    <row r="537" spans="1:8" x14ac:dyDescent="0.3">
      <c r="A537" t="s">
        <v>553</v>
      </c>
      <c r="B537">
        <v>0.18</v>
      </c>
      <c r="C537">
        <v>0.02</v>
      </c>
      <c r="D537">
        <v>0.05</v>
      </c>
      <c r="E537">
        <v>0.01</v>
      </c>
      <c r="F537">
        <v>0</v>
      </c>
      <c r="G537">
        <v>0</v>
      </c>
      <c r="H537">
        <v>0</v>
      </c>
    </row>
    <row r="538" spans="1:8" x14ac:dyDescent="0.3">
      <c r="A538" t="s">
        <v>554</v>
      </c>
      <c r="B538">
        <v>0.04</v>
      </c>
      <c r="C538">
        <v>0.01</v>
      </c>
      <c r="D538">
        <v>0.02</v>
      </c>
      <c r="E538">
        <v>0.01</v>
      </c>
      <c r="F538">
        <v>0.02</v>
      </c>
      <c r="G538">
        <v>0.03</v>
      </c>
      <c r="H538">
        <v>0</v>
      </c>
    </row>
    <row r="539" spans="1:8" x14ac:dyDescent="0.3">
      <c r="A539" t="s">
        <v>555</v>
      </c>
      <c r="B539">
        <v>100</v>
      </c>
      <c r="C539">
        <v>30</v>
      </c>
      <c r="D539">
        <v>78</v>
      </c>
      <c r="E539">
        <v>50</v>
      </c>
      <c r="F539">
        <v>60</v>
      </c>
      <c r="G539">
        <v>0</v>
      </c>
      <c r="H539">
        <v>0</v>
      </c>
    </row>
    <row r="540" spans="1:8" x14ac:dyDescent="0.3">
      <c r="A540" t="s">
        <v>556</v>
      </c>
      <c r="B540">
        <v>13220</v>
      </c>
      <c r="C540">
        <v>2254</v>
      </c>
      <c r="D540">
        <v>6542</v>
      </c>
      <c r="E540">
        <v>2400</v>
      </c>
      <c r="F540">
        <v>4075</v>
      </c>
      <c r="G540">
        <v>1800</v>
      </c>
      <c r="H540">
        <v>1375</v>
      </c>
    </row>
    <row r="541" spans="1:8" x14ac:dyDescent="0.3">
      <c r="A541" t="s">
        <v>557</v>
      </c>
      <c r="B541">
        <v>0.09</v>
      </c>
      <c r="C541">
        <v>0.06</v>
      </c>
      <c r="D541">
        <v>0.08</v>
      </c>
      <c r="E541">
        <v>0.06</v>
      </c>
      <c r="F541">
        <v>7.0000000000000007E-2</v>
      </c>
      <c r="G541">
        <v>0</v>
      </c>
      <c r="H541">
        <v>0</v>
      </c>
    </row>
    <row r="542" spans="1:8" x14ac:dyDescent="0.3">
      <c r="A542" t="s">
        <v>558</v>
      </c>
      <c r="B542">
        <v>0.15</v>
      </c>
      <c r="C542">
        <v>0.06</v>
      </c>
      <c r="D542">
        <v>0.08</v>
      </c>
      <c r="E542">
        <v>0.06</v>
      </c>
      <c r="F542">
        <v>7.0000000000000007E-2</v>
      </c>
      <c r="G542">
        <v>7.0000000000000007E-2</v>
      </c>
      <c r="H542">
        <v>0.05</v>
      </c>
    </row>
    <row r="543" spans="1:8" x14ac:dyDescent="0.3">
      <c r="A543" t="s">
        <v>559</v>
      </c>
      <c r="B543">
        <v>250</v>
      </c>
      <c r="C543">
        <v>50</v>
      </c>
      <c r="D543">
        <v>0</v>
      </c>
      <c r="E543">
        <v>100</v>
      </c>
      <c r="F543">
        <v>0</v>
      </c>
      <c r="G543">
        <v>150</v>
      </c>
      <c r="H543">
        <v>0</v>
      </c>
    </row>
    <row r="544" spans="1:8" x14ac:dyDescent="0.3">
      <c r="A544" t="s">
        <v>560</v>
      </c>
      <c r="B544">
        <v>6875</v>
      </c>
      <c r="C544">
        <v>2356</v>
      </c>
      <c r="D544">
        <v>16345</v>
      </c>
      <c r="E544">
        <v>3700</v>
      </c>
      <c r="F544">
        <v>0</v>
      </c>
      <c r="G544">
        <v>950</v>
      </c>
      <c r="H544">
        <v>2600</v>
      </c>
    </row>
    <row r="545" spans="1:8" x14ac:dyDescent="0.3">
      <c r="A545" t="s">
        <v>561</v>
      </c>
      <c r="B545">
        <v>0.22</v>
      </c>
      <c r="C545">
        <v>0.11</v>
      </c>
      <c r="D545">
        <v>0</v>
      </c>
      <c r="E545">
        <v>0.12</v>
      </c>
      <c r="F545">
        <v>0</v>
      </c>
      <c r="G545">
        <v>0.28000000000000003</v>
      </c>
      <c r="H545">
        <v>0</v>
      </c>
    </row>
    <row r="546" spans="1:8" x14ac:dyDescent="0.3">
      <c r="A546" t="s">
        <v>562</v>
      </c>
      <c r="B546">
        <v>0.08</v>
      </c>
      <c r="C546">
        <v>0.06</v>
      </c>
      <c r="D546">
        <v>0.19</v>
      </c>
      <c r="E546">
        <v>0.09</v>
      </c>
      <c r="F546">
        <v>0</v>
      </c>
      <c r="G546">
        <v>0.04</v>
      </c>
      <c r="H546">
        <v>0.09</v>
      </c>
    </row>
    <row r="547" spans="1:8" x14ac:dyDescent="0.3">
      <c r="A547" t="s">
        <v>563</v>
      </c>
      <c r="B547">
        <v>12</v>
      </c>
      <c r="C547">
        <v>3</v>
      </c>
      <c r="D547">
        <v>9</v>
      </c>
      <c r="E547">
        <v>0</v>
      </c>
      <c r="F547">
        <v>0</v>
      </c>
      <c r="G547">
        <v>10</v>
      </c>
      <c r="H547">
        <v>0</v>
      </c>
    </row>
    <row r="548" spans="1:8" x14ac:dyDescent="0.3">
      <c r="A548" t="s">
        <v>564</v>
      </c>
      <c r="B548">
        <v>2322</v>
      </c>
      <c r="C548">
        <v>227</v>
      </c>
      <c r="D548">
        <v>804</v>
      </c>
      <c r="E548">
        <v>1975</v>
      </c>
      <c r="F548">
        <v>925</v>
      </c>
      <c r="G548">
        <v>835.2</v>
      </c>
      <c r="H548">
        <v>1100</v>
      </c>
    </row>
    <row r="549" spans="1:8" x14ac:dyDescent="0.3">
      <c r="A549" t="s">
        <v>565</v>
      </c>
      <c r="B549">
        <v>0.01</v>
      </c>
      <c r="C549">
        <v>0.01</v>
      </c>
      <c r="D549">
        <v>0.01</v>
      </c>
      <c r="E549">
        <v>0</v>
      </c>
      <c r="F549">
        <v>0</v>
      </c>
      <c r="G549">
        <v>0.02</v>
      </c>
      <c r="H549">
        <v>0</v>
      </c>
    </row>
    <row r="550" spans="1:8" x14ac:dyDescent="0.3">
      <c r="A550" t="s">
        <v>566</v>
      </c>
      <c r="B550">
        <v>0.03</v>
      </c>
      <c r="C550">
        <v>0.01</v>
      </c>
      <c r="D550">
        <v>0.01</v>
      </c>
      <c r="E550">
        <v>0.05</v>
      </c>
      <c r="F550">
        <v>0.02</v>
      </c>
      <c r="G550">
        <v>0.03</v>
      </c>
      <c r="H550">
        <v>0.04</v>
      </c>
    </row>
    <row r="551" spans="1:8" x14ac:dyDescent="0.3">
      <c r="A551" t="s">
        <v>567</v>
      </c>
      <c r="B551">
        <v>13</v>
      </c>
      <c r="C551">
        <v>393</v>
      </c>
      <c r="D551">
        <v>5</v>
      </c>
      <c r="E551">
        <v>0</v>
      </c>
      <c r="F551">
        <v>13</v>
      </c>
      <c r="G551">
        <v>1</v>
      </c>
      <c r="H551">
        <v>6.5</v>
      </c>
    </row>
    <row r="552" spans="1:8" x14ac:dyDescent="0.3">
      <c r="A552" t="s">
        <v>568</v>
      </c>
      <c r="B552">
        <v>7393.5</v>
      </c>
      <c r="C552">
        <v>2304.6</v>
      </c>
      <c r="D552">
        <v>2119.5</v>
      </c>
      <c r="E552">
        <v>188</v>
      </c>
      <c r="F552">
        <v>2430.4</v>
      </c>
      <c r="G552">
        <v>1187.4000000000001</v>
      </c>
      <c r="H552">
        <v>761.5</v>
      </c>
    </row>
    <row r="553" spans="1:8" x14ac:dyDescent="0.3">
      <c r="A553" t="s">
        <v>569</v>
      </c>
      <c r="B553">
        <v>0.01</v>
      </c>
      <c r="C553">
        <v>0.83</v>
      </c>
      <c r="D553">
        <v>0</v>
      </c>
      <c r="E553">
        <v>0</v>
      </c>
      <c r="F553">
        <v>0.02</v>
      </c>
      <c r="G553">
        <v>0</v>
      </c>
      <c r="H553">
        <v>0.02</v>
      </c>
    </row>
    <row r="554" spans="1:8" x14ac:dyDescent="0.3">
      <c r="A554" t="s">
        <v>570</v>
      </c>
      <c r="B554">
        <v>0.08</v>
      </c>
      <c r="C554">
        <v>0.06</v>
      </c>
      <c r="D554">
        <v>0.02</v>
      </c>
      <c r="E554">
        <v>0</v>
      </c>
      <c r="F554">
        <v>0.04</v>
      </c>
      <c r="G554">
        <v>0.05</v>
      </c>
      <c r="H554">
        <v>0.03</v>
      </c>
    </row>
    <row r="555" spans="1:8" x14ac:dyDescent="0.3">
      <c r="A555" t="s">
        <v>571</v>
      </c>
      <c r="B555">
        <v>104</v>
      </c>
      <c r="C555">
        <v>12</v>
      </c>
      <c r="D555">
        <v>0</v>
      </c>
      <c r="E555">
        <v>416</v>
      </c>
      <c r="F555">
        <v>54</v>
      </c>
      <c r="G555">
        <v>63.5</v>
      </c>
      <c r="H555">
        <v>28</v>
      </c>
    </row>
    <row r="556" spans="1:8" x14ac:dyDescent="0.3">
      <c r="A556" t="s">
        <v>572</v>
      </c>
      <c r="B556">
        <v>9797</v>
      </c>
      <c r="C556">
        <v>2701</v>
      </c>
      <c r="D556">
        <v>2745.73</v>
      </c>
      <c r="E556">
        <v>2992</v>
      </c>
      <c r="F556">
        <v>5566</v>
      </c>
      <c r="G556">
        <v>2677</v>
      </c>
      <c r="H556">
        <v>4932</v>
      </c>
    </row>
    <row r="557" spans="1:8" x14ac:dyDescent="0.3">
      <c r="A557" t="s">
        <v>573</v>
      </c>
      <c r="B557">
        <v>0.09</v>
      </c>
      <c r="C557">
        <v>0.03</v>
      </c>
      <c r="D557">
        <v>0</v>
      </c>
      <c r="E557">
        <v>0.5</v>
      </c>
      <c r="F557">
        <v>7.0000000000000007E-2</v>
      </c>
      <c r="G557">
        <v>0.12</v>
      </c>
      <c r="H557">
        <v>7.0000000000000007E-2</v>
      </c>
    </row>
    <row r="558" spans="1:8" x14ac:dyDescent="0.3">
      <c r="A558" t="s">
        <v>574</v>
      </c>
      <c r="B558">
        <v>0.11</v>
      </c>
      <c r="C558">
        <v>7.0000000000000007E-2</v>
      </c>
      <c r="D558">
        <v>0.03</v>
      </c>
      <c r="E558">
        <v>0.08</v>
      </c>
      <c r="F558">
        <v>0.1</v>
      </c>
      <c r="G558">
        <v>0.1</v>
      </c>
      <c r="H558">
        <v>0.17</v>
      </c>
    </row>
    <row r="559" spans="1:8" x14ac:dyDescent="0.3">
      <c r="A559" t="s">
        <v>575</v>
      </c>
      <c r="B559">
        <v>435</v>
      </c>
      <c r="C559">
        <v>200</v>
      </c>
      <c r="D559">
        <v>0</v>
      </c>
      <c r="E559">
        <v>0</v>
      </c>
      <c r="F559">
        <v>0</v>
      </c>
      <c r="G559">
        <v>11.5</v>
      </c>
      <c r="H559">
        <v>0</v>
      </c>
    </row>
    <row r="560" spans="1:8" x14ac:dyDescent="0.3">
      <c r="A560" t="s">
        <v>576</v>
      </c>
      <c r="B560">
        <v>2210</v>
      </c>
      <c r="C560">
        <v>2700</v>
      </c>
      <c r="D560">
        <v>4770</v>
      </c>
      <c r="E560">
        <v>1100</v>
      </c>
      <c r="F560">
        <v>0</v>
      </c>
      <c r="G560">
        <v>345.4</v>
      </c>
      <c r="H560">
        <v>805</v>
      </c>
    </row>
    <row r="561" spans="1:8" x14ac:dyDescent="0.3">
      <c r="A561" t="s">
        <v>577</v>
      </c>
      <c r="B561">
        <v>0.38</v>
      </c>
      <c r="C561">
        <v>0.42</v>
      </c>
      <c r="D561">
        <v>0</v>
      </c>
      <c r="E561">
        <v>0</v>
      </c>
      <c r="F561">
        <v>0</v>
      </c>
      <c r="G561">
        <v>0.02</v>
      </c>
      <c r="H561">
        <v>0</v>
      </c>
    </row>
    <row r="562" spans="1:8" x14ac:dyDescent="0.3">
      <c r="A562" t="s">
        <v>578</v>
      </c>
      <c r="B562">
        <v>0.02</v>
      </c>
      <c r="C562">
        <v>7.0000000000000007E-2</v>
      </c>
      <c r="D562">
        <v>0.06</v>
      </c>
      <c r="E562">
        <v>0.03</v>
      </c>
      <c r="F562">
        <v>0</v>
      </c>
      <c r="G562">
        <v>0.01</v>
      </c>
      <c r="H562">
        <v>0.03</v>
      </c>
    </row>
    <row r="563" spans="1:8" x14ac:dyDescent="0.3">
      <c r="A563" t="s">
        <v>579</v>
      </c>
      <c r="B563">
        <v>1600</v>
      </c>
      <c r="C563">
        <v>0</v>
      </c>
      <c r="D563">
        <v>0</v>
      </c>
      <c r="E563">
        <v>0</v>
      </c>
      <c r="F563">
        <v>5.45</v>
      </c>
      <c r="G563">
        <v>0</v>
      </c>
      <c r="H563">
        <v>0</v>
      </c>
    </row>
    <row r="564" spans="1:8" x14ac:dyDescent="0.3">
      <c r="A564" t="s">
        <v>580</v>
      </c>
      <c r="B564">
        <v>0</v>
      </c>
      <c r="C564">
        <v>2500</v>
      </c>
      <c r="D564">
        <v>0</v>
      </c>
      <c r="E564">
        <v>0</v>
      </c>
      <c r="F564">
        <v>0</v>
      </c>
      <c r="G564">
        <v>200</v>
      </c>
      <c r="H564">
        <v>0</v>
      </c>
    </row>
    <row r="565" spans="1:8" x14ac:dyDescent="0.3">
      <c r="A565" t="s">
        <v>581</v>
      </c>
      <c r="B565">
        <v>125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 t="s">
        <v>582</v>
      </c>
      <c r="B566">
        <v>100</v>
      </c>
      <c r="C566">
        <v>35</v>
      </c>
      <c r="D566">
        <v>0</v>
      </c>
      <c r="E566">
        <v>30</v>
      </c>
      <c r="F566">
        <v>0</v>
      </c>
      <c r="G566">
        <v>20</v>
      </c>
      <c r="H566">
        <v>5</v>
      </c>
    </row>
    <row r="567" spans="1:8" x14ac:dyDescent="0.3">
      <c r="A567" t="s">
        <v>583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">
        <v>584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">
        <v>585</v>
      </c>
      <c r="B569">
        <v>106.6</v>
      </c>
      <c r="C569">
        <v>403.8</v>
      </c>
      <c r="D569">
        <v>5</v>
      </c>
      <c r="E569">
        <v>374.4</v>
      </c>
      <c r="F569">
        <v>61.6</v>
      </c>
      <c r="G569">
        <v>58.15</v>
      </c>
      <c r="H569">
        <v>31.7</v>
      </c>
    </row>
    <row r="570" spans="1:8" x14ac:dyDescent="0.3">
      <c r="A570" t="s">
        <v>586</v>
      </c>
      <c r="B570">
        <v>9.3920704845799993E-2</v>
      </c>
      <c r="C570">
        <v>0.8501052631578</v>
      </c>
      <c r="D570">
        <v>4.9019607843000003E-3</v>
      </c>
      <c r="E570">
        <v>0.44571428571420002</v>
      </c>
      <c r="F570">
        <v>7.6521739130400002E-2</v>
      </c>
      <c r="G570">
        <v>0.1101325757575</v>
      </c>
      <c r="H570">
        <v>7.7886977886899994E-2</v>
      </c>
    </row>
    <row r="571" spans="1:8" x14ac:dyDescent="0.3">
      <c r="A571" t="s">
        <v>587</v>
      </c>
      <c r="B571">
        <v>16210.8</v>
      </c>
      <c r="C571">
        <v>4735.5</v>
      </c>
      <c r="D571">
        <v>4590.6570000000002</v>
      </c>
      <c r="E571">
        <v>2880.8</v>
      </c>
      <c r="F571">
        <v>7439.8</v>
      </c>
      <c r="G571">
        <v>3596.7</v>
      </c>
      <c r="H571">
        <v>5200.3</v>
      </c>
    </row>
    <row r="572" spans="1:8" x14ac:dyDescent="0.3">
      <c r="A572" t="s">
        <v>588</v>
      </c>
      <c r="B572">
        <v>0.18160309191730001</v>
      </c>
      <c r="C572">
        <v>0.13041502574969999</v>
      </c>
      <c r="D572">
        <v>5.3163370005699997E-2</v>
      </c>
      <c r="E572">
        <v>7.3489795918300002E-2</v>
      </c>
      <c r="F572">
        <v>0.13041527161809999</v>
      </c>
      <c r="G572">
        <v>0.14046317269379999</v>
      </c>
      <c r="H572">
        <v>0.1793516123469</v>
      </c>
    </row>
    <row r="573" spans="1:8" x14ac:dyDescent="0.3">
      <c r="A573" t="s">
        <v>589</v>
      </c>
      <c r="B573">
        <v>38</v>
      </c>
      <c r="C573">
        <v>0</v>
      </c>
      <c r="D573">
        <v>0</v>
      </c>
      <c r="E573">
        <v>3</v>
      </c>
      <c r="F573">
        <v>0</v>
      </c>
      <c r="G573">
        <v>0</v>
      </c>
      <c r="H573">
        <v>0</v>
      </c>
    </row>
    <row r="574" spans="1:8" x14ac:dyDescent="0.3">
      <c r="A574" t="s">
        <v>590</v>
      </c>
      <c r="B574">
        <v>42.7</v>
      </c>
      <c r="C574">
        <v>0</v>
      </c>
      <c r="D574">
        <v>36.229999999999997</v>
      </c>
      <c r="E574">
        <v>2.91</v>
      </c>
      <c r="F574">
        <v>0</v>
      </c>
      <c r="G574">
        <v>1.83</v>
      </c>
      <c r="H574">
        <v>0</v>
      </c>
    </row>
    <row r="575" spans="1:8" x14ac:dyDescent="0.3">
      <c r="A575" t="s">
        <v>591</v>
      </c>
      <c r="B575">
        <v>30</v>
      </c>
      <c r="C575">
        <v>0</v>
      </c>
      <c r="D575">
        <v>0</v>
      </c>
      <c r="E575">
        <v>3</v>
      </c>
      <c r="F575">
        <v>0</v>
      </c>
      <c r="G575">
        <v>0</v>
      </c>
      <c r="H575">
        <v>0</v>
      </c>
    </row>
    <row r="576" spans="1:8" x14ac:dyDescent="0.3">
      <c r="A576" t="s">
        <v>592</v>
      </c>
      <c r="B576">
        <v>34.71</v>
      </c>
      <c r="C576">
        <v>0</v>
      </c>
      <c r="D576">
        <v>31.43</v>
      </c>
      <c r="E576">
        <v>2.93</v>
      </c>
      <c r="F576">
        <v>0</v>
      </c>
      <c r="G576">
        <v>4.38</v>
      </c>
      <c r="H576">
        <v>0</v>
      </c>
    </row>
    <row r="577" spans="1:8" x14ac:dyDescent="0.3">
      <c r="A577" t="s">
        <v>593</v>
      </c>
      <c r="B577">
        <v>0</v>
      </c>
      <c r="C577">
        <v>0</v>
      </c>
      <c r="D577">
        <v>0</v>
      </c>
      <c r="E577">
        <v>3</v>
      </c>
      <c r="F577">
        <v>0</v>
      </c>
      <c r="G577">
        <v>0</v>
      </c>
      <c r="H577">
        <v>0</v>
      </c>
    </row>
    <row r="578" spans="1:8" x14ac:dyDescent="0.3">
      <c r="A578" t="s">
        <v>594</v>
      </c>
      <c r="B578">
        <v>56.62</v>
      </c>
      <c r="C578">
        <v>0</v>
      </c>
      <c r="D578">
        <v>32.130000000000003</v>
      </c>
      <c r="E578">
        <v>3.01</v>
      </c>
      <c r="F578">
        <v>0</v>
      </c>
      <c r="G578">
        <v>19.350000000000001</v>
      </c>
      <c r="H578">
        <v>0</v>
      </c>
    </row>
    <row r="579" spans="1:8" x14ac:dyDescent="0.3">
      <c r="A579" t="s">
        <v>595</v>
      </c>
      <c r="B579">
        <v>95</v>
      </c>
      <c r="C579">
        <v>95</v>
      </c>
      <c r="D579">
        <v>0</v>
      </c>
      <c r="E579">
        <v>96</v>
      </c>
      <c r="F579">
        <v>0</v>
      </c>
      <c r="G579">
        <v>97</v>
      </c>
      <c r="H579">
        <v>0</v>
      </c>
    </row>
    <row r="580" spans="1:8" x14ac:dyDescent="0.3">
      <c r="A580" t="s">
        <v>596</v>
      </c>
      <c r="B580">
        <v>92.83</v>
      </c>
      <c r="C580">
        <v>95.98</v>
      </c>
      <c r="D580">
        <v>93.59</v>
      </c>
      <c r="E580">
        <v>88.19</v>
      </c>
      <c r="F580">
        <v>0</v>
      </c>
      <c r="G580">
        <v>86.3</v>
      </c>
      <c r="H580">
        <v>1.45</v>
      </c>
    </row>
    <row r="581" spans="1:8" x14ac:dyDescent="0.3">
      <c r="A581" t="s">
        <v>597</v>
      </c>
      <c r="B581">
        <v>95</v>
      </c>
      <c r="C581">
        <v>96</v>
      </c>
      <c r="D581">
        <v>0</v>
      </c>
      <c r="E581">
        <v>93</v>
      </c>
      <c r="F581">
        <v>0</v>
      </c>
      <c r="G581">
        <v>98</v>
      </c>
      <c r="H581">
        <v>0</v>
      </c>
    </row>
    <row r="582" spans="1:8" x14ac:dyDescent="0.3">
      <c r="A582" t="s">
        <v>598</v>
      </c>
      <c r="B582">
        <v>92.58</v>
      </c>
      <c r="C582">
        <v>96.1</v>
      </c>
      <c r="D582">
        <v>89.83</v>
      </c>
      <c r="E582">
        <v>86.04</v>
      </c>
      <c r="F582">
        <v>0</v>
      </c>
      <c r="G582">
        <v>568.66</v>
      </c>
      <c r="H582">
        <v>1.44</v>
      </c>
    </row>
    <row r="583" spans="1:8" x14ac:dyDescent="0.3">
      <c r="A583" t="s">
        <v>599</v>
      </c>
      <c r="B583">
        <v>0</v>
      </c>
      <c r="C583">
        <v>0</v>
      </c>
      <c r="D583">
        <v>0</v>
      </c>
      <c r="E583">
        <v>95</v>
      </c>
      <c r="F583">
        <v>0</v>
      </c>
      <c r="G583">
        <v>98</v>
      </c>
      <c r="H583">
        <v>0</v>
      </c>
    </row>
    <row r="584" spans="1:8" x14ac:dyDescent="0.3">
      <c r="A584" t="s">
        <v>600</v>
      </c>
      <c r="B584">
        <v>96.76</v>
      </c>
      <c r="C584">
        <v>82.02</v>
      </c>
      <c r="D584">
        <v>73.88</v>
      </c>
      <c r="E584">
        <v>73.23</v>
      </c>
      <c r="F584">
        <v>0</v>
      </c>
      <c r="G584">
        <v>59.67</v>
      </c>
      <c r="H584">
        <v>0</v>
      </c>
    </row>
    <row r="585" spans="1:8" x14ac:dyDescent="0.3">
      <c r="A585" t="s">
        <v>601</v>
      </c>
      <c r="B585">
        <v>300</v>
      </c>
      <c r="C585">
        <v>378</v>
      </c>
      <c r="D585">
        <v>960</v>
      </c>
      <c r="E585">
        <v>302</v>
      </c>
      <c r="F585">
        <v>0</v>
      </c>
      <c r="G585">
        <v>0</v>
      </c>
      <c r="H585">
        <v>0</v>
      </c>
    </row>
    <row r="586" spans="1:8" x14ac:dyDescent="0.3">
      <c r="A586" t="s">
        <v>602</v>
      </c>
      <c r="B586">
        <v>307.41000000000003</v>
      </c>
      <c r="C586">
        <v>375.93</v>
      </c>
      <c r="D586">
        <v>393.33</v>
      </c>
      <c r="E586">
        <v>301.23</v>
      </c>
      <c r="F586">
        <v>339.96</v>
      </c>
      <c r="G586">
        <v>260.60000000000002</v>
      </c>
      <c r="H586">
        <v>308.75</v>
      </c>
    </row>
    <row r="587" spans="1:8" x14ac:dyDescent="0.3">
      <c r="A587" t="s">
        <v>603</v>
      </c>
      <c r="B587">
        <v>105</v>
      </c>
      <c r="C587">
        <v>58</v>
      </c>
      <c r="D587">
        <v>1080</v>
      </c>
      <c r="E587">
        <v>97</v>
      </c>
      <c r="F587">
        <v>0</v>
      </c>
      <c r="G587">
        <v>0</v>
      </c>
      <c r="H587">
        <v>0</v>
      </c>
    </row>
    <row r="588" spans="1:8" x14ac:dyDescent="0.3">
      <c r="A588" t="s">
        <v>604</v>
      </c>
      <c r="B588">
        <v>103.91</v>
      </c>
      <c r="C588">
        <v>56.96</v>
      </c>
      <c r="D588">
        <v>204.44</v>
      </c>
      <c r="E588">
        <v>96.1</v>
      </c>
      <c r="F588">
        <v>100.22</v>
      </c>
      <c r="G588">
        <v>96.4</v>
      </c>
      <c r="H588">
        <v>88.88</v>
      </c>
    </row>
    <row r="589" spans="1:8" x14ac:dyDescent="0.3">
      <c r="A589" t="s">
        <v>605</v>
      </c>
      <c r="B589">
        <v>800</v>
      </c>
      <c r="C589">
        <v>950</v>
      </c>
      <c r="D589">
        <v>320</v>
      </c>
      <c r="E589">
        <v>690</v>
      </c>
      <c r="F589">
        <v>760</v>
      </c>
      <c r="G589">
        <v>790</v>
      </c>
      <c r="H589">
        <v>0</v>
      </c>
    </row>
    <row r="590" spans="1:8" x14ac:dyDescent="0.3">
      <c r="A590" t="s">
        <v>606</v>
      </c>
      <c r="B590">
        <v>857.93</v>
      </c>
      <c r="C590">
        <v>955.87</v>
      </c>
      <c r="D590">
        <v>876.25</v>
      </c>
      <c r="E590">
        <v>705.1</v>
      </c>
      <c r="F590">
        <v>793.06</v>
      </c>
      <c r="G590">
        <v>1450.91</v>
      </c>
      <c r="H590">
        <v>901.43</v>
      </c>
    </row>
    <row r="591" spans="1:8" x14ac:dyDescent="0.3">
      <c r="A591" t="s">
        <v>607</v>
      </c>
      <c r="B591">
        <v>1090</v>
      </c>
      <c r="C591">
        <v>1530</v>
      </c>
      <c r="D591">
        <v>100</v>
      </c>
      <c r="E591">
        <v>800</v>
      </c>
      <c r="F591">
        <v>1240</v>
      </c>
      <c r="G591">
        <v>1140</v>
      </c>
      <c r="H591">
        <v>0</v>
      </c>
    </row>
    <row r="592" spans="1:8" x14ac:dyDescent="0.3">
      <c r="A592" t="s">
        <v>608</v>
      </c>
      <c r="B592">
        <v>1110.92</v>
      </c>
      <c r="C592">
        <v>1511</v>
      </c>
      <c r="D592">
        <v>1070</v>
      </c>
      <c r="E592">
        <v>823.46</v>
      </c>
      <c r="F592">
        <v>1264.31</v>
      </c>
      <c r="G592">
        <v>1178.18</v>
      </c>
      <c r="H592">
        <v>974.29</v>
      </c>
    </row>
    <row r="593" spans="1:8" x14ac:dyDescent="0.3">
      <c r="A593" t="s">
        <v>609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</row>
    <row r="594" spans="1:8" x14ac:dyDescent="0.3">
      <c r="A594" t="s">
        <v>610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</row>
    <row r="595" spans="1:8" x14ac:dyDescent="0.3">
      <c r="A595" t="s">
        <v>611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</row>
    <row r="596" spans="1:8" x14ac:dyDescent="0.3">
      <c r="A596" t="s">
        <v>612</v>
      </c>
      <c r="B596" s="2">
        <v>0</v>
      </c>
      <c r="C596" s="2">
        <v>6.9444444444444397E-3</v>
      </c>
      <c r="D596" s="2">
        <v>0.104166666666667</v>
      </c>
      <c r="E596" s="2">
        <v>0</v>
      </c>
      <c r="F596" s="2">
        <v>0</v>
      </c>
      <c r="G596" s="2">
        <v>0</v>
      </c>
      <c r="H596" s="2">
        <v>0</v>
      </c>
    </row>
    <row r="597" spans="1:8" x14ac:dyDescent="0.3">
      <c r="A597" t="s">
        <v>613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</row>
    <row r="598" spans="1:8" x14ac:dyDescent="0.3">
      <c r="A598" t="s">
        <v>614</v>
      </c>
      <c r="B598" s="2">
        <v>0</v>
      </c>
      <c r="C598" s="2">
        <v>6.9444444444444397E-3</v>
      </c>
      <c r="D598" s="2">
        <v>0.104166666666667</v>
      </c>
      <c r="E598" s="2">
        <v>0</v>
      </c>
      <c r="F598" s="2">
        <v>0</v>
      </c>
      <c r="G598" s="2">
        <v>0</v>
      </c>
      <c r="H598" s="2">
        <v>0</v>
      </c>
    </row>
    <row r="599" spans="1:8" x14ac:dyDescent="0.3">
      <c r="A599" t="s">
        <v>615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</row>
    <row r="600" spans="1:8" x14ac:dyDescent="0.3">
      <c r="A600" t="s">
        <v>616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</row>
    <row r="601" spans="1:8" x14ac:dyDescent="0.3">
      <c r="A601" t="s">
        <v>617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</row>
    <row r="602" spans="1:8" x14ac:dyDescent="0.3">
      <c r="A602" t="s">
        <v>618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</row>
    <row r="603" spans="1:8" x14ac:dyDescent="0.3">
      <c r="A603" t="s">
        <v>619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</row>
    <row r="604" spans="1:8" x14ac:dyDescent="0.3">
      <c r="A604" t="s">
        <v>620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</row>
    <row r="605" spans="1:8" x14ac:dyDescent="0.3">
      <c r="A605" t="s">
        <v>621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</row>
    <row r="606" spans="1:8" x14ac:dyDescent="0.3">
      <c r="A606" t="s">
        <v>622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</row>
    <row r="607" spans="1:8" x14ac:dyDescent="0.3">
      <c r="A607" t="s">
        <v>623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</row>
    <row r="608" spans="1:8" x14ac:dyDescent="0.3">
      <c r="A608" t="s">
        <v>624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</row>
    <row r="609" spans="1:8" x14ac:dyDescent="0.3">
      <c r="A609" t="s">
        <v>625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</row>
    <row r="610" spans="1:8" x14ac:dyDescent="0.3">
      <c r="A610" t="s">
        <v>626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</row>
    <row r="611" spans="1:8" x14ac:dyDescent="0.3">
      <c r="A611" t="s">
        <v>627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</row>
    <row r="612" spans="1:8" x14ac:dyDescent="0.3">
      <c r="A612" t="s">
        <v>628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</row>
    <row r="613" spans="1:8" x14ac:dyDescent="0.3">
      <c r="A613" t="s">
        <v>629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</row>
    <row r="614" spans="1:8" x14ac:dyDescent="0.3">
      <c r="A614" t="s">
        <v>630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</row>
    <row r="615" spans="1:8" x14ac:dyDescent="0.3">
      <c r="A615" t="s">
        <v>631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</row>
    <row r="616" spans="1:8" x14ac:dyDescent="0.3">
      <c r="A616" t="s">
        <v>632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</row>
    <row r="617" spans="1:8" x14ac:dyDescent="0.3">
      <c r="A617" t="s">
        <v>633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</row>
    <row r="618" spans="1:8" x14ac:dyDescent="0.3">
      <c r="A618" t="s">
        <v>634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</row>
    <row r="619" spans="1:8" x14ac:dyDescent="0.3">
      <c r="A619" t="s">
        <v>635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</row>
    <row r="620" spans="1:8" x14ac:dyDescent="0.3">
      <c r="A620" t="s">
        <v>636</v>
      </c>
      <c r="B620" s="2">
        <v>0</v>
      </c>
      <c r="C620" s="2">
        <v>6.9444444444444397E-3</v>
      </c>
      <c r="D620" s="2">
        <v>0.104166666666667</v>
      </c>
      <c r="E620" s="2">
        <v>0</v>
      </c>
      <c r="F620" s="2">
        <v>0</v>
      </c>
      <c r="G620" s="2">
        <v>0</v>
      </c>
      <c r="H620" s="2">
        <v>0</v>
      </c>
    </row>
    <row r="621" spans="1:8" x14ac:dyDescent="0.3">
      <c r="A621" t="s">
        <v>637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</row>
    <row r="622" spans="1:8" x14ac:dyDescent="0.3">
      <c r="A622" t="s">
        <v>638</v>
      </c>
      <c r="B622" t="s">
        <v>639</v>
      </c>
      <c r="C622" s="2">
        <v>0.99305555555555503</v>
      </c>
      <c r="D622" s="2">
        <v>0.89583333333333304</v>
      </c>
      <c r="E622" t="s">
        <v>639</v>
      </c>
      <c r="F622" t="s">
        <v>639</v>
      </c>
      <c r="G622" t="s">
        <v>639</v>
      </c>
      <c r="H622" t="s">
        <v>639</v>
      </c>
    </row>
    <row r="623" spans="1:8" x14ac:dyDescent="0.3">
      <c r="A623" t="s">
        <v>640</v>
      </c>
      <c r="B623" s="2">
        <v>0</v>
      </c>
      <c r="C623" s="2">
        <v>6.9444444444444397E-3</v>
      </c>
      <c r="D623" s="2">
        <v>0.104166666666667</v>
      </c>
      <c r="E623" s="2">
        <v>0</v>
      </c>
      <c r="F623" s="2">
        <v>0</v>
      </c>
      <c r="G623" s="2">
        <v>0</v>
      </c>
      <c r="H623" s="2">
        <v>0</v>
      </c>
    </row>
    <row r="624" spans="1:8" x14ac:dyDescent="0.3">
      <c r="A624" t="s">
        <v>641</v>
      </c>
      <c r="B624" t="s">
        <v>639</v>
      </c>
      <c r="C624" t="s">
        <v>639</v>
      </c>
      <c r="D624" t="s">
        <v>639</v>
      </c>
      <c r="E624" t="s">
        <v>639</v>
      </c>
      <c r="F624" t="s">
        <v>639</v>
      </c>
      <c r="G624" t="s">
        <v>639</v>
      </c>
      <c r="H624" t="s">
        <v>639</v>
      </c>
    </row>
    <row r="625" spans="1:8" x14ac:dyDescent="0.3">
      <c r="A625" t="s">
        <v>642</v>
      </c>
      <c r="B625">
        <v>0</v>
      </c>
      <c r="C625">
        <v>0.69</v>
      </c>
      <c r="D625">
        <v>10.42</v>
      </c>
      <c r="E625">
        <v>0</v>
      </c>
      <c r="F625">
        <v>0</v>
      </c>
      <c r="G625">
        <v>0</v>
      </c>
      <c r="H625">
        <v>0</v>
      </c>
    </row>
    <row r="626" spans="1:8" x14ac:dyDescent="0.3">
      <c r="A626" t="s">
        <v>643</v>
      </c>
      <c r="B626" t="s">
        <v>639</v>
      </c>
      <c r="C626" t="s">
        <v>639</v>
      </c>
      <c r="D626" t="s">
        <v>639</v>
      </c>
      <c r="E626" t="s">
        <v>639</v>
      </c>
      <c r="F626" t="s">
        <v>639</v>
      </c>
      <c r="G626" t="s">
        <v>639</v>
      </c>
      <c r="H626" t="s">
        <v>639</v>
      </c>
    </row>
    <row r="627" spans="1:8" x14ac:dyDescent="0.3">
      <c r="A627" t="s">
        <v>644</v>
      </c>
      <c r="B627" t="s">
        <v>639</v>
      </c>
      <c r="C627" s="2">
        <v>0.99305555555555503</v>
      </c>
      <c r="D627" s="2">
        <v>0.89583333333333304</v>
      </c>
      <c r="E627" t="s">
        <v>639</v>
      </c>
      <c r="F627" t="s">
        <v>639</v>
      </c>
      <c r="G627" t="s">
        <v>639</v>
      </c>
      <c r="H627" t="s">
        <v>639</v>
      </c>
    </row>
    <row r="628" spans="1:8" x14ac:dyDescent="0.3">
      <c r="A628" t="s">
        <v>645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</row>
    <row r="629" spans="1:8" x14ac:dyDescent="0.3">
      <c r="A629" t="s">
        <v>646</v>
      </c>
      <c r="B629" s="2">
        <v>0</v>
      </c>
      <c r="C629" s="2">
        <v>6.9444444444444397E-3</v>
      </c>
      <c r="D629" s="2">
        <v>0.104166666666667</v>
      </c>
      <c r="E629" s="2">
        <v>0</v>
      </c>
      <c r="F629" s="2">
        <v>0</v>
      </c>
      <c r="G629" s="2">
        <v>0</v>
      </c>
      <c r="H629" s="2">
        <v>0</v>
      </c>
    </row>
    <row r="630" spans="1:8" x14ac:dyDescent="0.3">
      <c r="A630" t="s">
        <v>647</v>
      </c>
      <c r="B630" s="2">
        <v>0</v>
      </c>
      <c r="C630" s="2">
        <v>6.9444444444444397E-3</v>
      </c>
      <c r="D630" s="2">
        <v>0.104166666666667</v>
      </c>
      <c r="E630" s="2">
        <v>0</v>
      </c>
      <c r="F630" s="2">
        <v>0</v>
      </c>
      <c r="G630" s="2">
        <v>0</v>
      </c>
      <c r="H630" s="2">
        <v>0</v>
      </c>
    </row>
    <row r="631" spans="1:8" x14ac:dyDescent="0.3">
      <c r="A631" t="s">
        <v>648</v>
      </c>
      <c r="B631" s="2">
        <v>0.374305555555556</v>
      </c>
      <c r="C631" s="2">
        <v>0.54166666666666696</v>
      </c>
      <c r="D631" s="2">
        <v>0</v>
      </c>
      <c r="E631" s="2">
        <v>0.20833333333333301</v>
      </c>
      <c r="F631" s="2">
        <v>0.44791666666666702</v>
      </c>
      <c r="G631" s="2">
        <v>0</v>
      </c>
      <c r="H631" t="s">
        <v>649</v>
      </c>
    </row>
    <row r="632" spans="1:8" x14ac:dyDescent="0.3">
      <c r="A632" t="s">
        <v>650</v>
      </c>
      <c r="B632" s="2">
        <v>0.39374999999999999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</row>
    <row r="633" spans="1:8" x14ac:dyDescent="0.3">
      <c r="A633" t="s">
        <v>651</v>
      </c>
      <c r="B633" s="2">
        <v>0.76805555555555505</v>
      </c>
      <c r="C633" s="2">
        <v>0.54166666666666696</v>
      </c>
      <c r="D633" s="2">
        <v>0</v>
      </c>
      <c r="E633" s="2">
        <v>0.20833333333333301</v>
      </c>
      <c r="F633" s="2">
        <v>0.44791666666666702</v>
      </c>
      <c r="G633" s="2">
        <v>0</v>
      </c>
      <c r="H633" t="s">
        <v>649</v>
      </c>
    </row>
    <row r="634" spans="1:8" x14ac:dyDescent="0.3">
      <c r="A634" t="s">
        <v>652</v>
      </c>
      <c r="B634" s="2">
        <v>0.55208333333333304</v>
      </c>
      <c r="C634" s="2">
        <v>0.70833333333333304</v>
      </c>
      <c r="D634" t="s">
        <v>653</v>
      </c>
      <c r="E634" t="s">
        <v>654</v>
      </c>
      <c r="F634" s="2">
        <v>0.23958333333333301</v>
      </c>
      <c r="G634" s="2">
        <v>0.149305555555556</v>
      </c>
      <c r="H634" s="2">
        <v>0.51388888888888895</v>
      </c>
    </row>
    <row r="635" spans="1:8" x14ac:dyDescent="0.3">
      <c r="A635" t="s">
        <v>655</v>
      </c>
      <c r="B635" s="2">
        <v>0.13541666666666699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</row>
    <row r="636" spans="1:8" x14ac:dyDescent="0.3">
      <c r="A636" t="s">
        <v>656</v>
      </c>
      <c r="B636" s="2">
        <v>0.6875</v>
      </c>
      <c r="C636" s="2">
        <v>0.70833333333333304</v>
      </c>
      <c r="D636" t="s">
        <v>653</v>
      </c>
      <c r="E636" t="s">
        <v>654</v>
      </c>
      <c r="F636" s="2">
        <v>0.23958333333333301</v>
      </c>
      <c r="G636" s="2">
        <v>0.149305555555556</v>
      </c>
      <c r="H636" s="2">
        <v>0.51388888888888895</v>
      </c>
    </row>
    <row r="637" spans="1:8" x14ac:dyDescent="0.3">
      <c r="A637" t="s">
        <v>657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</row>
    <row r="638" spans="1:8" x14ac:dyDescent="0.3">
      <c r="A638" t="s">
        <v>658</v>
      </c>
      <c r="B638" s="2">
        <v>4.1666666666666701E-3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</row>
    <row r="639" spans="1:8" x14ac:dyDescent="0.3">
      <c r="A639" t="s">
        <v>659</v>
      </c>
      <c r="B639" s="2">
        <v>4.1666666666666701E-3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</row>
    <row r="640" spans="1:8" x14ac:dyDescent="0.3">
      <c r="A640" t="s">
        <v>660</v>
      </c>
      <c r="B640" s="2">
        <v>0.59930555555555598</v>
      </c>
      <c r="C640" s="2">
        <v>0.52083333333333304</v>
      </c>
      <c r="D640" s="2">
        <v>0.38541666666666702</v>
      </c>
      <c r="E640" t="s">
        <v>661</v>
      </c>
      <c r="F640" s="2">
        <v>0</v>
      </c>
      <c r="G640" s="2">
        <v>0</v>
      </c>
      <c r="H640" s="2">
        <v>0</v>
      </c>
    </row>
    <row r="641" spans="1:8" x14ac:dyDescent="0.3">
      <c r="A641" t="s">
        <v>662</v>
      </c>
      <c r="B641" s="2">
        <v>5.83333333333333E-2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</row>
    <row r="642" spans="1:8" x14ac:dyDescent="0.3">
      <c r="A642" t="s">
        <v>663</v>
      </c>
      <c r="B642" s="2">
        <v>0.65763888888888899</v>
      </c>
      <c r="C642" s="2">
        <v>0.52083333333333304</v>
      </c>
      <c r="D642" s="2">
        <v>0.38541666666666702</v>
      </c>
      <c r="E642" t="s">
        <v>661</v>
      </c>
      <c r="F642" s="2">
        <v>0</v>
      </c>
      <c r="G642" s="2">
        <v>0</v>
      </c>
      <c r="H642" s="2">
        <v>0</v>
      </c>
    </row>
    <row r="643" spans="1:8" x14ac:dyDescent="0.3">
      <c r="A643" t="s">
        <v>664</v>
      </c>
      <c r="B643" s="2">
        <v>5.2777777777777798E-2</v>
      </c>
      <c r="C643" s="2">
        <v>0</v>
      </c>
      <c r="D643" s="2">
        <v>0</v>
      </c>
      <c r="E643" s="2">
        <v>0.225694444444444</v>
      </c>
      <c r="F643" s="2">
        <v>0</v>
      </c>
      <c r="G643" s="2">
        <v>6.25E-2</v>
      </c>
      <c r="H643" s="2">
        <v>0.211805555555556</v>
      </c>
    </row>
    <row r="644" spans="1:8" x14ac:dyDescent="0.3">
      <c r="A644" t="s">
        <v>665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</row>
    <row r="645" spans="1:8" x14ac:dyDescent="0.3">
      <c r="A645" t="s">
        <v>666</v>
      </c>
      <c r="B645" s="2">
        <v>5.2777777777777798E-2</v>
      </c>
      <c r="C645" s="2">
        <v>0</v>
      </c>
      <c r="D645" s="2">
        <v>0</v>
      </c>
      <c r="E645" s="2">
        <v>0.225694444444444</v>
      </c>
      <c r="F645" s="2">
        <v>0</v>
      </c>
      <c r="G645" s="2">
        <v>6.25E-2</v>
      </c>
      <c r="H645" s="2">
        <v>0.211805555555556</v>
      </c>
    </row>
    <row r="646" spans="1:8" x14ac:dyDescent="0.3">
      <c r="A646" t="s">
        <v>667</v>
      </c>
      <c r="B646" t="s">
        <v>668</v>
      </c>
      <c r="C646" s="2">
        <v>0</v>
      </c>
      <c r="D646" s="2">
        <v>0</v>
      </c>
      <c r="E646" s="2">
        <v>0</v>
      </c>
      <c r="F646" s="2">
        <v>0.76041666666666696</v>
      </c>
      <c r="G646" s="2">
        <v>0.47569444444444398</v>
      </c>
      <c r="H646" s="2">
        <v>0.37847222222222199</v>
      </c>
    </row>
    <row r="647" spans="1:8" x14ac:dyDescent="0.3">
      <c r="A647" t="s">
        <v>669</v>
      </c>
      <c r="B647" s="2">
        <v>0.70416666666666705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</row>
    <row r="648" spans="1:8" x14ac:dyDescent="0.3">
      <c r="A648" t="s">
        <v>670</v>
      </c>
      <c r="B648" t="s">
        <v>671</v>
      </c>
      <c r="C648" s="2">
        <v>0</v>
      </c>
      <c r="D648" s="2">
        <v>0</v>
      </c>
      <c r="E648" s="2">
        <v>0</v>
      </c>
      <c r="F648" s="2">
        <v>0.76041666666666696</v>
      </c>
      <c r="G648" s="2">
        <v>0.47569444444444398</v>
      </c>
      <c r="H648" s="2">
        <v>0.37847222222222199</v>
      </c>
    </row>
    <row r="649" spans="1:8" x14ac:dyDescent="0.3">
      <c r="A649" t="s">
        <v>672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3.4722222222222203E-2</v>
      </c>
    </row>
    <row r="650" spans="1:8" x14ac:dyDescent="0.3">
      <c r="A650" t="s">
        <v>673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</row>
    <row r="651" spans="1:8" x14ac:dyDescent="0.3">
      <c r="A651" t="s">
        <v>674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3.4722222222222203E-2</v>
      </c>
    </row>
    <row r="652" spans="1:8" x14ac:dyDescent="0.3">
      <c r="A652" t="s">
        <v>675</v>
      </c>
      <c r="B652" s="2">
        <v>7.0833333333333304E-2</v>
      </c>
      <c r="C652" s="2">
        <v>0.13541666666666699</v>
      </c>
      <c r="D652" s="2">
        <v>0.163888888888889</v>
      </c>
      <c r="E652" s="2">
        <v>0</v>
      </c>
      <c r="F652" s="2">
        <v>0</v>
      </c>
      <c r="G652" s="2">
        <v>0.39236111111111099</v>
      </c>
      <c r="H652" s="2">
        <v>2.0833333333333301E-2</v>
      </c>
    </row>
    <row r="653" spans="1:8" x14ac:dyDescent="0.3">
      <c r="A653" t="s">
        <v>676</v>
      </c>
      <c r="B653" s="2">
        <v>2.4305555555555601E-2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</row>
    <row r="654" spans="1:8" x14ac:dyDescent="0.3">
      <c r="A654" t="s">
        <v>677</v>
      </c>
      <c r="B654" s="2">
        <v>9.5138888888888898E-2</v>
      </c>
      <c r="C654" s="2">
        <v>0.13541666666666699</v>
      </c>
      <c r="D654" s="2">
        <v>0.163888888888889</v>
      </c>
      <c r="E654" s="2">
        <v>0</v>
      </c>
      <c r="F654" s="2">
        <v>0</v>
      </c>
      <c r="G654" s="2">
        <v>0.39236111111111099</v>
      </c>
      <c r="H654" s="2">
        <v>2.0833333333333301E-2</v>
      </c>
    </row>
    <row r="655" spans="1:8" x14ac:dyDescent="0.3">
      <c r="A655" t="s">
        <v>678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</row>
    <row r="656" spans="1:8" x14ac:dyDescent="0.3">
      <c r="A656" t="s">
        <v>679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</row>
    <row r="657" spans="1:8" x14ac:dyDescent="0.3">
      <c r="A657" t="s">
        <v>680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</row>
    <row r="658" spans="1:8" x14ac:dyDescent="0.3">
      <c r="A658" t="s">
        <v>681</v>
      </c>
      <c r="B658" t="s">
        <v>682</v>
      </c>
      <c r="C658" t="s">
        <v>683</v>
      </c>
      <c r="D658" t="s">
        <v>684</v>
      </c>
      <c r="E658" t="s">
        <v>685</v>
      </c>
      <c r="F658" t="s">
        <v>686</v>
      </c>
      <c r="G658" t="s">
        <v>687</v>
      </c>
      <c r="H658" t="s">
        <v>688</v>
      </c>
    </row>
    <row r="659" spans="1:8" x14ac:dyDescent="0.3">
      <c r="A659" t="s">
        <v>689</v>
      </c>
      <c r="B659" t="s">
        <v>690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</row>
    <row r="660" spans="1:8" x14ac:dyDescent="0.3">
      <c r="A660" t="s">
        <v>691</v>
      </c>
      <c r="B660" t="s">
        <v>692</v>
      </c>
      <c r="C660" t="s">
        <v>683</v>
      </c>
      <c r="D660" t="s">
        <v>684</v>
      </c>
      <c r="E660" t="s">
        <v>685</v>
      </c>
      <c r="F660" t="s">
        <v>686</v>
      </c>
      <c r="G660" t="s">
        <v>687</v>
      </c>
      <c r="H660" t="s">
        <v>688</v>
      </c>
    </row>
    <row r="661" spans="1:8" x14ac:dyDescent="0.3">
      <c r="A661" t="s">
        <v>693</v>
      </c>
      <c r="B661" t="s">
        <v>694</v>
      </c>
      <c r="C661" t="s">
        <v>695</v>
      </c>
      <c r="D661" t="s">
        <v>696</v>
      </c>
      <c r="E661" t="s">
        <v>697</v>
      </c>
      <c r="F661" t="s">
        <v>698</v>
      </c>
      <c r="G661" t="s">
        <v>699</v>
      </c>
      <c r="H661" t="s">
        <v>700</v>
      </c>
    </row>
    <row r="662" spans="1:8" x14ac:dyDescent="0.3">
      <c r="A662" t="s">
        <v>701</v>
      </c>
      <c r="B662" t="s">
        <v>702</v>
      </c>
      <c r="C662" t="s">
        <v>703</v>
      </c>
      <c r="D662" t="s">
        <v>704</v>
      </c>
      <c r="E662" t="s">
        <v>705</v>
      </c>
      <c r="F662" t="s">
        <v>706</v>
      </c>
      <c r="G662" t="s">
        <v>707</v>
      </c>
      <c r="H662" t="s">
        <v>708</v>
      </c>
    </row>
    <row r="663" spans="1:8" x14ac:dyDescent="0.3">
      <c r="A663" t="s">
        <v>709</v>
      </c>
      <c r="B663">
        <v>5.56</v>
      </c>
      <c r="C663">
        <v>2.4300000000000002</v>
      </c>
      <c r="D663">
        <v>2.08</v>
      </c>
      <c r="E663">
        <v>14.91</v>
      </c>
      <c r="F663">
        <v>1.96</v>
      </c>
      <c r="G663">
        <v>2.42</v>
      </c>
      <c r="H663">
        <v>5.18</v>
      </c>
    </row>
    <row r="664" spans="1:8" x14ac:dyDescent="0.3">
      <c r="A664" t="s">
        <v>710</v>
      </c>
      <c r="B664" t="s">
        <v>711</v>
      </c>
      <c r="C664" t="s">
        <v>703</v>
      </c>
      <c r="D664" t="s">
        <v>704</v>
      </c>
      <c r="E664" t="s">
        <v>705</v>
      </c>
      <c r="F664" t="s">
        <v>706</v>
      </c>
      <c r="G664" t="s">
        <v>707</v>
      </c>
      <c r="H664" t="s">
        <v>708</v>
      </c>
    </row>
    <row r="665" spans="1:8" x14ac:dyDescent="0.3">
      <c r="A665" t="s">
        <v>712</v>
      </c>
      <c r="B665" t="s">
        <v>713</v>
      </c>
      <c r="C665" t="s">
        <v>695</v>
      </c>
      <c r="D665" t="s">
        <v>696</v>
      </c>
      <c r="E665" t="s">
        <v>697</v>
      </c>
      <c r="F665" t="s">
        <v>698</v>
      </c>
      <c r="G665" t="s">
        <v>699</v>
      </c>
      <c r="H665" t="s">
        <v>700</v>
      </c>
    </row>
    <row r="666" spans="1:8" x14ac:dyDescent="0.3">
      <c r="A666" t="s">
        <v>714</v>
      </c>
      <c r="B666" t="s">
        <v>715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</row>
    <row r="667" spans="1:8" x14ac:dyDescent="0.3">
      <c r="A667" t="s">
        <v>716</v>
      </c>
      <c r="B667" t="s">
        <v>717</v>
      </c>
      <c r="C667" t="s">
        <v>683</v>
      </c>
      <c r="D667" t="s">
        <v>684</v>
      </c>
      <c r="E667" t="s">
        <v>685</v>
      </c>
      <c r="F667" t="s">
        <v>686</v>
      </c>
      <c r="G667" t="s">
        <v>687</v>
      </c>
      <c r="H667" t="s">
        <v>688</v>
      </c>
    </row>
    <row r="668" spans="1:8" x14ac:dyDescent="0.3">
      <c r="A668" t="s">
        <v>718</v>
      </c>
      <c r="B668" t="s">
        <v>719</v>
      </c>
      <c r="C668" t="s">
        <v>683</v>
      </c>
      <c r="D668" t="s">
        <v>684</v>
      </c>
      <c r="E668" t="s">
        <v>685</v>
      </c>
      <c r="F668" t="s">
        <v>686</v>
      </c>
      <c r="G668" t="s">
        <v>687</v>
      </c>
      <c r="H668" t="s">
        <v>688</v>
      </c>
    </row>
    <row r="669" spans="1:8" x14ac:dyDescent="0.3">
      <c r="A669" t="s">
        <v>720</v>
      </c>
      <c r="B669">
        <v>2504</v>
      </c>
      <c r="C669">
        <v>2216</v>
      </c>
      <c r="D669">
        <v>3920</v>
      </c>
      <c r="E669">
        <v>3485</v>
      </c>
      <c r="F669">
        <v>3733</v>
      </c>
      <c r="G669">
        <v>2703</v>
      </c>
      <c r="H669">
        <v>1825.5</v>
      </c>
    </row>
    <row r="670" spans="1:8" x14ac:dyDescent="0.3">
      <c r="A670" t="s">
        <v>721</v>
      </c>
      <c r="B670">
        <v>192360</v>
      </c>
      <c r="C670">
        <v>169574</v>
      </c>
      <c r="D670">
        <v>351358</v>
      </c>
      <c r="E670">
        <v>170205.84</v>
      </c>
      <c r="F670">
        <v>257446.9</v>
      </c>
      <c r="G670">
        <v>97871</v>
      </c>
      <c r="H670">
        <v>127714.25</v>
      </c>
    </row>
    <row r="671" spans="1:8" x14ac:dyDescent="0.3">
      <c r="A671" t="s">
        <v>722</v>
      </c>
      <c r="B671">
        <v>104.333333333333</v>
      </c>
      <c r="C671">
        <v>92.3333333333333</v>
      </c>
      <c r="D671">
        <v>163.333333333333</v>
      </c>
      <c r="E671">
        <v>145.208333333333</v>
      </c>
      <c r="F671">
        <v>155.541666666667</v>
      </c>
      <c r="G671">
        <v>112.625</v>
      </c>
      <c r="H671">
        <v>76.0625</v>
      </c>
    </row>
    <row r="672" spans="1:8" x14ac:dyDescent="0.3">
      <c r="A672" t="s">
        <v>723</v>
      </c>
      <c r="B672">
        <v>8015</v>
      </c>
      <c r="C672">
        <v>7065.5833333333303</v>
      </c>
      <c r="D672">
        <v>14639.916666666701</v>
      </c>
      <c r="E672">
        <v>7091.91</v>
      </c>
      <c r="F672">
        <v>10726.954166666699</v>
      </c>
      <c r="G672">
        <v>4077.9583333333298</v>
      </c>
      <c r="H672">
        <v>5321.4270833333303</v>
      </c>
    </row>
    <row r="673" spans="1:8" x14ac:dyDescent="0.3">
      <c r="A673" t="s">
        <v>724</v>
      </c>
      <c r="B673">
        <v>22.061674008810499</v>
      </c>
      <c r="C673">
        <v>46.6526315789473</v>
      </c>
      <c r="D673">
        <v>38.431372549019599</v>
      </c>
      <c r="E673">
        <v>41.488095238095198</v>
      </c>
      <c r="F673">
        <v>46.372670807453403</v>
      </c>
      <c r="G673">
        <v>51.193181818181799</v>
      </c>
      <c r="H673">
        <v>44.852579852579801</v>
      </c>
    </row>
    <row r="674" spans="1:8" x14ac:dyDescent="0.3">
      <c r="A674" t="s">
        <v>725</v>
      </c>
      <c r="B674">
        <v>21.549319442110601</v>
      </c>
      <c r="C674">
        <v>46.700448899782401</v>
      </c>
      <c r="D674">
        <v>40.689982628836098</v>
      </c>
      <c r="E674">
        <v>43.419857142857097</v>
      </c>
      <c r="F674">
        <v>45.128911248619602</v>
      </c>
      <c r="G674">
        <v>38.2219011169257</v>
      </c>
      <c r="H674">
        <v>44.046990860493203</v>
      </c>
    </row>
    <row r="675" spans="1:8" x14ac:dyDescent="0.3">
      <c r="A675" t="s">
        <v>726</v>
      </c>
      <c r="B675">
        <v>23940</v>
      </c>
      <c r="C675">
        <v>22160</v>
      </c>
      <c r="D675">
        <v>39200</v>
      </c>
      <c r="E675">
        <v>33940</v>
      </c>
      <c r="F675">
        <v>37330</v>
      </c>
      <c r="G675">
        <v>25510</v>
      </c>
      <c r="H675">
        <v>18255</v>
      </c>
    </row>
    <row r="676" spans="1:8" x14ac:dyDescent="0.3">
      <c r="A676" t="s">
        <v>727</v>
      </c>
      <c r="B676">
        <v>1820180</v>
      </c>
      <c r="C676">
        <v>1695740</v>
      </c>
      <c r="D676">
        <v>3513360</v>
      </c>
      <c r="E676">
        <v>1652957.4</v>
      </c>
      <c r="F676">
        <v>2574469</v>
      </c>
      <c r="G676">
        <v>902670</v>
      </c>
      <c r="H676">
        <v>1277142.5</v>
      </c>
    </row>
    <row r="677" spans="1:8" x14ac:dyDescent="0.3">
      <c r="A677" t="s">
        <v>728</v>
      </c>
      <c r="B677">
        <v>38.951541850220202</v>
      </c>
      <c r="C677">
        <v>46.6526315789473</v>
      </c>
      <c r="D677">
        <v>38.431372549019599</v>
      </c>
      <c r="E677">
        <v>41.488095238095198</v>
      </c>
      <c r="F677">
        <v>46.372670807453403</v>
      </c>
      <c r="G677">
        <v>51.193181818181799</v>
      </c>
      <c r="H677">
        <v>44.852579852579801</v>
      </c>
    </row>
    <row r="678" spans="1:8" x14ac:dyDescent="0.3">
      <c r="A678" t="s">
        <v>729</v>
      </c>
      <c r="B678">
        <v>38.656696353553997</v>
      </c>
      <c r="C678">
        <v>46.700448899782401</v>
      </c>
      <c r="D678">
        <v>40.689982628836098</v>
      </c>
      <c r="E678">
        <v>43.419857142857097</v>
      </c>
      <c r="F678">
        <v>45.128911248619502</v>
      </c>
      <c r="G678">
        <v>38.2219011169257</v>
      </c>
      <c r="H678">
        <v>43.339972409036001</v>
      </c>
    </row>
    <row r="679" spans="1:8" x14ac:dyDescent="0.3">
      <c r="A679" t="s">
        <v>730</v>
      </c>
      <c r="B679">
        <v>110</v>
      </c>
      <c r="C679">
        <v>0</v>
      </c>
      <c r="D679">
        <v>0</v>
      </c>
      <c r="E679">
        <v>91</v>
      </c>
      <c r="F679">
        <v>0</v>
      </c>
      <c r="G679">
        <v>152</v>
      </c>
      <c r="H679">
        <v>0</v>
      </c>
    </row>
    <row r="680" spans="1:8" x14ac:dyDescent="0.3">
      <c r="A680" t="s">
        <v>731</v>
      </c>
      <c r="B680">
        <v>10342</v>
      </c>
      <c r="C680">
        <v>0</v>
      </c>
      <c r="D680">
        <v>22</v>
      </c>
      <c r="E680">
        <v>4910.1000000000004</v>
      </c>
      <c r="F680">
        <v>0</v>
      </c>
      <c r="G680">
        <v>7604</v>
      </c>
      <c r="H680">
        <v>0</v>
      </c>
    </row>
    <row r="681" spans="1:8" x14ac:dyDescent="0.3">
      <c r="A681" t="s">
        <v>732</v>
      </c>
      <c r="B681">
        <v>4.58</v>
      </c>
      <c r="C681">
        <v>0</v>
      </c>
      <c r="D681">
        <v>0</v>
      </c>
      <c r="E681">
        <v>3.79</v>
      </c>
      <c r="F681">
        <v>0</v>
      </c>
      <c r="G681">
        <v>6.33</v>
      </c>
      <c r="H681">
        <v>0</v>
      </c>
    </row>
    <row r="682" spans="1:8" x14ac:dyDescent="0.3">
      <c r="A682" t="s">
        <v>733</v>
      </c>
      <c r="B682">
        <v>430.92</v>
      </c>
      <c r="C682">
        <v>0</v>
      </c>
      <c r="D682">
        <v>0.92</v>
      </c>
      <c r="E682">
        <v>204.59</v>
      </c>
      <c r="F682">
        <v>0</v>
      </c>
      <c r="G682">
        <v>316.83</v>
      </c>
      <c r="H682">
        <v>0</v>
      </c>
    </row>
    <row r="683" spans="1:8" x14ac:dyDescent="0.3">
      <c r="A683" t="s">
        <v>734</v>
      </c>
      <c r="B683">
        <v>0.97</v>
      </c>
      <c r="C683">
        <v>0</v>
      </c>
      <c r="D683">
        <v>0</v>
      </c>
      <c r="E683">
        <v>1.08</v>
      </c>
      <c r="F683">
        <v>0</v>
      </c>
      <c r="G683">
        <v>2.88</v>
      </c>
      <c r="H683">
        <v>0</v>
      </c>
    </row>
    <row r="684" spans="1:8" x14ac:dyDescent="0.3">
      <c r="A684" t="s">
        <v>735</v>
      </c>
      <c r="B684">
        <v>1.1599999999999999</v>
      </c>
      <c r="C684">
        <v>0</v>
      </c>
      <c r="D684">
        <v>0</v>
      </c>
      <c r="E684">
        <v>1.25</v>
      </c>
      <c r="F684">
        <v>0</v>
      </c>
      <c r="G684">
        <v>2.97</v>
      </c>
      <c r="H684">
        <v>0</v>
      </c>
    </row>
    <row r="685" spans="1:8" x14ac:dyDescent="0.3">
      <c r="A685" t="s">
        <v>736</v>
      </c>
      <c r="B685">
        <v>1917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3">
      <c r="A686" t="s">
        <v>737</v>
      </c>
      <c r="B686">
        <v>152709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3">
      <c r="A687" t="s">
        <v>738</v>
      </c>
      <c r="B687">
        <v>79.88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3">
      <c r="A688" t="s">
        <v>739</v>
      </c>
      <c r="B688">
        <v>6362.88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3">
      <c r="A689" t="s">
        <v>740</v>
      </c>
      <c r="B689">
        <v>16.89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3">
      <c r="A690" t="s">
        <v>741</v>
      </c>
      <c r="B690">
        <v>17.11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3">
      <c r="A691" t="s">
        <v>742</v>
      </c>
      <c r="B691" t="s">
        <v>639</v>
      </c>
      <c r="C691" t="s">
        <v>639</v>
      </c>
      <c r="D691" t="s">
        <v>639</v>
      </c>
      <c r="E691" t="s">
        <v>639</v>
      </c>
      <c r="F691" t="s">
        <v>639</v>
      </c>
      <c r="G691" t="s">
        <v>639</v>
      </c>
      <c r="H691" t="s">
        <v>639</v>
      </c>
    </row>
    <row r="692" spans="1:8" x14ac:dyDescent="0.3">
      <c r="A692" t="s">
        <v>743</v>
      </c>
      <c r="B692" s="1">
        <v>44501</v>
      </c>
      <c r="C692" s="1">
        <v>44510</v>
      </c>
      <c r="D692" s="1">
        <v>44510</v>
      </c>
      <c r="E692" s="1">
        <v>44531</v>
      </c>
      <c r="F692" s="1">
        <v>44515</v>
      </c>
      <c r="G692" s="1">
        <v>44544</v>
      </c>
      <c r="H692" s="1">
        <v>44525</v>
      </c>
    </row>
    <row r="693" spans="1:8" x14ac:dyDescent="0.3">
      <c r="A693" t="s">
        <v>744</v>
      </c>
      <c r="B693" s="2">
        <v>0.75</v>
      </c>
      <c r="C693" s="2">
        <v>0.75</v>
      </c>
      <c r="D693" s="2">
        <v>0.46597222222222201</v>
      </c>
      <c r="E693" s="2">
        <v>0.72569444444444398</v>
      </c>
      <c r="F693" s="2">
        <v>0.64583333333333304</v>
      </c>
      <c r="G693" s="2">
        <v>0.75347222222222199</v>
      </c>
      <c r="H693" s="2">
        <v>0.48958333333333298</v>
      </c>
    </row>
    <row r="694" spans="1:8" x14ac:dyDescent="0.3">
      <c r="A694" t="s">
        <v>745</v>
      </c>
      <c r="B694">
        <v>2794</v>
      </c>
      <c r="C694">
        <v>0</v>
      </c>
      <c r="D694">
        <v>8884</v>
      </c>
      <c r="E694">
        <v>0</v>
      </c>
      <c r="F694">
        <v>0</v>
      </c>
      <c r="G694">
        <v>0</v>
      </c>
      <c r="H694">
        <v>8250</v>
      </c>
    </row>
    <row r="695" spans="1:8" x14ac:dyDescent="0.3">
      <c r="A695" t="s">
        <v>746</v>
      </c>
      <c r="B695">
        <v>1507169</v>
      </c>
      <c r="C695">
        <v>0</v>
      </c>
      <c r="D695">
        <v>1004319</v>
      </c>
      <c r="E695">
        <v>0</v>
      </c>
      <c r="F695">
        <v>0</v>
      </c>
      <c r="G695">
        <v>0</v>
      </c>
      <c r="H695">
        <v>577367</v>
      </c>
    </row>
    <row r="696" spans="1:8" x14ac:dyDescent="0.3">
      <c r="A696" t="s">
        <v>747</v>
      </c>
      <c r="B696">
        <v>1319</v>
      </c>
      <c r="C696">
        <v>0</v>
      </c>
      <c r="D696">
        <v>498</v>
      </c>
      <c r="E696">
        <v>0</v>
      </c>
      <c r="F696">
        <v>0</v>
      </c>
      <c r="G696">
        <v>0</v>
      </c>
      <c r="H696">
        <v>0</v>
      </c>
    </row>
    <row r="697" spans="1:8" x14ac:dyDescent="0.3">
      <c r="A697" t="s">
        <v>748</v>
      </c>
      <c r="B697">
        <v>319864</v>
      </c>
      <c r="C697">
        <v>0</v>
      </c>
      <c r="D697">
        <v>249344</v>
      </c>
      <c r="E697">
        <v>0</v>
      </c>
      <c r="F697">
        <v>0</v>
      </c>
      <c r="G697">
        <v>0</v>
      </c>
      <c r="H697">
        <v>64037</v>
      </c>
    </row>
    <row r="698" spans="1:8" x14ac:dyDescent="0.3">
      <c r="A698" t="s">
        <v>749</v>
      </c>
      <c r="B698">
        <v>1380</v>
      </c>
      <c r="C698">
        <v>0</v>
      </c>
      <c r="D698">
        <v>18376</v>
      </c>
      <c r="E698">
        <v>0</v>
      </c>
      <c r="F698">
        <v>0</v>
      </c>
      <c r="G698">
        <v>0</v>
      </c>
      <c r="H698">
        <v>5827</v>
      </c>
    </row>
    <row r="699" spans="1:8" x14ac:dyDescent="0.3">
      <c r="A699" t="s">
        <v>750</v>
      </c>
      <c r="B699">
        <v>369745</v>
      </c>
      <c r="C699">
        <v>0</v>
      </c>
      <c r="D699">
        <v>1409463</v>
      </c>
      <c r="E699">
        <v>0</v>
      </c>
      <c r="F699">
        <v>0</v>
      </c>
      <c r="G699">
        <v>0</v>
      </c>
      <c r="H699">
        <v>515478</v>
      </c>
    </row>
    <row r="700" spans="1:8" x14ac:dyDescent="0.3">
      <c r="A700" t="s">
        <v>751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2056</v>
      </c>
    </row>
    <row r="701" spans="1:8" x14ac:dyDescent="0.3">
      <c r="A701" t="s">
        <v>752</v>
      </c>
      <c r="B701">
        <v>136888</v>
      </c>
      <c r="C701">
        <v>0</v>
      </c>
      <c r="D701">
        <v>344853</v>
      </c>
      <c r="E701">
        <v>0</v>
      </c>
      <c r="F701">
        <v>0</v>
      </c>
      <c r="G701">
        <v>0</v>
      </c>
      <c r="H701">
        <v>85977</v>
      </c>
    </row>
    <row r="702" spans="1:8" x14ac:dyDescent="0.3">
      <c r="A702" t="s">
        <v>753</v>
      </c>
      <c r="B702">
        <v>2683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3">
      <c r="A703" t="s">
        <v>754</v>
      </c>
      <c r="B703">
        <v>83252.2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3">
      <c r="A704" t="s">
        <v>755</v>
      </c>
      <c r="B704">
        <v>491906.92</v>
      </c>
      <c r="C704">
        <v>0</v>
      </c>
      <c r="D704">
        <v>133445.19</v>
      </c>
      <c r="E704">
        <v>0</v>
      </c>
      <c r="F704">
        <v>0</v>
      </c>
      <c r="G704">
        <v>0</v>
      </c>
      <c r="H704">
        <v>0</v>
      </c>
    </row>
    <row r="705" spans="1:8" x14ac:dyDescent="0.3">
      <c r="A705" t="s">
        <v>756</v>
      </c>
      <c r="B705">
        <v>23825035.09</v>
      </c>
      <c r="C705">
        <v>0</v>
      </c>
      <c r="D705">
        <v>32066169.489999998</v>
      </c>
      <c r="E705">
        <v>0</v>
      </c>
      <c r="F705">
        <v>0</v>
      </c>
      <c r="G705">
        <v>0</v>
      </c>
      <c r="H705">
        <v>0</v>
      </c>
    </row>
    <row r="706" spans="1:8" x14ac:dyDescent="0.3">
      <c r="A706" t="s">
        <v>757</v>
      </c>
      <c r="B706">
        <v>42.24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3">
      <c r="A707" t="s">
        <v>758</v>
      </c>
      <c r="B707">
        <v>27.05</v>
      </c>
      <c r="C707">
        <v>0</v>
      </c>
      <c r="D707">
        <v>42.51</v>
      </c>
      <c r="E707">
        <v>0</v>
      </c>
      <c r="F707">
        <v>0</v>
      </c>
      <c r="G707">
        <v>0</v>
      </c>
      <c r="H707">
        <v>0</v>
      </c>
    </row>
    <row r="708" spans="1:8" x14ac:dyDescent="0.3">
      <c r="A708" t="s">
        <v>759</v>
      </c>
      <c r="B708">
        <v>43.34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3">
      <c r="A709" t="s">
        <v>760</v>
      </c>
      <c r="B709">
        <v>26.69</v>
      </c>
      <c r="C709">
        <v>0</v>
      </c>
      <c r="D709">
        <v>37.14</v>
      </c>
      <c r="E709">
        <v>0</v>
      </c>
      <c r="F709">
        <v>0</v>
      </c>
      <c r="G709">
        <v>0</v>
      </c>
      <c r="H709">
        <v>0</v>
      </c>
    </row>
    <row r="710" spans="1:8" x14ac:dyDescent="0.3">
      <c r="A710" t="s">
        <v>761</v>
      </c>
      <c r="B710">
        <v>435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3">
      <c r="A711" t="s">
        <v>762</v>
      </c>
      <c r="B711">
        <v>2210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3">
      <c r="A712" t="s">
        <v>763</v>
      </c>
      <c r="B712">
        <v>99155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3">
      <c r="A713" t="s">
        <v>764</v>
      </c>
      <c r="B713">
        <v>409835</v>
      </c>
      <c r="C713">
        <v>0</v>
      </c>
      <c r="D713">
        <v>1514977.23</v>
      </c>
      <c r="E713">
        <v>0</v>
      </c>
      <c r="F713">
        <v>0</v>
      </c>
      <c r="G713">
        <v>0</v>
      </c>
      <c r="H713">
        <v>0</v>
      </c>
    </row>
    <row r="714" spans="1:8" x14ac:dyDescent="0.3">
      <c r="A714" t="s">
        <v>765</v>
      </c>
      <c r="B714">
        <v>8.51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3">
      <c r="A715" t="s">
        <v>766</v>
      </c>
      <c r="B715">
        <v>0.47</v>
      </c>
      <c r="C715">
        <v>0</v>
      </c>
      <c r="D715">
        <v>2.0099999999999998</v>
      </c>
      <c r="E715">
        <v>0</v>
      </c>
      <c r="F715">
        <v>0</v>
      </c>
      <c r="G715">
        <v>0</v>
      </c>
      <c r="H715">
        <v>0</v>
      </c>
    </row>
    <row r="716" spans="1:8" x14ac:dyDescent="0.3">
      <c r="A716" t="s">
        <v>767</v>
      </c>
      <c r="B716">
        <v>8.74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3">
      <c r="A717" t="s">
        <v>768</v>
      </c>
      <c r="B717">
        <v>0.46</v>
      </c>
      <c r="C717">
        <v>0</v>
      </c>
      <c r="D717">
        <v>1.75</v>
      </c>
      <c r="E717">
        <v>0</v>
      </c>
      <c r="F717">
        <v>0</v>
      </c>
      <c r="G717">
        <v>0</v>
      </c>
      <c r="H717">
        <v>0</v>
      </c>
    </row>
    <row r="718" spans="1:8" x14ac:dyDescent="0.3">
      <c r="A718" t="s">
        <v>769</v>
      </c>
      <c r="B718">
        <v>117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3">
      <c r="A719" t="s">
        <v>770</v>
      </c>
      <c r="B719">
        <v>17158.8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3">
      <c r="A720" t="s">
        <v>771</v>
      </c>
      <c r="B720">
        <v>20690.61</v>
      </c>
      <c r="C720">
        <v>0</v>
      </c>
      <c r="D720">
        <v>2905.79</v>
      </c>
      <c r="E720">
        <v>0</v>
      </c>
      <c r="F720">
        <v>0</v>
      </c>
      <c r="G720">
        <v>0</v>
      </c>
      <c r="H720">
        <v>0</v>
      </c>
    </row>
    <row r="721" spans="1:8" x14ac:dyDescent="0.3">
      <c r="A721" t="s">
        <v>772</v>
      </c>
      <c r="B721">
        <v>3047355.21</v>
      </c>
      <c r="C721">
        <v>0</v>
      </c>
      <c r="D721">
        <v>1314020.06</v>
      </c>
      <c r="E721">
        <v>0</v>
      </c>
      <c r="F721">
        <v>0</v>
      </c>
      <c r="G721">
        <v>0</v>
      </c>
      <c r="H721">
        <v>0</v>
      </c>
    </row>
    <row r="722" spans="1:8" x14ac:dyDescent="0.3">
      <c r="A722" t="s">
        <v>773</v>
      </c>
      <c r="B722">
        <v>1.78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3">
      <c r="A723" t="s">
        <v>774</v>
      </c>
      <c r="B723">
        <v>3.46</v>
      </c>
      <c r="C723">
        <v>0</v>
      </c>
      <c r="D723">
        <v>1.74</v>
      </c>
      <c r="E723">
        <v>0</v>
      </c>
      <c r="F723">
        <v>0</v>
      </c>
      <c r="G723">
        <v>0</v>
      </c>
      <c r="H723">
        <v>0</v>
      </c>
    </row>
    <row r="724" spans="1:8" x14ac:dyDescent="0.3">
      <c r="A724" t="s">
        <v>775</v>
      </c>
      <c r="B724">
        <v>1.82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3">
      <c r="A725" t="s">
        <v>776</v>
      </c>
      <c r="B725">
        <v>3.41</v>
      </c>
      <c r="C725">
        <v>0</v>
      </c>
      <c r="D725">
        <v>1.52</v>
      </c>
      <c r="E725">
        <v>0</v>
      </c>
      <c r="F725">
        <v>0</v>
      </c>
      <c r="G725">
        <v>0</v>
      </c>
      <c r="H725">
        <v>0</v>
      </c>
    </row>
    <row r="726" spans="1:8" x14ac:dyDescent="0.3">
      <c r="A726" t="s">
        <v>777</v>
      </c>
      <c r="B726">
        <v>14.29</v>
      </c>
      <c r="C726">
        <v>-19.53</v>
      </c>
      <c r="D726">
        <v>322.77</v>
      </c>
      <c r="E726">
        <v>-786.27</v>
      </c>
      <c r="F726">
        <v>1223.9000000000001</v>
      </c>
      <c r="G726">
        <v>187.74</v>
      </c>
      <c r="H726">
        <v>354.65</v>
      </c>
    </row>
    <row r="727" spans="1:8" x14ac:dyDescent="0.3">
      <c r="A727" t="s">
        <v>778</v>
      </c>
      <c r="B727">
        <v>-13941.34</v>
      </c>
      <c r="C727">
        <v>-5311.98</v>
      </c>
      <c r="D727">
        <v>-10263.780000000001</v>
      </c>
      <c r="E727">
        <v>-13079.07</v>
      </c>
      <c r="F727">
        <v>-2837.06</v>
      </c>
      <c r="G727">
        <v>-4840.54</v>
      </c>
      <c r="H727">
        <v>-5724.86</v>
      </c>
    </row>
    <row r="728" spans="1:8" x14ac:dyDescent="0.3">
      <c r="A728" t="s">
        <v>779</v>
      </c>
      <c r="B728">
        <v>-569.72</v>
      </c>
      <c r="C728">
        <v>14.38</v>
      </c>
      <c r="D728">
        <v>-49.02</v>
      </c>
      <c r="E728">
        <v>386.33</v>
      </c>
      <c r="F728">
        <v>-69.069999999999993</v>
      </c>
      <c r="G728">
        <v>227.54</v>
      </c>
      <c r="H728">
        <v>-289.04000000000002</v>
      </c>
    </row>
    <row r="729" spans="1:8" x14ac:dyDescent="0.3">
      <c r="A729" t="s">
        <v>780</v>
      </c>
      <c r="B729">
        <v>-25081.46</v>
      </c>
      <c r="C729">
        <v>-6130.02</v>
      </c>
      <c r="D729">
        <v>-12725.95</v>
      </c>
      <c r="E729">
        <v>-8730.85</v>
      </c>
      <c r="F729">
        <v>-11516.91</v>
      </c>
      <c r="G729">
        <v>-6323.94</v>
      </c>
      <c r="H729">
        <v>-2900.87</v>
      </c>
    </row>
    <row r="730" spans="1:8" x14ac:dyDescent="0.3">
      <c r="A730" t="s">
        <v>781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 t="s">
        <v>782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3">
      <c r="A732" t="s">
        <v>783</v>
      </c>
      <c r="B732">
        <v>843.3</v>
      </c>
      <c r="C732">
        <v>0</v>
      </c>
      <c r="D732">
        <v>778.38</v>
      </c>
      <c r="E732">
        <v>0</v>
      </c>
      <c r="F732">
        <v>632.52</v>
      </c>
      <c r="G732">
        <v>701.92</v>
      </c>
      <c r="H732">
        <v>0</v>
      </c>
    </row>
    <row r="733" spans="1:8" x14ac:dyDescent="0.3">
      <c r="A733" t="s">
        <v>784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3">
      <c r="A734" t="s">
        <v>785</v>
      </c>
      <c r="B734">
        <v>0</v>
      </c>
      <c r="C734">
        <v>0</v>
      </c>
      <c r="D734">
        <v>3140</v>
      </c>
      <c r="E734">
        <v>1500</v>
      </c>
      <c r="F734">
        <v>0</v>
      </c>
      <c r="G734">
        <v>1378</v>
      </c>
      <c r="H734">
        <v>2030</v>
      </c>
    </row>
    <row r="735" spans="1:8" x14ac:dyDescent="0.3">
      <c r="A735" t="s">
        <v>786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3">
      <c r="A736" t="s">
        <v>787</v>
      </c>
      <c r="B736">
        <v>2369</v>
      </c>
      <c r="C736">
        <v>0</v>
      </c>
      <c r="D736">
        <v>161.41</v>
      </c>
      <c r="E736">
        <v>0</v>
      </c>
      <c r="F736">
        <v>0</v>
      </c>
      <c r="G736">
        <v>0</v>
      </c>
      <c r="H736">
        <v>0</v>
      </c>
    </row>
    <row r="737" spans="1:8" x14ac:dyDescent="0.3">
      <c r="A737" t="s">
        <v>788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3">
      <c r="A738" t="s">
        <v>789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3">
      <c r="A739" t="s">
        <v>790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3">
      <c r="A740" t="s">
        <v>791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3">
      <c r="A741" t="s">
        <v>792</v>
      </c>
      <c r="B741">
        <v>0</v>
      </c>
      <c r="C741">
        <v>41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3">
      <c r="A742" t="s">
        <v>793</v>
      </c>
      <c r="B742">
        <v>0</v>
      </c>
      <c r="C742">
        <v>614</v>
      </c>
      <c r="D742">
        <v>2560.1999999999998</v>
      </c>
      <c r="E742">
        <v>1401.16</v>
      </c>
      <c r="F742">
        <v>2818</v>
      </c>
      <c r="G742">
        <v>1052.27</v>
      </c>
      <c r="H742">
        <v>1525</v>
      </c>
    </row>
    <row r="743" spans="1:8" x14ac:dyDescent="0.3">
      <c r="A743" t="s">
        <v>794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3">
      <c r="A744" t="s">
        <v>795</v>
      </c>
      <c r="B744">
        <v>1849.37</v>
      </c>
      <c r="C744">
        <v>0</v>
      </c>
      <c r="D744">
        <v>101.02</v>
      </c>
      <c r="E744">
        <v>0</v>
      </c>
      <c r="F744">
        <v>181.4</v>
      </c>
      <c r="G744">
        <v>0</v>
      </c>
      <c r="H744">
        <v>0</v>
      </c>
    </row>
    <row r="745" spans="1:8" x14ac:dyDescent="0.3">
      <c r="A745" t="s">
        <v>796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3">
      <c r="A746" t="s">
        <v>797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3">
      <c r="A747" t="s">
        <v>798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3">
      <c r="A748" t="s">
        <v>799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3">
      <c r="A749" t="s">
        <v>800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3">
      <c r="A750" t="s">
        <v>801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3">
      <c r="A751" t="s">
        <v>802</v>
      </c>
      <c r="B751">
        <v>0</v>
      </c>
      <c r="C751">
        <v>11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3">
      <c r="A752" t="s">
        <v>803</v>
      </c>
      <c r="B752">
        <v>0</v>
      </c>
      <c r="C752">
        <v>165</v>
      </c>
      <c r="D752">
        <v>855.61</v>
      </c>
      <c r="E752">
        <v>108.76</v>
      </c>
      <c r="F752">
        <v>779</v>
      </c>
      <c r="G752">
        <v>359.2</v>
      </c>
      <c r="H752">
        <v>1329</v>
      </c>
    </row>
    <row r="753" spans="1:8" x14ac:dyDescent="0.3">
      <c r="A753" t="s">
        <v>804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3">
      <c r="A754" t="s">
        <v>805</v>
      </c>
      <c r="B754">
        <v>512.86</v>
      </c>
      <c r="C754">
        <v>0</v>
      </c>
      <c r="D754">
        <v>190.58</v>
      </c>
      <c r="E754">
        <v>0</v>
      </c>
      <c r="F754">
        <v>295</v>
      </c>
      <c r="G754">
        <v>0</v>
      </c>
      <c r="H754">
        <v>0</v>
      </c>
    </row>
    <row r="755" spans="1:8" x14ac:dyDescent="0.3">
      <c r="A755" t="s">
        <v>806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3">
      <c r="A756" t="s">
        <v>807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3">
      <c r="A757" t="s">
        <v>808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3">
      <c r="A758" t="s">
        <v>809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3">
      <c r="A759" t="s">
        <v>810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3">
      <c r="A760" t="s">
        <v>811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3">
      <c r="A761" t="s">
        <v>812</v>
      </c>
      <c r="B761">
        <v>0</v>
      </c>
      <c r="C761">
        <v>0</v>
      </c>
      <c r="D761">
        <v>2945.59</v>
      </c>
      <c r="E761">
        <v>0</v>
      </c>
      <c r="F761">
        <v>184.17</v>
      </c>
      <c r="G761">
        <v>0</v>
      </c>
      <c r="H761">
        <v>0</v>
      </c>
    </row>
    <row r="762" spans="1:8" x14ac:dyDescent="0.3">
      <c r="A762" t="s">
        <v>813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3">
      <c r="A763" t="s">
        <v>814</v>
      </c>
      <c r="B763">
        <v>0</v>
      </c>
      <c r="C763">
        <v>0</v>
      </c>
      <c r="D763">
        <v>5632.1</v>
      </c>
      <c r="E763">
        <v>0</v>
      </c>
      <c r="F763">
        <v>350</v>
      </c>
      <c r="G763">
        <v>0</v>
      </c>
      <c r="H763">
        <v>0</v>
      </c>
    </row>
    <row r="764" spans="1:8" x14ac:dyDescent="0.3">
      <c r="A764" t="s">
        <v>815</v>
      </c>
      <c r="B764">
        <v>0</v>
      </c>
      <c r="C764">
        <v>0</v>
      </c>
      <c r="D764">
        <v>80755.5</v>
      </c>
      <c r="E764">
        <v>0</v>
      </c>
      <c r="F764">
        <v>39840</v>
      </c>
      <c r="G764">
        <v>0</v>
      </c>
      <c r="H764">
        <v>0</v>
      </c>
    </row>
    <row r="765" spans="1:8" x14ac:dyDescent="0.3">
      <c r="A765" t="s">
        <v>816</v>
      </c>
      <c r="B765">
        <v>0</v>
      </c>
      <c r="C765">
        <v>0</v>
      </c>
      <c r="D765">
        <v>2.89</v>
      </c>
      <c r="E765">
        <v>0</v>
      </c>
      <c r="F765">
        <v>0.23</v>
      </c>
      <c r="G765">
        <v>0</v>
      </c>
      <c r="H765">
        <v>0</v>
      </c>
    </row>
    <row r="766" spans="1:8" x14ac:dyDescent="0.3">
      <c r="A766" t="s">
        <v>817</v>
      </c>
      <c r="B766">
        <v>0</v>
      </c>
      <c r="C766">
        <v>0</v>
      </c>
      <c r="D766">
        <v>0.48</v>
      </c>
      <c r="E766">
        <v>0</v>
      </c>
      <c r="F766">
        <v>0.35</v>
      </c>
      <c r="G766">
        <v>0</v>
      </c>
      <c r="H766">
        <v>0</v>
      </c>
    </row>
    <row r="767" spans="1:8" x14ac:dyDescent="0.3">
      <c r="A767" t="s">
        <v>818</v>
      </c>
      <c r="B767">
        <v>34.340000000000003</v>
      </c>
      <c r="C767">
        <v>42.7</v>
      </c>
      <c r="D767">
        <v>124.52</v>
      </c>
      <c r="E767">
        <v>54.77</v>
      </c>
      <c r="F767">
        <v>41.85</v>
      </c>
      <c r="G767">
        <v>58.43</v>
      </c>
      <c r="H767">
        <v>27.7</v>
      </c>
    </row>
    <row r="768" spans="1:8" x14ac:dyDescent="0.3">
      <c r="A768" t="s">
        <v>819</v>
      </c>
      <c r="B768">
        <v>4881.1499999999996</v>
      </c>
      <c r="C768">
        <v>2761.12</v>
      </c>
      <c r="D768">
        <v>6105.17</v>
      </c>
      <c r="E768">
        <v>3196.82</v>
      </c>
      <c r="F768">
        <v>21610.65</v>
      </c>
      <c r="G768">
        <v>2561.3000000000002</v>
      </c>
      <c r="H768">
        <v>2440.63</v>
      </c>
    </row>
    <row r="769" spans="1:8" x14ac:dyDescent="0.3">
      <c r="A769" t="s">
        <v>820</v>
      </c>
      <c r="B769">
        <v>0.03</v>
      </c>
      <c r="C769">
        <v>0.09</v>
      </c>
      <c r="D769">
        <v>0.12</v>
      </c>
      <c r="E769">
        <v>7.0000000000000007E-2</v>
      </c>
      <c r="F769">
        <v>0.05</v>
      </c>
      <c r="G769">
        <v>0.11</v>
      </c>
      <c r="H769">
        <v>7.0000000000000007E-2</v>
      </c>
    </row>
    <row r="770" spans="1:8" x14ac:dyDescent="0.3">
      <c r="A770" t="s">
        <v>821</v>
      </c>
      <c r="B770">
        <v>0.05</v>
      </c>
      <c r="C770">
        <v>0.08</v>
      </c>
      <c r="D770">
        <v>7.0000000000000007E-2</v>
      </c>
      <c r="E770">
        <v>0.08</v>
      </c>
      <c r="F770">
        <v>0.38</v>
      </c>
      <c r="G770">
        <v>0.1</v>
      </c>
      <c r="H770">
        <v>0.08</v>
      </c>
    </row>
    <row r="771" spans="1:8" x14ac:dyDescent="0.3">
      <c r="A771" t="s">
        <v>822</v>
      </c>
      <c r="B771">
        <v>0</v>
      </c>
      <c r="C771">
        <v>0</v>
      </c>
      <c r="D771">
        <v>23491.79</v>
      </c>
      <c r="E771">
        <v>0</v>
      </c>
      <c r="F771">
        <v>1412.07</v>
      </c>
      <c r="G771">
        <v>0</v>
      </c>
      <c r="H771">
        <v>0</v>
      </c>
    </row>
    <row r="772" spans="1:8" x14ac:dyDescent="0.3">
      <c r="A772" t="s">
        <v>823</v>
      </c>
      <c r="B772">
        <v>0</v>
      </c>
      <c r="C772">
        <v>0</v>
      </c>
      <c r="D772">
        <v>336206.58</v>
      </c>
      <c r="E772">
        <v>0</v>
      </c>
      <c r="F772">
        <v>156252.04999999999</v>
      </c>
      <c r="G772">
        <v>0</v>
      </c>
      <c r="H772">
        <v>0</v>
      </c>
    </row>
    <row r="773" spans="1:8" x14ac:dyDescent="0.3">
      <c r="A773" t="s">
        <v>824</v>
      </c>
      <c r="B773">
        <v>0</v>
      </c>
      <c r="C773">
        <v>0</v>
      </c>
      <c r="D773">
        <v>23.03</v>
      </c>
      <c r="E773">
        <v>0</v>
      </c>
      <c r="F773">
        <v>1.75</v>
      </c>
      <c r="G773">
        <v>0</v>
      </c>
      <c r="H773">
        <v>0</v>
      </c>
    </row>
    <row r="774" spans="1:8" x14ac:dyDescent="0.3">
      <c r="A774" t="s">
        <v>825</v>
      </c>
      <c r="B774">
        <v>0</v>
      </c>
      <c r="C774">
        <v>0</v>
      </c>
      <c r="D774">
        <v>3.89</v>
      </c>
      <c r="E774">
        <v>0</v>
      </c>
      <c r="F774">
        <v>2.74</v>
      </c>
      <c r="G774">
        <v>0</v>
      </c>
      <c r="H774">
        <v>0</v>
      </c>
    </row>
    <row r="775" spans="1:8" x14ac:dyDescent="0.3">
      <c r="A775" t="s">
        <v>826</v>
      </c>
      <c r="B775">
        <v>11.98</v>
      </c>
      <c r="C775">
        <v>11.55</v>
      </c>
      <c r="D775">
        <v>11.35</v>
      </c>
      <c r="E775">
        <v>11.35</v>
      </c>
      <c r="F775">
        <v>12.09</v>
      </c>
      <c r="G775">
        <v>11.75</v>
      </c>
      <c r="H775">
        <v>10.57</v>
      </c>
    </row>
    <row r="776" spans="1:8" x14ac:dyDescent="0.3">
      <c r="A776" t="s">
        <v>827</v>
      </c>
      <c r="B776">
        <v>11.54</v>
      </c>
      <c r="C776">
        <v>10.79</v>
      </c>
      <c r="D776">
        <v>10.75</v>
      </c>
      <c r="E776">
        <v>11.1</v>
      </c>
      <c r="F776">
        <v>11.92</v>
      </c>
      <c r="G776">
        <v>11.62</v>
      </c>
      <c r="H776">
        <v>10.35</v>
      </c>
    </row>
    <row r="777" spans="1:8" x14ac:dyDescent="0.3">
      <c r="A777" t="s">
        <v>828</v>
      </c>
      <c r="B777">
        <v>10.25</v>
      </c>
      <c r="C777">
        <v>9.7899999999999991</v>
      </c>
      <c r="D777">
        <v>7.56</v>
      </c>
      <c r="E777">
        <v>11.35</v>
      </c>
      <c r="F777">
        <v>10.41</v>
      </c>
      <c r="G777">
        <v>10.31</v>
      </c>
      <c r="H777">
        <v>9.1999999999999993</v>
      </c>
    </row>
    <row r="778" spans="1:8" x14ac:dyDescent="0.3">
      <c r="A778" t="s">
        <v>829</v>
      </c>
      <c r="B778">
        <v>9.94</v>
      </c>
      <c r="C778">
        <v>8.59</v>
      </c>
      <c r="D778">
        <v>8.86</v>
      </c>
      <c r="E778">
        <v>11.1</v>
      </c>
      <c r="F778">
        <v>9.91</v>
      </c>
      <c r="G778">
        <v>10.119999999999999</v>
      </c>
      <c r="H778">
        <v>9.15</v>
      </c>
    </row>
    <row r="779" spans="1:8" x14ac:dyDescent="0.3">
      <c r="A779" t="s">
        <v>830</v>
      </c>
      <c r="B779">
        <v>10.25</v>
      </c>
      <c r="C779">
        <v>9.94</v>
      </c>
      <c r="D779">
        <v>9.85</v>
      </c>
      <c r="E779">
        <v>0</v>
      </c>
      <c r="F779">
        <v>10.6</v>
      </c>
      <c r="G779">
        <v>10.31</v>
      </c>
      <c r="H779">
        <v>9.1999999999999993</v>
      </c>
    </row>
    <row r="780" spans="1:8" x14ac:dyDescent="0.3">
      <c r="A780" t="s">
        <v>831</v>
      </c>
      <c r="B780">
        <v>10.02</v>
      </c>
      <c r="C780">
        <v>10.24</v>
      </c>
      <c r="D780">
        <v>9.25</v>
      </c>
      <c r="E780">
        <v>11.1</v>
      </c>
      <c r="F780">
        <v>10.34</v>
      </c>
      <c r="G780">
        <v>10.199999999999999</v>
      </c>
      <c r="H780">
        <v>9.15</v>
      </c>
    </row>
    <row r="781" spans="1:8" x14ac:dyDescent="0.3">
      <c r="A781" t="s">
        <v>832</v>
      </c>
      <c r="B781">
        <v>0</v>
      </c>
      <c r="C781">
        <v>0</v>
      </c>
      <c r="D781">
        <v>7.56</v>
      </c>
      <c r="E781">
        <v>0</v>
      </c>
      <c r="F781">
        <v>10.41</v>
      </c>
      <c r="G781">
        <v>0</v>
      </c>
      <c r="H781">
        <v>0</v>
      </c>
    </row>
    <row r="782" spans="1:8" x14ac:dyDescent="0.3">
      <c r="A782" t="s">
        <v>833</v>
      </c>
      <c r="B782">
        <v>0</v>
      </c>
      <c r="C782">
        <v>0</v>
      </c>
      <c r="D782">
        <v>8.86</v>
      </c>
      <c r="E782">
        <v>0</v>
      </c>
      <c r="F782">
        <v>9.9600000000000009</v>
      </c>
      <c r="G782">
        <v>0</v>
      </c>
      <c r="H782">
        <v>0</v>
      </c>
    </row>
    <row r="783" spans="1:8" x14ac:dyDescent="0.3">
      <c r="A783" t="s">
        <v>834</v>
      </c>
      <c r="B783">
        <v>5.66</v>
      </c>
      <c r="C783">
        <v>5.7</v>
      </c>
      <c r="D783">
        <v>5.53</v>
      </c>
      <c r="E783">
        <v>4.53</v>
      </c>
      <c r="F783">
        <v>5.1100000000000003</v>
      </c>
      <c r="G783">
        <v>5.22</v>
      </c>
      <c r="H783">
        <v>5.87</v>
      </c>
    </row>
    <row r="784" spans="1:8" x14ac:dyDescent="0.3">
      <c r="A784" t="s">
        <v>835</v>
      </c>
      <c r="B784">
        <v>5.84</v>
      </c>
      <c r="C784">
        <v>5.22</v>
      </c>
      <c r="D784">
        <v>5.88</v>
      </c>
      <c r="E784">
        <v>4.7</v>
      </c>
      <c r="F784">
        <v>5.74</v>
      </c>
      <c r="G784">
        <v>5.34</v>
      </c>
      <c r="H784">
        <v>6.1</v>
      </c>
    </row>
    <row r="785" spans="1:8" x14ac:dyDescent="0.3">
      <c r="A785" t="s">
        <v>836</v>
      </c>
      <c r="B785" s="3">
        <v>44590.703797187503</v>
      </c>
      <c r="C785" s="3">
        <v>44590.703805208301</v>
      </c>
      <c r="D785" s="3">
        <v>44590.703812500004</v>
      </c>
      <c r="E785" s="3">
        <v>44590.703827199097</v>
      </c>
      <c r="F785" s="3">
        <v>44590.703836770801</v>
      </c>
      <c r="G785" s="3">
        <v>44590.703847569399</v>
      </c>
      <c r="H785" s="3">
        <v>44590.7038579051</v>
      </c>
    </row>
    <row r="786" spans="1:8" x14ac:dyDescent="0.3">
      <c r="A786" t="s">
        <v>837</v>
      </c>
      <c r="B786">
        <v>39720</v>
      </c>
      <c r="C786">
        <v>0</v>
      </c>
      <c r="D786">
        <v>0</v>
      </c>
      <c r="E786">
        <v>0</v>
      </c>
      <c r="F786">
        <v>28850</v>
      </c>
      <c r="G786">
        <v>0</v>
      </c>
      <c r="H786">
        <v>0</v>
      </c>
    </row>
    <row r="787" spans="1:8" x14ac:dyDescent="0.3">
      <c r="A787" t="s">
        <v>838</v>
      </c>
      <c r="B787">
        <v>3383590</v>
      </c>
      <c r="C787">
        <v>0</v>
      </c>
      <c r="D787">
        <v>232400</v>
      </c>
      <c r="E787">
        <v>0</v>
      </c>
      <c r="F787">
        <v>1829719</v>
      </c>
      <c r="G787">
        <v>0</v>
      </c>
      <c r="H787">
        <v>0</v>
      </c>
    </row>
    <row r="788" spans="1:8" x14ac:dyDescent="0.3">
      <c r="A788" t="s">
        <v>839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3">
      <c r="A789" t="s">
        <v>840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3">
      <c r="A790" t="s">
        <v>841</v>
      </c>
      <c r="B790">
        <v>0</v>
      </c>
      <c r="C790">
        <v>0</v>
      </c>
      <c r="D790">
        <v>32.630000000000003</v>
      </c>
      <c r="E790">
        <v>0</v>
      </c>
      <c r="F790">
        <v>0</v>
      </c>
      <c r="G790">
        <v>0</v>
      </c>
      <c r="H790">
        <v>0</v>
      </c>
    </row>
    <row r="791" spans="1:8" x14ac:dyDescent="0.3">
      <c r="A791" t="s">
        <v>842</v>
      </c>
      <c r="B791">
        <v>0</v>
      </c>
      <c r="C791">
        <v>0</v>
      </c>
      <c r="D791">
        <v>32.630000000000003</v>
      </c>
      <c r="E791">
        <v>0</v>
      </c>
      <c r="F791">
        <v>0</v>
      </c>
      <c r="G791">
        <v>0</v>
      </c>
      <c r="H791">
        <v>0</v>
      </c>
    </row>
    <row r="792" spans="1:8" x14ac:dyDescent="0.3">
      <c r="A792" t="s">
        <v>843</v>
      </c>
      <c r="B792">
        <v>0</v>
      </c>
      <c r="C792">
        <v>0</v>
      </c>
      <c r="D792">
        <v>201000</v>
      </c>
      <c r="E792">
        <v>0</v>
      </c>
      <c r="F792">
        <v>0</v>
      </c>
      <c r="G792">
        <v>0</v>
      </c>
      <c r="H792">
        <v>63108.9</v>
      </c>
    </row>
    <row r="793" spans="1:8" x14ac:dyDescent="0.3">
      <c r="A793" t="s">
        <v>844</v>
      </c>
      <c r="B793">
        <v>0</v>
      </c>
      <c r="C793">
        <v>0</v>
      </c>
      <c r="D793">
        <v>18263650</v>
      </c>
      <c r="E793">
        <v>0</v>
      </c>
      <c r="F793">
        <v>0</v>
      </c>
      <c r="G793">
        <v>0</v>
      </c>
      <c r="H793">
        <v>1150151.8400000001</v>
      </c>
    </row>
    <row r="794" spans="1:8" x14ac:dyDescent="0.3">
      <c r="A794" t="s">
        <v>845</v>
      </c>
      <c r="B794">
        <v>0</v>
      </c>
      <c r="C794">
        <v>0</v>
      </c>
      <c r="D794">
        <v>30.9</v>
      </c>
      <c r="E794">
        <v>0</v>
      </c>
      <c r="F794">
        <v>0</v>
      </c>
      <c r="G794">
        <v>0</v>
      </c>
      <c r="H794">
        <v>19.100000000000001</v>
      </c>
    </row>
    <row r="795" spans="1:8" x14ac:dyDescent="0.3">
      <c r="A795" t="s">
        <v>846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3">
      <c r="A796" t="s">
        <v>847</v>
      </c>
      <c r="B796">
        <v>128024.8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3">
      <c r="A797" t="s">
        <v>848</v>
      </c>
      <c r="B797">
        <v>10501171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3">
      <c r="A798" t="s">
        <v>849</v>
      </c>
      <c r="B798">
        <v>30.51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3">
      <c r="A799" t="s">
        <v>850</v>
      </c>
      <c r="B799">
        <v>29.79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3">
      <c r="A800" t="s">
        <v>851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3">
      <c r="A801" t="s">
        <v>852</v>
      </c>
      <c r="B801">
        <v>0</v>
      </c>
      <c r="C801">
        <v>0</v>
      </c>
      <c r="D801">
        <v>2206000</v>
      </c>
      <c r="E801">
        <v>0</v>
      </c>
      <c r="F801">
        <v>0</v>
      </c>
      <c r="G801">
        <v>0</v>
      </c>
      <c r="H801">
        <v>1212669.54</v>
      </c>
    </row>
    <row r="802" spans="1:8" x14ac:dyDescent="0.3">
      <c r="A802" t="s">
        <v>853</v>
      </c>
      <c r="B802">
        <v>3519741.4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3">
      <c r="A803" t="s">
        <v>854</v>
      </c>
      <c r="B803">
        <v>14202100</v>
      </c>
      <c r="C803">
        <v>0</v>
      </c>
      <c r="D803">
        <v>9555400</v>
      </c>
      <c r="E803">
        <v>15382000</v>
      </c>
      <c r="F803">
        <v>0</v>
      </c>
      <c r="G803">
        <v>5401200</v>
      </c>
      <c r="H803">
        <v>1185500</v>
      </c>
    </row>
    <row r="804" spans="1:8" x14ac:dyDescent="0.3">
      <c r="A804" t="s">
        <v>855</v>
      </c>
      <c r="B804">
        <v>7447800</v>
      </c>
      <c r="C804">
        <v>0</v>
      </c>
      <c r="D804">
        <v>6479379</v>
      </c>
      <c r="E804">
        <v>1448000</v>
      </c>
      <c r="F804">
        <v>361697</v>
      </c>
      <c r="G804">
        <v>521000</v>
      </c>
      <c r="H804">
        <v>257500</v>
      </c>
    </row>
    <row r="805" spans="1:8" x14ac:dyDescent="0.3">
      <c r="A805" t="s">
        <v>856</v>
      </c>
      <c r="B805">
        <v>581720</v>
      </c>
      <c r="C805">
        <v>0</v>
      </c>
      <c r="D805">
        <v>725900</v>
      </c>
      <c r="E805">
        <v>0</v>
      </c>
      <c r="F805">
        <v>0</v>
      </c>
      <c r="G805">
        <v>0</v>
      </c>
      <c r="H805">
        <v>0</v>
      </c>
    </row>
    <row r="806" spans="1:8" x14ac:dyDescent="0.3">
      <c r="A806" t="s">
        <v>857</v>
      </c>
      <c r="B806">
        <v>287080</v>
      </c>
      <c r="C806">
        <v>0</v>
      </c>
      <c r="D806">
        <v>224344</v>
      </c>
      <c r="E806">
        <v>398000</v>
      </c>
      <c r="F806">
        <v>94798</v>
      </c>
      <c r="G806">
        <v>127000</v>
      </c>
      <c r="H806">
        <v>0</v>
      </c>
    </row>
    <row r="807" spans="1:8" x14ac:dyDescent="0.3">
      <c r="A807" t="s">
        <v>858</v>
      </c>
      <c r="B807">
        <v>21729990</v>
      </c>
      <c r="C807">
        <v>0</v>
      </c>
      <c r="D807">
        <v>18266250</v>
      </c>
      <c r="E807">
        <v>1043000</v>
      </c>
      <c r="F807">
        <v>264458</v>
      </c>
      <c r="G807">
        <v>389000</v>
      </c>
      <c r="H807">
        <v>257500</v>
      </c>
    </row>
    <row r="808" spans="1:8" x14ac:dyDescent="0.3">
      <c r="A808" t="s">
        <v>859</v>
      </c>
      <c r="B808">
        <v>21120</v>
      </c>
      <c r="C808">
        <v>0</v>
      </c>
      <c r="D808">
        <v>42300</v>
      </c>
      <c r="E808">
        <v>0</v>
      </c>
      <c r="F808">
        <v>0</v>
      </c>
      <c r="G808">
        <v>0</v>
      </c>
      <c r="H808">
        <v>0</v>
      </c>
    </row>
    <row r="809" spans="1:8" x14ac:dyDescent="0.3">
      <c r="A809" t="s">
        <v>860</v>
      </c>
      <c r="B809">
        <v>2164080</v>
      </c>
      <c r="C809">
        <v>0</v>
      </c>
      <c r="D809">
        <v>2435437</v>
      </c>
      <c r="E809">
        <v>0</v>
      </c>
      <c r="F809">
        <v>0</v>
      </c>
      <c r="G809">
        <v>0</v>
      </c>
      <c r="H809">
        <v>0</v>
      </c>
    </row>
    <row r="810" spans="1:8" x14ac:dyDescent="0.3">
      <c r="A810" t="s">
        <v>861</v>
      </c>
      <c r="B810">
        <v>3519741.4</v>
      </c>
      <c r="C810">
        <v>0</v>
      </c>
      <c r="D810">
        <v>2206000</v>
      </c>
      <c r="E810">
        <v>0</v>
      </c>
      <c r="F810">
        <v>0</v>
      </c>
      <c r="G810">
        <v>0</v>
      </c>
      <c r="H810">
        <v>1149624.78</v>
      </c>
    </row>
    <row r="811" spans="1:8" x14ac:dyDescent="0.3">
      <c r="A811" t="s">
        <v>862</v>
      </c>
      <c r="B811">
        <v>1099860</v>
      </c>
      <c r="C811">
        <v>0</v>
      </c>
      <c r="D811">
        <v>126400</v>
      </c>
      <c r="E811">
        <v>0</v>
      </c>
      <c r="F811">
        <v>816962</v>
      </c>
      <c r="G811">
        <v>0</v>
      </c>
      <c r="H811">
        <v>0</v>
      </c>
    </row>
  </sheetData>
  <pageMargins left="0" right="0" top="0" bottom="0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1"/>
  <sheetViews>
    <sheetView showGridLines="0" workbookViewId="0"/>
  </sheetViews>
  <sheetFormatPr defaultRowHeight="14.4" x14ac:dyDescent="0.3"/>
  <sheetData>
    <row r="1" spans="1:8" x14ac:dyDescent="0.3">
      <c r="A1" t="s">
        <v>0</v>
      </c>
      <c r="B1" s="1">
        <v>44223</v>
      </c>
      <c r="C1" s="1">
        <v>44223</v>
      </c>
      <c r="D1" s="1">
        <v>44223</v>
      </c>
      <c r="E1" s="1">
        <v>44223</v>
      </c>
      <c r="F1" s="1">
        <v>44223</v>
      </c>
      <c r="G1" s="1">
        <v>44223</v>
      </c>
      <c r="H1" s="1">
        <v>44223</v>
      </c>
    </row>
    <row r="2" spans="1:8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3</v>
      </c>
    </row>
    <row r="3" spans="1:8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3">
      <c r="A5" t="s">
        <v>20</v>
      </c>
      <c r="B5" t="s">
        <v>863</v>
      </c>
      <c r="C5" t="s">
        <v>863</v>
      </c>
      <c r="D5" t="s">
        <v>863</v>
      </c>
      <c r="E5" t="s">
        <v>863</v>
      </c>
      <c r="F5" t="s">
        <v>863</v>
      </c>
      <c r="G5" t="s">
        <v>863</v>
      </c>
      <c r="H5" t="s">
        <v>863</v>
      </c>
    </row>
    <row r="6" spans="1:8" x14ac:dyDescent="0.3">
      <c r="A6" t="s">
        <v>22</v>
      </c>
      <c r="B6">
        <v>90</v>
      </c>
      <c r="C6">
        <v>84</v>
      </c>
      <c r="D6">
        <v>83</v>
      </c>
      <c r="E6">
        <v>63</v>
      </c>
      <c r="F6">
        <v>68</v>
      </c>
      <c r="G6">
        <v>54</v>
      </c>
      <c r="H6">
        <v>67</v>
      </c>
    </row>
    <row r="7" spans="1:8" x14ac:dyDescent="0.3">
      <c r="A7" t="s">
        <v>23</v>
      </c>
      <c r="B7">
        <v>109500</v>
      </c>
      <c r="C7">
        <v>50500</v>
      </c>
      <c r="D7">
        <v>116000</v>
      </c>
      <c r="E7">
        <v>73000</v>
      </c>
      <c r="F7">
        <v>82000</v>
      </c>
      <c r="G7">
        <v>59700</v>
      </c>
      <c r="H7">
        <v>47400</v>
      </c>
    </row>
    <row r="8" spans="1:8" x14ac:dyDescent="0.3">
      <c r="A8" t="s">
        <v>24</v>
      </c>
      <c r="B8">
        <v>9194400</v>
      </c>
      <c r="C8">
        <v>3859600</v>
      </c>
      <c r="D8">
        <v>9020000</v>
      </c>
      <c r="E8">
        <v>4628100</v>
      </c>
      <c r="F8">
        <v>5324000</v>
      </c>
      <c r="G8">
        <v>2906000</v>
      </c>
      <c r="H8">
        <v>3291100</v>
      </c>
    </row>
    <row r="9" spans="1:8" x14ac:dyDescent="0.3">
      <c r="A9" t="s">
        <v>25</v>
      </c>
      <c r="B9">
        <v>102867.9</v>
      </c>
      <c r="C9">
        <v>50401</v>
      </c>
      <c r="D9">
        <v>115830.96</v>
      </c>
      <c r="E9">
        <v>73000</v>
      </c>
      <c r="F9">
        <v>72368.350000000006</v>
      </c>
      <c r="G9">
        <v>59648.17</v>
      </c>
      <c r="H9">
        <v>31445.200000000001</v>
      </c>
    </row>
    <row r="10" spans="1:8" x14ac:dyDescent="0.3">
      <c r="A10" t="s">
        <v>26</v>
      </c>
      <c r="B10">
        <v>9158832.5500000007</v>
      </c>
      <c r="C10">
        <v>3850152</v>
      </c>
      <c r="D10">
        <v>8898906.6300000008</v>
      </c>
      <c r="E10">
        <v>4625940.5999999996</v>
      </c>
      <c r="F10">
        <v>4724087.25</v>
      </c>
      <c r="G10">
        <v>2854617.6</v>
      </c>
      <c r="H10">
        <v>2800856.46</v>
      </c>
    </row>
    <row r="11" spans="1:8" x14ac:dyDescent="0.3">
      <c r="A11" t="s">
        <v>27</v>
      </c>
      <c r="B11">
        <v>100</v>
      </c>
      <c r="C11">
        <v>99.8</v>
      </c>
      <c r="D11">
        <v>100</v>
      </c>
      <c r="E11">
        <v>100</v>
      </c>
      <c r="F11">
        <v>97.02</v>
      </c>
      <c r="G11">
        <v>100</v>
      </c>
      <c r="H11">
        <v>66.34</v>
      </c>
    </row>
    <row r="12" spans="1:8" x14ac:dyDescent="0.3">
      <c r="A12" t="s">
        <v>28</v>
      </c>
      <c r="B12">
        <v>99.96</v>
      </c>
      <c r="C12">
        <v>99.76</v>
      </c>
      <c r="D12">
        <v>99.9</v>
      </c>
      <c r="E12">
        <v>99.95</v>
      </c>
      <c r="F12">
        <v>98.83</v>
      </c>
      <c r="G12">
        <v>99.97</v>
      </c>
      <c r="H12">
        <v>86.16</v>
      </c>
    </row>
    <row r="13" spans="1:8" x14ac:dyDescent="0.3">
      <c r="A13" t="s">
        <v>29</v>
      </c>
      <c r="B13">
        <v>0</v>
      </c>
      <c r="C13">
        <v>0</v>
      </c>
      <c r="D13">
        <v>0</v>
      </c>
      <c r="E13">
        <v>0</v>
      </c>
      <c r="F13">
        <v>777.8</v>
      </c>
      <c r="G13">
        <v>0</v>
      </c>
      <c r="H13">
        <v>6811.3</v>
      </c>
    </row>
    <row r="14" spans="1:8" x14ac:dyDescent="0.3">
      <c r="A14" t="s">
        <v>30</v>
      </c>
      <c r="B14">
        <v>19.8</v>
      </c>
      <c r="C14">
        <v>406</v>
      </c>
      <c r="D14">
        <v>306.02</v>
      </c>
      <c r="E14">
        <v>1096.0999999999999</v>
      </c>
      <c r="F14">
        <v>47262.39</v>
      </c>
      <c r="G14">
        <v>329.72</v>
      </c>
      <c r="H14">
        <v>269557.78000000003</v>
      </c>
    </row>
    <row r="15" spans="1:8" x14ac:dyDescent="0.3">
      <c r="A15" t="s">
        <v>31</v>
      </c>
      <c r="B15">
        <v>0</v>
      </c>
      <c r="C15">
        <v>0</v>
      </c>
      <c r="D15">
        <v>0</v>
      </c>
      <c r="E15">
        <v>0</v>
      </c>
      <c r="F15">
        <v>1.04</v>
      </c>
      <c r="G15">
        <v>0</v>
      </c>
      <c r="H15">
        <v>14.37</v>
      </c>
    </row>
    <row r="16" spans="1:8" x14ac:dyDescent="0.3">
      <c r="A16" t="s">
        <v>32</v>
      </c>
      <c r="B16">
        <v>0</v>
      </c>
      <c r="C16">
        <v>0.01</v>
      </c>
      <c r="D16">
        <v>0</v>
      </c>
      <c r="E16">
        <v>0.02</v>
      </c>
      <c r="F16">
        <v>0.99</v>
      </c>
      <c r="G16">
        <v>0.01</v>
      </c>
      <c r="H16">
        <v>8.2899999999999991</v>
      </c>
    </row>
    <row r="17" spans="1:8" x14ac:dyDescent="0.3">
      <c r="A17" t="s">
        <v>33</v>
      </c>
      <c r="B17">
        <v>0</v>
      </c>
      <c r="C17">
        <v>0</v>
      </c>
      <c r="D17">
        <v>0</v>
      </c>
      <c r="E17">
        <v>0</v>
      </c>
      <c r="F17">
        <v>1446.4</v>
      </c>
      <c r="G17">
        <v>0</v>
      </c>
      <c r="H17">
        <v>9143.4500000000007</v>
      </c>
    </row>
    <row r="18" spans="1:8" x14ac:dyDescent="0.3">
      <c r="A18" t="s">
        <v>34</v>
      </c>
      <c r="B18">
        <v>0</v>
      </c>
      <c r="C18">
        <v>0</v>
      </c>
      <c r="D18">
        <v>0</v>
      </c>
      <c r="E18">
        <v>0</v>
      </c>
      <c r="F18">
        <v>7959.75</v>
      </c>
      <c r="G18">
        <v>259.2</v>
      </c>
      <c r="H18">
        <v>180182.66</v>
      </c>
    </row>
    <row r="19" spans="1:8" x14ac:dyDescent="0.3">
      <c r="A19" t="s">
        <v>35</v>
      </c>
      <c r="B19">
        <v>0</v>
      </c>
      <c r="C19">
        <v>0.2</v>
      </c>
      <c r="D19">
        <v>0</v>
      </c>
      <c r="E19">
        <v>0</v>
      </c>
      <c r="F19">
        <v>1.94</v>
      </c>
      <c r="G19">
        <v>0</v>
      </c>
      <c r="H19">
        <v>19.29</v>
      </c>
    </row>
    <row r="20" spans="1:8" x14ac:dyDescent="0.3">
      <c r="A20" t="s">
        <v>36</v>
      </c>
      <c r="B20">
        <v>0.04</v>
      </c>
      <c r="C20">
        <v>0.23</v>
      </c>
      <c r="D20">
        <v>0.1</v>
      </c>
      <c r="E20">
        <v>0.03</v>
      </c>
      <c r="F20">
        <v>0.19</v>
      </c>
      <c r="G20">
        <v>0.02</v>
      </c>
      <c r="H20">
        <v>5.54</v>
      </c>
    </row>
    <row r="21" spans="1:8" x14ac:dyDescent="0.3">
      <c r="A21" t="s">
        <v>37</v>
      </c>
      <c r="B21">
        <v>0</v>
      </c>
      <c r="C21">
        <v>99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38</v>
      </c>
      <c r="B22">
        <v>3605.43</v>
      </c>
      <c r="C22">
        <v>8962</v>
      </c>
      <c r="D22">
        <v>8782.82</v>
      </c>
      <c r="E22">
        <v>1302.3</v>
      </c>
      <c r="F22">
        <v>749.6</v>
      </c>
      <c r="G22">
        <v>386.9</v>
      </c>
      <c r="H22">
        <v>0</v>
      </c>
    </row>
    <row r="23" spans="1:8" x14ac:dyDescent="0.3">
      <c r="A23" t="s">
        <v>39</v>
      </c>
      <c r="B23">
        <v>0</v>
      </c>
      <c r="C23">
        <v>0.2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40</v>
      </c>
      <c r="B24">
        <v>0.04</v>
      </c>
      <c r="C24">
        <v>0.23</v>
      </c>
      <c r="D24">
        <v>0.1</v>
      </c>
      <c r="E24">
        <v>0.03</v>
      </c>
      <c r="F24">
        <v>0.02</v>
      </c>
      <c r="G24">
        <v>0.01</v>
      </c>
      <c r="H24">
        <v>0</v>
      </c>
    </row>
    <row r="25" spans="1:8" x14ac:dyDescent="0.3">
      <c r="A25" t="s">
        <v>41</v>
      </c>
      <c r="B25">
        <v>1579.84</v>
      </c>
      <c r="C25">
        <v>0</v>
      </c>
      <c r="D25">
        <v>0</v>
      </c>
      <c r="E25">
        <v>0</v>
      </c>
      <c r="F25">
        <v>159.69999999999999</v>
      </c>
      <c r="G25">
        <v>0</v>
      </c>
      <c r="H25">
        <v>0</v>
      </c>
    </row>
    <row r="26" spans="1:8" x14ac:dyDescent="0.3">
      <c r="A26" t="s">
        <v>42</v>
      </c>
      <c r="B26">
        <v>173237.22</v>
      </c>
      <c r="C26">
        <v>0</v>
      </c>
      <c r="D26">
        <v>0</v>
      </c>
      <c r="E26">
        <v>0</v>
      </c>
      <c r="F26">
        <v>21902.65</v>
      </c>
      <c r="G26">
        <v>0</v>
      </c>
      <c r="H26">
        <v>0</v>
      </c>
    </row>
    <row r="27" spans="1:8" x14ac:dyDescent="0.3">
      <c r="A27" t="s">
        <v>43</v>
      </c>
      <c r="B27">
        <v>1.46</v>
      </c>
      <c r="C27">
        <v>0</v>
      </c>
      <c r="D27">
        <v>0</v>
      </c>
      <c r="E27">
        <v>0</v>
      </c>
      <c r="F27">
        <v>0.19</v>
      </c>
      <c r="G27">
        <v>0</v>
      </c>
      <c r="H27">
        <v>0</v>
      </c>
    </row>
    <row r="28" spans="1:8" x14ac:dyDescent="0.3">
      <c r="A28" t="s">
        <v>44</v>
      </c>
      <c r="B28">
        <v>1.88</v>
      </c>
      <c r="C28">
        <v>0</v>
      </c>
      <c r="D28">
        <v>0</v>
      </c>
      <c r="E28">
        <v>0</v>
      </c>
      <c r="F28">
        <v>0.41</v>
      </c>
      <c r="G28">
        <v>0</v>
      </c>
      <c r="H28">
        <v>0</v>
      </c>
    </row>
    <row r="29" spans="1:8" x14ac:dyDescent="0.3">
      <c r="A29" t="s">
        <v>45</v>
      </c>
      <c r="B29">
        <v>66480.23</v>
      </c>
      <c r="C29">
        <v>16950</v>
      </c>
      <c r="D29">
        <v>53264.42</v>
      </c>
      <c r="E29">
        <v>38300</v>
      </c>
      <c r="F29">
        <v>7407.45</v>
      </c>
      <c r="G29">
        <v>11120.7</v>
      </c>
      <c r="H29">
        <v>6081.8</v>
      </c>
    </row>
    <row r="30" spans="1:8" x14ac:dyDescent="0.3">
      <c r="A30" t="s">
        <v>46</v>
      </c>
      <c r="B30">
        <v>5118296.66</v>
      </c>
      <c r="C30">
        <v>1402305</v>
      </c>
      <c r="D30">
        <v>3851407.78</v>
      </c>
      <c r="E30">
        <v>2054200</v>
      </c>
      <c r="F30">
        <v>594613.35</v>
      </c>
      <c r="G30">
        <v>461860.6</v>
      </c>
      <c r="H30">
        <v>176475.15</v>
      </c>
    </row>
    <row r="31" spans="1:8" x14ac:dyDescent="0.3">
      <c r="A31" t="s">
        <v>47</v>
      </c>
      <c r="B31">
        <v>61.51</v>
      </c>
      <c r="C31">
        <v>33.56</v>
      </c>
      <c r="D31">
        <v>45.98</v>
      </c>
      <c r="E31">
        <v>52.47</v>
      </c>
      <c r="F31">
        <v>9.0299999999999994</v>
      </c>
      <c r="G31">
        <v>18.64</v>
      </c>
      <c r="H31">
        <v>12.83</v>
      </c>
    </row>
    <row r="32" spans="1:8" x14ac:dyDescent="0.3">
      <c r="A32" t="s">
        <v>48</v>
      </c>
      <c r="B32">
        <v>55.65</v>
      </c>
      <c r="C32">
        <v>36.5</v>
      </c>
      <c r="D32">
        <v>43.28</v>
      </c>
      <c r="E32">
        <v>44.39</v>
      </c>
      <c r="F32">
        <v>11.03</v>
      </c>
      <c r="G32">
        <v>16.170000000000002</v>
      </c>
      <c r="H32">
        <v>5.36</v>
      </c>
    </row>
    <row r="33" spans="1:8" x14ac:dyDescent="0.3">
      <c r="A33" t="s">
        <v>49</v>
      </c>
      <c r="B33">
        <v>41592.15</v>
      </c>
      <c r="C33">
        <v>33550</v>
      </c>
      <c r="D33">
        <v>62566.54</v>
      </c>
      <c r="E33">
        <v>34700</v>
      </c>
      <c r="F33">
        <v>74592.55</v>
      </c>
      <c r="G33">
        <v>48527.47</v>
      </c>
      <c r="H33">
        <v>41318.199999999997</v>
      </c>
    </row>
    <row r="34" spans="1:8" x14ac:dyDescent="0.3">
      <c r="A34" t="s">
        <v>50</v>
      </c>
      <c r="B34">
        <v>4078398.6</v>
      </c>
      <c r="C34">
        <v>2439727</v>
      </c>
      <c r="D34">
        <v>5046481.1900000004</v>
      </c>
      <c r="E34">
        <v>2573900</v>
      </c>
      <c r="F34">
        <v>4793840.74</v>
      </c>
      <c r="G34">
        <v>2393812.04</v>
      </c>
      <c r="H34">
        <v>3114568.04</v>
      </c>
    </row>
    <row r="35" spans="1:8" x14ac:dyDescent="0.3">
      <c r="A35" t="s">
        <v>51</v>
      </c>
      <c r="B35">
        <v>38.49</v>
      </c>
      <c r="C35">
        <v>66.44</v>
      </c>
      <c r="D35">
        <v>54.02</v>
      </c>
      <c r="E35">
        <v>47.53</v>
      </c>
      <c r="F35">
        <v>90.97</v>
      </c>
      <c r="G35">
        <v>81.36</v>
      </c>
      <c r="H35">
        <v>87.17</v>
      </c>
    </row>
    <row r="36" spans="1:8" x14ac:dyDescent="0.3">
      <c r="A36" t="s">
        <v>52</v>
      </c>
      <c r="B36">
        <v>44.35</v>
      </c>
      <c r="C36">
        <v>63.5</v>
      </c>
      <c r="D36">
        <v>56.72</v>
      </c>
      <c r="E36">
        <v>55.61</v>
      </c>
      <c r="F36">
        <v>88.97</v>
      </c>
      <c r="G36">
        <v>83.83</v>
      </c>
      <c r="H36">
        <v>94.64</v>
      </c>
    </row>
    <row r="37" spans="1:8" x14ac:dyDescent="0.3">
      <c r="A37" t="s">
        <v>53</v>
      </c>
      <c r="B37">
        <v>40012.31</v>
      </c>
      <c r="C37">
        <v>33550</v>
      </c>
      <c r="D37">
        <v>62566.54</v>
      </c>
      <c r="E37">
        <v>34700</v>
      </c>
      <c r="F37">
        <v>74432.850000000006</v>
      </c>
      <c r="G37">
        <v>48527.47</v>
      </c>
      <c r="H37">
        <v>41318.199999999997</v>
      </c>
    </row>
    <row r="38" spans="1:8" x14ac:dyDescent="0.3">
      <c r="A38" t="s">
        <v>54</v>
      </c>
      <c r="B38">
        <v>3905161.38</v>
      </c>
      <c r="C38">
        <v>2439727</v>
      </c>
      <c r="D38">
        <v>5046481.1900000004</v>
      </c>
      <c r="E38">
        <v>2573900</v>
      </c>
      <c r="F38">
        <v>4771938.09</v>
      </c>
      <c r="G38">
        <v>2393812.04</v>
      </c>
      <c r="H38">
        <v>3114568.04</v>
      </c>
    </row>
    <row r="39" spans="1:8" x14ac:dyDescent="0.3">
      <c r="A39" t="s">
        <v>55</v>
      </c>
      <c r="B39">
        <v>37.023622501882002</v>
      </c>
      <c r="C39">
        <v>66.435643564355999</v>
      </c>
      <c r="D39">
        <v>54.015385869200998</v>
      </c>
      <c r="E39">
        <v>47.534246575342003</v>
      </c>
      <c r="F39">
        <v>90.771768292681998</v>
      </c>
      <c r="G39">
        <v>81.356175721735994</v>
      </c>
      <c r="H39">
        <v>87.169198312236006</v>
      </c>
    </row>
    <row r="40" spans="1:8" x14ac:dyDescent="0.3">
      <c r="A40" t="s">
        <v>56</v>
      </c>
      <c r="B40">
        <v>42.462659353138001</v>
      </c>
      <c r="C40">
        <v>63.500954703136003</v>
      </c>
      <c r="D40">
        <v>56.715488437927</v>
      </c>
      <c r="E40">
        <v>55.614615068817997</v>
      </c>
      <c r="F40">
        <v>88.558573763406997</v>
      </c>
      <c r="G40">
        <v>83.826556534155003</v>
      </c>
      <c r="H40">
        <v>94.637713946256994</v>
      </c>
    </row>
    <row r="41" spans="1:8" x14ac:dyDescent="0.3">
      <c r="A41" t="s">
        <v>57</v>
      </c>
      <c r="B41">
        <v>41592.15</v>
      </c>
      <c r="C41">
        <v>33550</v>
      </c>
      <c r="D41">
        <v>62566.54</v>
      </c>
      <c r="E41">
        <v>34700</v>
      </c>
      <c r="F41">
        <v>74592.55</v>
      </c>
      <c r="G41">
        <v>48527.47</v>
      </c>
      <c r="H41">
        <v>41318.199999999997</v>
      </c>
    </row>
    <row r="42" spans="1:8" x14ac:dyDescent="0.3">
      <c r="A42" t="s">
        <v>58</v>
      </c>
      <c r="B42">
        <v>4078398.6</v>
      </c>
      <c r="C42">
        <v>2439727</v>
      </c>
      <c r="D42">
        <v>5046481.1900000004</v>
      </c>
      <c r="E42">
        <v>2573900</v>
      </c>
      <c r="F42">
        <v>4793840.74</v>
      </c>
      <c r="G42">
        <v>2393812.04</v>
      </c>
      <c r="H42">
        <v>3114568.04</v>
      </c>
    </row>
    <row r="43" spans="1:8" x14ac:dyDescent="0.3">
      <c r="A43" t="s">
        <v>59</v>
      </c>
      <c r="B43">
        <v>38.485457616460003</v>
      </c>
      <c r="C43">
        <v>66.435643564355999</v>
      </c>
      <c r="D43">
        <v>54.015385869200998</v>
      </c>
      <c r="E43">
        <v>47.534246575342003</v>
      </c>
      <c r="F43">
        <v>90.966524390242995</v>
      </c>
      <c r="G43">
        <v>81.356175721735994</v>
      </c>
      <c r="H43">
        <v>87.169198312236006</v>
      </c>
    </row>
    <row r="44" spans="1:8" x14ac:dyDescent="0.3">
      <c r="A44" t="s">
        <v>60</v>
      </c>
      <c r="B44">
        <v>44.346349255894999</v>
      </c>
      <c r="C44">
        <v>63.500954703136003</v>
      </c>
      <c r="D44">
        <v>56.715488437927</v>
      </c>
      <c r="E44">
        <v>55.614615068817997</v>
      </c>
      <c r="F44">
        <v>88.965047487302002</v>
      </c>
      <c r="G44">
        <v>83.826556534155003</v>
      </c>
      <c r="H44">
        <v>94.637713946256994</v>
      </c>
    </row>
    <row r="45" spans="1:8" x14ac:dyDescent="0.3">
      <c r="A45" t="s">
        <v>61</v>
      </c>
      <c r="B45">
        <v>13245</v>
      </c>
      <c r="C45">
        <v>5380</v>
      </c>
      <c r="D45">
        <v>11727</v>
      </c>
      <c r="E45">
        <v>8423</v>
      </c>
      <c r="F45">
        <v>8600</v>
      </c>
      <c r="G45">
        <v>6780</v>
      </c>
      <c r="H45">
        <v>4850</v>
      </c>
    </row>
    <row r="46" spans="1:8" x14ac:dyDescent="0.3">
      <c r="A46" t="s">
        <v>62</v>
      </c>
      <c r="B46">
        <v>886210</v>
      </c>
      <c r="C46">
        <v>414030</v>
      </c>
      <c r="D46">
        <v>844692</v>
      </c>
      <c r="E46">
        <v>484867</v>
      </c>
      <c r="F46">
        <v>526800</v>
      </c>
      <c r="G46">
        <v>300095</v>
      </c>
      <c r="H46">
        <v>330200</v>
      </c>
    </row>
    <row r="47" spans="1:8" x14ac:dyDescent="0.3">
      <c r="A47" t="s">
        <v>63</v>
      </c>
      <c r="B47">
        <v>0</v>
      </c>
      <c r="C47">
        <v>5380</v>
      </c>
      <c r="D47">
        <v>0</v>
      </c>
      <c r="E47">
        <v>8423</v>
      </c>
      <c r="F47">
        <v>8600</v>
      </c>
      <c r="G47">
        <v>6780</v>
      </c>
      <c r="H47">
        <v>4850</v>
      </c>
    </row>
    <row r="48" spans="1:8" x14ac:dyDescent="0.3">
      <c r="A48" t="s">
        <v>64</v>
      </c>
      <c r="B48">
        <v>857435</v>
      </c>
      <c r="C48">
        <v>414030</v>
      </c>
      <c r="D48">
        <v>571689</v>
      </c>
      <c r="E48">
        <v>484867</v>
      </c>
      <c r="F48">
        <v>526800</v>
      </c>
      <c r="G48">
        <v>300095</v>
      </c>
      <c r="H48">
        <v>330200</v>
      </c>
    </row>
    <row r="49" spans="1:8" x14ac:dyDescent="0.3">
      <c r="A49" t="s">
        <v>65</v>
      </c>
      <c r="B49">
        <v>-1693.24</v>
      </c>
      <c r="C49">
        <v>-147.03</v>
      </c>
      <c r="D49">
        <v>463.8</v>
      </c>
      <c r="E49">
        <v>-61.45</v>
      </c>
      <c r="F49">
        <v>-115.29</v>
      </c>
      <c r="G49">
        <v>-64.98</v>
      </c>
      <c r="H49">
        <v>-61.46</v>
      </c>
    </row>
    <row r="50" spans="1:8" x14ac:dyDescent="0.3">
      <c r="A50" t="s">
        <v>66</v>
      </c>
      <c r="B50">
        <v>16948.14</v>
      </c>
      <c r="C50">
        <v>7995.49</v>
      </c>
      <c r="D50">
        <v>11425.28</v>
      </c>
      <c r="E50">
        <v>13173.92</v>
      </c>
      <c r="F50">
        <v>10679.33</v>
      </c>
      <c r="G50">
        <v>11184.13</v>
      </c>
      <c r="H50">
        <v>12577.74</v>
      </c>
    </row>
    <row r="51" spans="1:8" x14ac:dyDescent="0.3">
      <c r="A51" t="s">
        <v>67</v>
      </c>
      <c r="B51">
        <v>11551.76</v>
      </c>
      <c r="C51">
        <v>5232.97</v>
      </c>
      <c r="D51">
        <v>12190.8</v>
      </c>
      <c r="E51">
        <v>8361.5499999999993</v>
      </c>
      <c r="F51">
        <v>8484.7099999999991</v>
      </c>
      <c r="G51">
        <v>6624.64</v>
      </c>
      <c r="H51">
        <v>4788.54</v>
      </c>
    </row>
    <row r="52" spans="1:8" x14ac:dyDescent="0.3">
      <c r="A52" t="s">
        <v>68</v>
      </c>
      <c r="B52">
        <v>900237.97</v>
      </c>
      <c r="C52">
        <v>419163.49</v>
      </c>
      <c r="D52">
        <v>852405.38</v>
      </c>
      <c r="E52">
        <v>496369.97</v>
      </c>
      <c r="F52">
        <v>533263.63</v>
      </c>
      <c r="G52">
        <v>310998.52</v>
      </c>
      <c r="H52">
        <v>339636.74</v>
      </c>
    </row>
    <row r="53" spans="1:8" x14ac:dyDescent="0.3">
      <c r="A53" t="s">
        <v>69</v>
      </c>
      <c r="B53">
        <v>10.55</v>
      </c>
      <c r="C53">
        <v>10.36</v>
      </c>
      <c r="D53">
        <v>10.51</v>
      </c>
      <c r="E53">
        <v>11.45</v>
      </c>
      <c r="F53">
        <v>10.35</v>
      </c>
      <c r="G53">
        <v>11.1</v>
      </c>
      <c r="H53">
        <v>10.1</v>
      </c>
    </row>
    <row r="54" spans="1:8" x14ac:dyDescent="0.3">
      <c r="A54" t="s">
        <v>70</v>
      </c>
      <c r="B54">
        <v>9.7899999999999991</v>
      </c>
      <c r="C54">
        <v>10.86</v>
      </c>
      <c r="D54">
        <v>9.4499999999999993</v>
      </c>
      <c r="E54">
        <v>10.73</v>
      </c>
      <c r="F54">
        <v>10.02</v>
      </c>
      <c r="G54">
        <v>10.7</v>
      </c>
      <c r="H54">
        <v>10.32</v>
      </c>
    </row>
    <row r="55" spans="1:8" x14ac:dyDescent="0.3">
      <c r="A55" t="s">
        <v>71</v>
      </c>
      <c r="B55">
        <v>13.95</v>
      </c>
      <c r="C55">
        <v>13.93</v>
      </c>
      <c r="D55">
        <v>13.43</v>
      </c>
      <c r="E55">
        <v>13.05</v>
      </c>
      <c r="F55">
        <v>13.44</v>
      </c>
      <c r="G55">
        <v>13.01</v>
      </c>
      <c r="H55">
        <v>11.92</v>
      </c>
    </row>
    <row r="56" spans="1:8" x14ac:dyDescent="0.3">
      <c r="A56" t="s">
        <v>72</v>
      </c>
      <c r="B56">
        <v>13.15</v>
      </c>
      <c r="C56">
        <v>12.81</v>
      </c>
      <c r="D56">
        <v>12.64</v>
      </c>
      <c r="E56">
        <v>12.52</v>
      </c>
      <c r="F56">
        <v>13.41</v>
      </c>
      <c r="G56">
        <v>12.54</v>
      </c>
      <c r="H56">
        <v>12.21</v>
      </c>
    </row>
    <row r="57" spans="1:8" x14ac:dyDescent="0.3">
      <c r="A57" t="s">
        <v>73</v>
      </c>
      <c r="B57">
        <v>4896</v>
      </c>
      <c r="C57">
        <v>2749</v>
      </c>
      <c r="D57">
        <v>5650</v>
      </c>
      <c r="E57">
        <v>0</v>
      </c>
      <c r="F57">
        <v>4554</v>
      </c>
      <c r="G57">
        <v>0</v>
      </c>
      <c r="H57">
        <v>0</v>
      </c>
    </row>
    <row r="58" spans="1:8" x14ac:dyDescent="0.3">
      <c r="A58" t="s">
        <v>74</v>
      </c>
      <c r="B58">
        <v>0</v>
      </c>
      <c r="C58">
        <v>0</v>
      </c>
      <c r="D58">
        <v>0</v>
      </c>
      <c r="E58">
        <v>2724</v>
      </c>
      <c r="F58">
        <v>0</v>
      </c>
      <c r="G58">
        <v>2665</v>
      </c>
      <c r="H58">
        <v>2400</v>
      </c>
    </row>
    <row r="59" spans="1:8" x14ac:dyDescent="0.3">
      <c r="A59" t="s">
        <v>75</v>
      </c>
      <c r="B59">
        <v>571894.15</v>
      </c>
      <c r="C59">
        <v>13234</v>
      </c>
      <c r="D59">
        <v>510600.76</v>
      </c>
      <c r="E59">
        <v>0</v>
      </c>
      <c r="F59">
        <v>322135</v>
      </c>
      <c r="G59">
        <v>0</v>
      </c>
      <c r="H59">
        <v>0</v>
      </c>
    </row>
    <row r="60" spans="1:8" x14ac:dyDescent="0.3">
      <c r="A60" t="s">
        <v>76</v>
      </c>
      <c r="B60">
        <v>0</v>
      </c>
      <c r="C60">
        <v>168483</v>
      </c>
      <c r="D60">
        <v>0</v>
      </c>
      <c r="E60">
        <v>200514</v>
      </c>
      <c r="F60">
        <v>0</v>
      </c>
      <c r="G60">
        <v>123592</v>
      </c>
      <c r="H60">
        <v>148950</v>
      </c>
    </row>
    <row r="61" spans="1:8" x14ac:dyDescent="0.3">
      <c r="A61" t="s">
        <v>77</v>
      </c>
      <c r="B61">
        <v>4896</v>
      </c>
      <c r="C61">
        <v>2749</v>
      </c>
      <c r="D61">
        <v>5650</v>
      </c>
      <c r="E61">
        <v>2724</v>
      </c>
      <c r="F61">
        <v>4554</v>
      </c>
      <c r="G61">
        <v>2665</v>
      </c>
      <c r="H61">
        <v>2400</v>
      </c>
    </row>
    <row r="62" spans="1:8" x14ac:dyDescent="0.3">
      <c r="A62" t="s">
        <v>78</v>
      </c>
      <c r="B62">
        <v>4.47</v>
      </c>
      <c r="C62">
        <v>5.44</v>
      </c>
      <c r="D62">
        <v>4.87</v>
      </c>
      <c r="E62">
        <v>3.73</v>
      </c>
      <c r="F62">
        <v>5.55</v>
      </c>
      <c r="G62">
        <v>4.46</v>
      </c>
      <c r="H62">
        <v>5.0599999999999996</v>
      </c>
    </row>
    <row r="63" spans="1:8" x14ac:dyDescent="0.3">
      <c r="A63" t="s">
        <v>79</v>
      </c>
      <c r="B63">
        <v>571894.15</v>
      </c>
      <c r="C63">
        <v>181717</v>
      </c>
      <c r="D63">
        <v>510600.76</v>
      </c>
      <c r="E63">
        <v>200514</v>
      </c>
      <c r="F63">
        <v>322135</v>
      </c>
      <c r="G63">
        <v>123592</v>
      </c>
      <c r="H63">
        <v>148950</v>
      </c>
    </row>
    <row r="64" spans="1:8" x14ac:dyDescent="0.3">
      <c r="A64" t="s">
        <v>80</v>
      </c>
      <c r="B64">
        <v>6.22</v>
      </c>
      <c r="C64">
        <v>4.71</v>
      </c>
      <c r="D64">
        <v>5.66</v>
      </c>
      <c r="E64">
        <v>4.33</v>
      </c>
      <c r="F64">
        <v>6.05</v>
      </c>
      <c r="G64">
        <v>4.25</v>
      </c>
      <c r="H64">
        <v>4.53</v>
      </c>
    </row>
    <row r="65" spans="1:8" x14ac:dyDescent="0.3">
      <c r="A65" t="s">
        <v>81</v>
      </c>
      <c r="B65">
        <v>56.04</v>
      </c>
      <c r="C65">
        <v>57.62</v>
      </c>
      <c r="D65">
        <v>57.39</v>
      </c>
      <c r="E65">
        <v>45.05</v>
      </c>
      <c r="F65">
        <v>55.91</v>
      </c>
      <c r="G65">
        <v>44.74</v>
      </c>
      <c r="H65">
        <v>42.86</v>
      </c>
    </row>
    <row r="66" spans="1:8" x14ac:dyDescent="0.3">
      <c r="A66" t="s">
        <v>82</v>
      </c>
      <c r="B66">
        <v>57.07</v>
      </c>
      <c r="C66">
        <v>45.8</v>
      </c>
      <c r="D66">
        <v>57.59</v>
      </c>
      <c r="E66">
        <v>36.25</v>
      </c>
      <c r="F66">
        <v>56.36</v>
      </c>
      <c r="G66">
        <v>44.9</v>
      </c>
      <c r="H66">
        <v>43.18</v>
      </c>
    </row>
    <row r="67" spans="1:8" x14ac:dyDescent="0.3">
      <c r="A67" t="s">
        <v>83</v>
      </c>
      <c r="B67">
        <v>9.84</v>
      </c>
      <c r="C67">
        <v>10.199999999999999</v>
      </c>
      <c r="D67">
        <v>10.98</v>
      </c>
      <c r="E67">
        <v>17.559999999999999</v>
      </c>
      <c r="F67">
        <v>11.63</v>
      </c>
      <c r="G67">
        <v>15.84</v>
      </c>
      <c r="H67">
        <v>16.59</v>
      </c>
    </row>
    <row r="68" spans="1:8" x14ac:dyDescent="0.3">
      <c r="A68" t="s">
        <v>84</v>
      </c>
      <c r="B68">
        <v>12.55</v>
      </c>
      <c r="C68">
        <v>60.5</v>
      </c>
      <c r="D68">
        <v>15.12</v>
      </c>
      <c r="E68">
        <v>24.05</v>
      </c>
      <c r="F68">
        <v>11.64</v>
      </c>
      <c r="G68">
        <v>18.71</v>
      </c>
      <c r="H68">
        <v>16.62</v>
      </c>
    </row>
    <row r="69" spans="1:8" x14ac:dyDescent="0.3">
      <c r="A69" t="s">
        <v>85</v>
      </c>
      <c r="B69">
        <v>1566.81</v>
      </c>
      <c r="C69">
        <v>537.79999999999995</v>
      </c>
      <c r="D69">
        <v>161.56</v>
      </c>
      <c r="E69">
        <v>176.81</v>
      </c>
      <c r="F69">
        <v>2.16</v>
      </c>
      <c r="G69">
        <v>58.56</v>
      </c>
      <c r="H69">
        <v>-261.54000000000002</v>
      </c>
    </row>
    <row r="70" spans="1:8" x14ac:dyDescent="0.3">
      <c r="A70" t="s">
        <v>86</v>
      </c>
      <c r="B70">
        <v>19838.28</v>
      </c>
      <c r="C70">
        <v>6368.62</v>
      </c>
      <c r="D70">
        <v>20840.8</v>
      </c>
      <c r="E70">
        <v>9893.9500000000007</v>
      </c>
      <c r="F70">
        <v>11507.84</v>
      </c>
      <c r="G70">
        <v>9654.69</v>
      </c>
      <c r="H70">
        <v>8793.4500000000007</v>
      </c>
    </row>
    <row r="71" spans="1:8" x14ac:dyDescent="0.3">
      <c r="A71" t="s">
        <v>87</v>
      </c>
      <c r="B71">
        <v>6462.81</v>
      </c>
      <c r="C71">
        <v>3286.8</v>
      </c>
      <c r="D71">
        <v>5811.56</v>
      </c>
      <c r="E71">
        <v>2900.81</v>
      </c>
      <c r="F71">
        <v>4556.16</v>
      </c>
      <c r="G71">
        <v>2702.63</v>
      </c>
      <c r="H71">
        <v>2138.46</v>
      </c>
    </row>
    <row r="72" spans="1:8" x14ac:dyDescent="0.3">
      <c r="A72" t="s">
        <v>88</v>
      </c>
      <c r="B72">
        <v>590994.55000000005</v>
      </c>
      <c r="C72">
        <v>187552.62</v>
      </c>
      <c r="D72">
        <v>529609.65</v>
      </c>
      <c r="E72">
        <v>210229.27</v>
      </c>
      <c r="F72">
        <v>332257.84000000003</v>
      </c>
      <c r="G72">
        <v>132852.56</v>
      </c>
      <c r="H72">
        <v>157008.44</v>
      </c>
    </row>
    <row r="73" spans="1:8" x14ac:dyDescent="0.3">
      <c r="A73" t="s">
        <v>89</v>
      </c>
      <c r="B73">
        <v>5.9</v>
      </c>
      <c r="C73">
        <v>6.51</v>
      </c>
      <c r="D73">
        <v>5.01</v>
      </c>
      <c r="E73">
        <v>3.97</v>
      </c>
      <c r="F73">
        <v>5.56</v>
      </c>
      <c r="G73">
        <v>4.53</v>
      </c>
      <c r="H73">
        <v>4.51</v>
      </c>
    </row>
    <row r="74" spans="1:8" x14ac:dyDescent="0.3">
      <c r="A74" t="s">
        <v>90</v>
      </c>
      <c r="B74">
        <v>6.43</v>
      </c>
      <c r="C74">
        <v>4.8600000000000003</v>
      </c>
      <c r="D74">
        <v>5.87</v>
      </c>
      <c r="E74">
        <v>4.54</v>
      </c>
      <c r="F74">
        <v>6.24</v>
      </c>
      <c r="G74">
        <v>4.57</v>
      </c>
      <c r="H74">
        <v>4.7699999999999996</v>
      </c>
    </row>
    <row r="75" spans="1:8" x14ac:dyDescent="0.3">
      <c r="A75" t="s">
        <v>91</v>
      </c>
      <c r="B75">
        <v>115.73</v>
      </c>
      <c r="C75">
        <v>111.91</v>
      </c>
      <c r="D75">
        <v>115.89</v>
      </c>
      <c r="E75">
        <v>117.92</v>
      </c>
      <c r="F75">
        <v>113.31</v>
      </c>
      <c r="G75">
        <v>122.89</v>
      </c>
      <c r="H75">
        <v>113.08</v>
      </c>
    </row>
    <row r="76" spans="1:8" x14ac:dyDescent="0.3">
      <c r="A76" t="s">
        <v>92</v>
      </c>
      <c r="B76">
        <v>114.66</v>
      </c>
      <c r="C76">
        <v>113.21</v>
      </c>
      <c r="D76">
        <v>113.78</v>
      </c>
      <c r="E76">
        <v>116.79</v>
      </c>
      <c r="F76">
        <v>115.08</v>
      </c>
      <c r="G76">
        <v>119.45</v>
      </c>
      <c r="H76">
        <v>118.15</v>
      </c>
    </row>
    <row r="77" spans="1:8" x14ac:dyDescent="0.3">
      <c r="A77" t="s">
        <v>93</v>
      </c>
      <c r="B77">
        <v>116.15</v>
      </c>
      <c r="C77">
        <v>112.34</v>
      </c>
      <c r="D77">
        <v>116.41</v>
      </c>
      <c r="E77">
        <v>118.39</v>
      </c>
      <c r="F77">
        <v>113.72</v>
      </c>
      <c r="G77">
        <v>123.3</v>
      </c>
      <c r="H77">
        <v>113.42</v>
      </c>
    </row>
    <row r="78" spans="1:8" x14ac:dyDescent="0.3">
      <c r="A78" t="s">
        <v>94</v>
      </c>
      <c r="B78">
        <v>115.1</v>
      </c>
      <c r="C78">
        <v>113.6</v>
      </c>
      <c r="D78">
        <v>114.21</v>
      </c>
      <c r="E78">
        <v>117.25</v>
      </c>
      <c r="F78">
        <v>115.5</v>
      </c>
      <c r="G78">
        <v>119.86</v>
      </c>
      <c r="H78">
        <v>118.5</v>
      </c>
    </row>
    <row r="79" spans="1:8" x14ac:dyDescent="0.3">
      <c r="A79" t="s">
        <v>95</v>
      </c>
      <c r="B79">
        <v>45.21</v>
      </c>
      <c r="C79">
        <v>41.33</v>
      </c>
      <c r="D79">
        <v>43.53</v>
      </c>
      <c r="E79">
        <v>44.74</v>
      </c>
      <c r="F79">
        <v>41.52</v>
      </c>
      <c r="G79">
        <v>51.42</v>
      </c>
      <c r="H79">
        <v>44.94</v>
      </c>
    </row>
    <row r="80" spans="1:8" x14ac:dyDescent="0.3">
      <c r="A80" t="s">
        <v>96</v>
      </c>
      <c r="B80">
        <v>43.36</v>
      </c>
      <c r="C80">
        <v>42.61</v>
      </c>
      <c r="D80">
        <v>41.26</v>
      </c>
      <c r="E80">
        <v>44.3</v>
      </c>
      <c r="F80">
        <v>43.94</v>
      </c>
      <c r="G80">
        <v>48.25</v>
      </c>
      <c r="H80">
        <v>48.91</v>
      </c>
    </row>
    <row r="81" spans="1:8" x14ac:dyDescent="0.3">
      <c r="A81" t="s">
        <v>97</v>
      </c>
      <c r="B81">
        <v>0</v>
      </c>
      <c r="C81">
        <v>2752</v>
      </c>
      <c r="D81">
        <v>5300</v>
      </c>
      <c r="E81">
        <v>2011.2</v>
      </c>
      <c r="F81">
        <v>0</v>
      </c>
      <c r="G81">
        <v>1245</v>
      </c>
      <c r="H81">
        <v>1030</v>
      </c>
    </row>
    <row r="82" spans="1:8" x14ac:dyDescent="0.3">
      <c r="A82" t="s">
        <v>98</v>
      </c>
      <c r="B82">
        <v>0</v>
      </c>
      <c r="C82">
        <v>201906</v>
      </c>
      <c r="D82">
        <v>402101</v>
      </c>
      <c r="E82">
        <v>176815.2</v>
      </c>
      <c r="F82">
        <v>0</v>
      </c>
      <c r="G82">
        <v>54421</v>
      </c>
      <c r="H82">
        <v>67460</v>
      </c>
    </row>
    <row r="83" spans="1:8" x14ac:dyDescent="0.3">
      <c r="A83" t="s">
        <v>99</v>
      </c>
      <c r="B83">
        <v>0</v>
      </c>
      <c r="C83">
        <v>5.45</v>
      </c>
      <c r="D83">
        <v>4.57</v>
      </c>
      <c r="E83">
        <v>2.76</v>
      </c>
      <c r="F83">
        <v>0</v>
      </c>
      <c r="G83">
        <v>2.09</v>
      </c>
      <c r="H83">
        <v>2.17</v>
      </c>
    </row>
    <row r="84" spans="1:8" x14ac:dyDescent="0.3">
      <c r="A84" t="s">
        <v>100</v>
      </c>
      <c r="B84">
        <v>0</v>
      </c>
      <c r="C84">
        <v>5.23</v>
      </c>
      <c r="D84">
        <v>4.46</v>
      </c>
      <c r="E84">
        <v>3.82</v>
      </c>
      <c r="F84">
        <v>0</v>
      </c>
      <c r="G84">
        <v>1.87</v>
      </c>
      <c r="H84">
        <v>2.0499999999999998</v>
      </c>
    </row>
    <row r="85" spans="1:8" x14ac:dyDescent="0.3">
      <c r="A85" t="s">
        <v>101</v>
      </c>
      <c r="B85">
        <v>29.06</v>
      </c>
      <c r="C85">
        <v>28.99</v>
      </c>
      <c r="D85">
        <v>27.12</v>
      </c>
      <c r="E85">
        <v>26.35</v>
      </c>
      <c r="F85">
        <v>27.8</v>
      </c>
      <c r="G85">
        <v>28.12</v>
      </c>
      <c r="H85">
        <v>31.52</v>
      </c>
    </row>
    <row r="86" spans="1:8" x14ac:dyDescent="0.3">
      <c r="A86" t="s">
        <v>102</v>
      </c>
      <c r="B86">
        <v>28.26</v>
      </c>
      <c r="C86">
        <v>29.02</v>
      </c>
      <c r="D86">
        <v>27.04</v>
      </c>
      <c r="E86">
        <v>27.04</v>
      </c>
      <c r="F86">
        <v>28.44</v>
      </c>
      <c r="G86">
        <v>28.4</v>
      </c>
      <c r="H86">
        <v>30.41</v>
      </c>
    </row>
    <row r="87" spans="1:8" x14ac:dyDescent="0.3">
      <c r="A87" t="s">
        <v>103</v>
      </c>
      <c r="B87">
        <v>4852</v>
      </c>
      <c r="C87">
        <v>1810</v>
      </c>
      <c r="D87">
        <v>5090</v>
      </c>
      <c r="E87">
        <v>2628</v>
      </c>
      <c r="F87">
        <v>2910</v>
      </c>
      <c r="G87">
        <v>2120</v>
      </c>
      <c r="H87">
        <v>2488.5</v>
      </c>
    </row>
    <row r="88" spans="1:8" x14ac:dyDescent="0.3">
      <c r="A88" t="s">
        <v>104</v>
      </c>
      <c r="B88">
        <v>363708</v>
      </c>
      <c r="C88">
        <v>137854</v>
      </c>
      <c r="D88">
        <v>388240</v>
      </c>
      <c r="E88">
        <v>164836</v>
      </c>
      <c r="F88">
        <v>191764</v>
      </c>
      <c r="G88">
        <v>102126</v>
      </c>
      <c r="H88">
        <v>127851.7</v>
      </c>
    </row>
    <row r="89" spans="1:8" x14ac:dyDescent="0.3">
      <c r="A89" t="s">
        <v>105</v>
      </c>
      <c r="B89">
        <v>4.43</v>
      </c>
      <c r="C89">
        <v>3.58</v>
      </c>
      <c r="D89">
        <v>4.3899999999999997</v>
      </c>
      <c r="E89">
        <v>3.6</v>
      </c>
      <c r="F89">
        <v>3.55</v>
      </c>
      <c r="G89">
        <v>3.55</v>
      </c>
      <c r="H89">
        <v>5.25</v>
      </c>
    </row>
    <row r="90" spans="1:8" x14ac:dyDescent="0.3">
      <c r="A90" t="s">
        <v>106</v>
      </c>
      <c r="B90">
        <v>3.96</v>
      </c>
      <c r="C90">
        <v>3.57</v>
      </c>
      <c r="D90">
        <v>4.3</v>
      </c>
      <c r="E90">
        <v>3.56</v>
      </c>
      <c r="F90">
        <v>3.6</v>
      </c>
      <c r="G90">
        <v>3.51</v>
      </c>
      <c r="H90">
        <v>3.88</v>
      </c>
    </row>
    <row r="91" spans="1:8" x14ac:dyDescent="0.3">
      <c r="A91" t="s">
        <v>107</v>
      </c>
      <c r="B91">
        <v>13.52</v>
      </c>
      <c r="C91">
        <v>13.51</v>
      </c>
      <c r="D91">
        <v>13.41</v>
      </c>
      <c r="E91">
        <v>12.84</v>
      </c>
      <c r="F91">
        <v>13.42</v>
      </c>
      <c r="G91">
        <v>13.86</v>
      </c>
      <c r="H91">
        <v>15.19</v>
      </c>
    </row>
    <row r="92" spans="1:8" x14ac:dyDescent="0.3">
      <c r="A92" t="s">
        <v>108</v>
      </c>
      <c r="B92">
        <v>13.1</v>
      </c>
      <c r="C92">
        <v>13.47</v>
      </c>
      <c r="D92">
        <v>13.31</v>
      </c>
      <c r="E92">
        <v>13.15</v>
      </c>
      <c r="F92">
        <v>13.69</v>
      </c>
      <c r="G92">
        <v>13.81</v>
      </c>
      <c r="H92">
        <v>14.51</v>
      </c>
    </row>
    <row r="93" spans="1:8" x14ac:dyDescent="0.3">
      <c r="A93" t="s">
        <v>109</v>
      </c>
      <c r="B93">
        <v>46.54</v>
      </c>
      <c r="C93">
        <v>46.62</v>
      </c>
      <c r="D93">
        <v>49.43</v>
      </c>
      <c r="E93">
        <v>48.73</v>
      </c>
      <c r="F93">
        <v>48.28</v>
      </c>
      <c r="G93">
        <v>49.29</v>
      </c>
      <c r="H93">
        <v>48.18</v>
      </c>
    </row>
    <row r="94" spans="1:8" x14ac:dyDescent="0.3">
      <c r="A94" t="s">
        <v>110</v>
      </c>
      <c r="B94">
        <v>46.35</v>
      </c>
      <c r="C94">
        <v>46.44</v>
      </c>
      <c r="D94">
        <v>49.21</v>
      </c>
      <c r="E94">
        <v>48.65</v>
      </c>
      <c r="F94">
        <v>48.13</v>
      </c>
      <c r="G94">
        <v>48.64</v>
      </c>
      <c r="H94">
        <v>47.71</v>
      </c>
    </row>
    <row r="95" spans="1:8" x14ac:dyDescent="0.3">
      <c r="A95" t="s">
        <v>111</v>
      </c>
      <c r="B95">
        <v>14806.78</v>
      </c>
      <c r="C95">
        <v>6823.89</v>
      </c>
      <c r="D95">
        <v>15550.53</v>
      </c>
      <c r="E95">
        <v>9373.66</v>
      </c>
      <c r="F95">
        <v>11007.6</v>
      </c>
      <c r="G95">
        <v>8275.64</v>
      </c>
      <c r="H95">
        <v>7198.24</v>
      </c>
    </row>
    <row r="96" spans="1:8" x14ac:dyDescent="0.3">
      <c r="A96" t="s">
        <v>112</v>
      </c>
      <c r="B96">
        <v>1204551.5</v>
      </c>
      <c r="C96">
        <v>520073.38</v>
      </c>
      <c r="D96">
        <v>1200456.51</v>
      </c>
      <c r="E96">
        <v>608794.86</v>
      </c>
      <c r="F96">
        <v>728782.11</v>
      </c>
      <c r="G96">
        <v>401437.77</v>
      </c>
      <c r="H96">
        <v>477519.3</v>
      </c>
    </row>
    <row r="97" spans="1:8" x14ac:dyDescent="0.3">
      <c r="A97" t="s">
        <v>113</v>
      </c>
      <c r="B97">
        <v>109500</v>
      </c>
      <c r="C97">
        <v>50500</v>
      </c>
      <c r="D97">
        <v>116000</v>
      </c>
      <c r="E97">
        <v>73000</v>
      </c>
      <c r="F97">
        <v>82000</v>
      </c>
      <c r="G97">
        <v>59700</v>
      </c>
      <c r="H97">
        <v>47400</v>
      </c>
    </row>
    <row r="98" spans="1:8" x14ac:dyDescent="0.3">
      <c r="A98" t="s">
        <v>114</v>
      </c>
      <c r="B98">
        <v>102160</v>
      </c>
      <c r="C98">
        <v>46268.931068931</v>
      </c>
      <c r="D98">
        <v>108902.490148403</v>
      </c>
      <c r="E98">
        <v>73815.849808938307</v>
      </c>
      <c r="F98">
        <v>78801.110083256106</v>
      </c>
      <c r="G98">
        <v>2906000</v>
      </c>
      <c r="H98">
        <v>49397.373358348901</v>
      </c>
    </row>
    <row r="99" spans="1:8" x14ac:dyDescent="0.3">
      <c r="A99" t="s">
        <v>115</v>
      </c>
      <c r="B99">
        <v>113194.544149318</v>
      </c>
      <c r="C99">
        <v>50499.999999999898</v>
      </c>
      <c r="D99">
        <v>116000</v>
      </c>
      <c r="E99">
        <v>80551.724137930898</v>
      </c>
      <c r="F99">
        <v>81999.999999999898</v>
      </c>
      <c r="G99">
        <v>59700</v>
      </c>
      <c r="H99">
        <v>47399.999999999898</v>
      </c>
    </row>
    <row r="100" spans="1:8" x14ac:dyDescent="0.3">
      <c r="A100" t="s">
        <v>116</v>
      </c>
      <c r="B100">
        <v>107854.84</v>
      </c>
      <c r="C100">
        <v>47168.160000000003</v>
      </c>
      <c r="D100">
        <v>112575.08</v>
      </c>
      <c r="E100">
        <v>80302.490000000005</v>
      </c>
      <c r="F100">
        <v>80832.52</v>
      </c>
      <c r="G100">
        <v>2906000</v>
      </c>
      <c r="H100">
        <v>50532.43</v>
      </c>
    </row>
    <row r="101" spans="1:8" x14ac:dyDescent="0.3">
      <c r="A101" t="s">
        <v>117</v>
      </c>
      <c r="B101">
        <v>0</v>
      </c>
      <c r="C101">
        <v>0</v>
      </c>
      <c r="D101">
        <v>0</v>
      </c>
      <c r="E101">
        <v>28</v>
      </c>
      <c r="F101">
        <v>0</v>
      </c>
      <c r="G101">
        <v>133</v>
      </c>
      <c r="H101">
        <v>36</v>
      </c>
    </row>
    <row r="102" spans="1:8" x14ac:dyDescent="0.3">
      <c r="A102" t="s">
        <v>118</v>
      </c>
      <c r="B102">
        <v>104.38</v>
      </c>
      <c r="C102">
        <v>91.82</v>
      </c>
      <c r="D102">
        <v>109.56</v>
      </c>
      <c r="E102">
        <v>31.3</v>
      </c>
      <c r="F102">
        <v>0</v>
      </c>
      <c r="G102">
        <v>76.44</v>
      </c>
      <c r="H102">
        <v>34.04</v>
      </c>
    </row>
    <row r="103" spans="1:8" x14ac:dyDescent="0.3">
      <c r="A103" t="s">
        <v>119</v>
      </c>
      <c r="B103">
        <v>0</v>
      </c>
      <c r="C103">
        <v>0</v>
      </c>
      <c r="D103">
        <v>0</v>
      </c>
      <c r="E103">
        <v>26</v>
      </c>
      <c r="F103">
        <v>102</v>
      </c>
      <c r="G103">
        <v>121</v>
      </c>
      <c r="H103">
        <v>34</v>
      </c>
    </row>
    <row r="104" spans="1:8" x14ac:dyDescent="0.3">
      <c r="A104" t="s">
        <v>120</v>
      </c>
      <c r="B104">
        <v>101.52</v>
      </c>
      <c r="C104">
        <v>87.85</v>
      </c>
      <c r="D104">
        <v>93.16</v>
      </c>
      <c r="E104">
        <v>29.22</v>
      </c>
      <c r="F104">
        <v>111.71</v>
      </c>
      <c r="G104">
        <v>56.09</v>
      </c>
      <c r="H104">
        <v>31.37</v>
      </c>
    </row>
    <row r="105" spans="1:8" x14ac:dyDescent="0.3">
      <c r="A105" t="s">
        <v>121</v>
      </c>
      <c r="B105">
        <v>0</v>
      </c>
      <c r="C105">
        <v>0</v>
      </c>
      <c r="D105">
        <v>0</v>
      </c>
      <c r="E105">
        <v>30</v>
      </c>
      <c r="F105">
        <v>113</v>
      </c>
      <c r="G105">
        <v>136</v>
      </c>
      <c r="H105">
        <v>32</v>
      </c>
    </row>
    <row r="106" spans="1:8" x14ac:dyDescent="0.3">
      <c r="A106" t="s">
        <v>122</v>
      </c>
      <c r="B106">
        <v>113.13</v>
      </c>
      <c r="C106">
        <v>73.14</v>
      </c>
      <c r="D106">
        <v>95.73</v>
      </c>
      <c r="E106">
        <v>33.869999999999997</v>
      </c>
      <c r="F106">
        <v>116.68</v>
      </c>
      <c r="G106">
        <v>45.66</v>
      </c>
      <c r="H106">
        <v>29.26</v>
      </c>
    </row>
    <row r="107" spans="1:8" x14ac:dyDescent="0.3">
      <c r="A107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128</v>
      </c>
      <c r="B112">
        <v>113.13</v>
      </c>
      <c r="C112">
        <v>73.14</v>
      </c>
      <c r="D112">
        <v>95.73</v>
      </c>
      <c r="E112">
        <v>33.869999999999997</v>
      </c>
      <c r="F112">
        <v>116.68</v>
      </c>
      <c r="G112">
        <v>45.66</v>
      </c>
      <c r="H112">
        <v>29.26</v>
      </c>
    </row>
    <row r="113" spans="1:8" x14ac:dyDescent="0.3">
      <c r="A113" t="s">
        <v>129</v>
      </c>
      <c r="B113">
        <v>0</v>
      </c>
      <c r="C113">
        <v>500</v>
      </c>
      <c r="D113">
        <v>0</v>
      </c>
      <c r="E113">
        <v>2310</v>
      </c>
      <c r="F113">
        <v>0</v>
      </c>
      <c r="G113">
        <v>490</v>
      </c>
      <c r="H113">
        <v>660</v>
      </c>
    </row>
    <row r="114" spans="1:8" x14ac:dyDescent="0.3">
      <c r="A114" t="s">
        <v>130</v>
      </c>
      <c r="B114">
        <v>110715</v>
      </c>
      <c r="C114">
        <v>31630</v>
      </c>
      <c r="D114">
        <v>40786</v>
      </c>
      <c r="E114">
        <v>117998</v>
      </c>
      <c r="F114">
        <v>25</v>
      </c>
      <c r="G114">
        <v>20740</v>
      </c>
      <c r="H114">
        <v>82780</v>
      </c>
    </row>
    <row r="115" spans="1:8" x14ac:dyDescent="0.3">
      <c r="A115" t="s">
        <v>131</v>
      </c>
      <c r="B115">
        <v>0</v>
      </c>
      <c r="C115">
        <v>4640</v>
      </c>
      <c r="D115">
        <v>0</v>
      </c>
      <c r="E115">
        <v>5838</v>
      </c>
      <c r="F115">
        <v>8375</v>
      </c>
      <c r="G115">
        <v>6150</v>
      </c>
      <c r="H115">
        <v>4000</v>
      </c>
    </row>
    <row r="116" spans="1:8" x14ac:dyDescent="0.3">
      <c r="A116" t="s">
        <v>132</v>
      </c>
      <c r="B116">
        <v>670765</v>
      </c>
      <c r="C116">
        <v>355460</v>
      </c>
      <c r="D116">
        <v>508241</v>
      </c>
      <c r="E116">
        <v>347555</v>
      </c>
      <c r="F116">
        <v>498090</v>
      </c>
      <c r="G116">
        <v>258825</v>
      </c>
      <c r="H116">
        <v>230370</v>
      </c>
    </row>
    <row r="117" spans="1:8" x14ac:dyDescent="0.3">
      <c r="A117" t="s">
        <v>133</v>
      </c>
      <c r="B117">
        <v>0</v>
      </c>
      <c r="C117">
        <v>240</v>
      </c>
      <c r="D117">
        <v>0</v>
      </c>
      <c r="E117">
        <v>275</v>
      </c>
      <c r="F117">
        <v>225</v>
      </c>
      <c r="G117">
        <v>140</v>
      </c>
      <c r="H117">
        <v>190</v>
      </c>
    </row>
    <row r="118" spans="1:8" x14ac:dyDescent="0.3">
      <c r="A118" t="s">
        <v>134</v>
      </c>
      <c r="B118">
        <v>75955</v>
      </c>
      <c r="C118">
        <v>26940</v>
      </c>
      <c r="D118">
        <v>22662</v>
      </c>
      <c r="E118">
        <v>19314</v>
      </c>
      <c r="F118">
        <v>28235</v>
      </c>
      <c r="G118">
        <v>20530</v>
      </c>
      <c r="H118">
        <v>17050</v>
      </c>
    </row>
    <row r="119" spans="1:8" x14ac:dyDescent="0.3">
      <c r="A119" t="s">
        <v>135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136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137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138</v>
      </c>
      <c r="B122">
        <v>0</v>
      </c>
      <c r="C122">
        <v>0</v>
      </c>
      <c r="D122">
        <v>0</v>
      </c>
      <c r="E122">
        <v>0</v>
      </c>
      <c r="F122">
        <v>350</v>
      </c>
      <c r="G122">
        <v>0</v>
      </c>
      <c r="H122">
        <v>0</v>
      </c>
    </row>
    <row r="123" spans="1:8" x14ac:dyDescent="0.3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140</v>
      </c>
      <c r="B124">
        <v>0</v>
      </c>
      <c r="C124">
        <v>0</v>
      </c>
      <c r="D124">
        <v>0</v>
      </c>
      <c r="E124">
        <v>0</v>
      </c>
      <c r="F124">
        <v>50</v>
      </c>
      <c r="G124">
        <v>0</v>
      </c>
      <c r="H124">
        <v>0</v>
      </c>
    </row>
    <row r="125" spans="1:8" x14ac:dyDescent="0.3">
      <c r="A125" t="s">
        <v>141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142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143</v>
      </c>
      <c r="B127">
        <v>665</v>
      </c>
      <c r="C127">
        <v>0</v>
      </c>
      <c r="D127">
        <v>712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144</v>
      </c>
      <c r="B128">
        <v>13245</v>
      </c>
      <c r="C128">
        <v>0</v>
      </c>
      <c r="D128">
        <v>11727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 t="s">
        <v>145</v>
      </c>
      <c r="B129">
        <v>28775</v>
      </c>
      <c r="C129">
        <v>0</v>
      </c>
      <c r="D129">
        <v>273003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146</v>
      </c>
      <c r="B130">
        <v>13804</v>
      </c>
      <c r="C130">
        <v>0</v>
      </c>
      <c r="D130">
        <v>18006</v>
      </c>
      <c r="E130">
        <v>22466</v>
      </c>
      <c r="F130">
        <v>23449</v>
      </c>
      <c r="G130">
        <v>0</v>
      </c>
      <c r="H130">
        <v>0</v>
      </c>
    </row>
    <row r="131" spans="1:8" x14ac:dyDescent="0.3">
      <c r="A131" t="s">
        <v>147</v>
      </c>
      <c r="B131">
        <v>15391.03</v>
      </c>
      <c r="C131">
        <v>24871.919999999998</v>
      </c>
      <c r="D131">
        <v>18142.43</v>
      </c>
      <c r="E131">
        <v>21145.86</v>
      </c>
      <c r="F131">
        <v>21445.91</v>
      </c>
      <c r="G131">
        <v>25970.17</v>
      </c>
      <c r="H131">
        <v>0</v>
      </c>
    </row>
    <row r="132" spans="1:8" x14ac:dyDescent="0.3">
      <c r="A132" t="s">
        <v>148</v>
      </c>
      <c r="B132">
        <v>23120</v>
      </c>
      <c r="C132">
        <v>0</v>
      </c>
      <c r="D132">
        <v>23152</v>
      </c>
      <c r="E132">
        <v>24852</v>
      </c>
      <c r="F132">
        <v>22183</v>
      </c>
      <c r="G132">
        <v>0</v>
      </c>
      <c r="H132">
        <v>21522</v>
      </c>
    </row>
    <row r="133" spans="1:8" x14ac:dyDescent="0.3">
      <c r="A133" t="s">
        <v>149</v>
      </c>
      <c r="B133">
        <v>25311.99</v>
      </c>
      <c r="C133">
        <v>26293.23</v>
      </c>
      <c r="D133">
        <v>23764.3</v>
      </c>
      <c r="E133">
        <v>22925.37</v>
      </c>
      <c r="F133">
        <v>22046.98</v>
      </c>
      <c r="G133">
        <v>32579</v>
      </c>
      <c r="H133">
        <v>20361.53</v>
      </c>
    </row>
    <row r="134" spans="1:8" x14ac:dyDescent="0.3">
      <c r="A134" t="s">
        <v>150</v>
      </c>
      <c r="B134">
        <v>14942</v>
      </c>
      <c r="C134">
        <v>0</v>
      </c>
      <c r="D134">
        <v>18416</v>
      </c>
      <c r="E134">
        <v>18274</v>
      </c>
      <c r="F134">
        <v>13109</v>
      </c>
      <c r="G134">
        <v>0</v>
      </c>
      <c r="H134">
        <v>19238</v>
      </c>
    </row>
    <row r="135" spans="1:8" x14ac:dyDescent="0.3">
      <c r="A135" t="s">
        <v>151</v>
      </c>
      <c r="B135">
        <v>15511.33</v>
      </c>
      <c r="C135">
        <v>18245.25</v>
      </c>
      <c r="D135">
        <v>18452.990000000002</v>
      </c>
      <c r="E135">
        <v>18631.98</v>
      </c>
      <c r="F135">
        <v>13677.03</v>
      </c>
      <c r="G135">
        <v>21583.17</v>
      </c>
      <c r="H135">
        <v>18251.060000000001</v>
      </c>
    </row>
    <row r="136" spans="1:8" x14ac:dyDescent="0.3">
      <c r="A136" t="s">
        <v>152</v>
      </c>
      <c r="B136">
        <v>0</v>
      </c>
      <c r="C136">
        <v>9.2899999999999991</v>
      </c>
      <c r="D136">
        <v>0</v>
      </c>
      <c r="E136">
        <v>27.42</v>
      </c>
      <c r="F136">
        <v>0</v>
      </c>
      <c r="G136">
        <v>7.23</v>
      </c>
      <c r="H136">
        <v>13.61</v>
      </c>
    </row>
    <row r="137" spans="1:8" x14ac:dyDescent="0.3">
      <c r="A137" t="s">
        <v>153</v>
      </c>
      <c r="B137">
        <v>12.49</v>
      </c>
      <c r="C137">
        <v>7.64</v>
      </c>
      <c r="D137">
        <v>4.83</v>
      </c>
      <c r="E137">
        <v>24.34</v>
      </c>
      <c r="F137">
        <v>0</v>
      </c>
      <c r="G137">
        <v>6.91</v>
      </c>
      <c r="H137">
        <v>25.07</v>
      </c>
    </row>
    <row r="138" spans="1:8" x14ac:dyDescent="0.3">
      <c r="A138" t="s">
        <v>154</v>
      </c>
      <c r="B138">
        <v>0</v>
      </c>
      <c r="C138">
        <v>86.25</v>
      </c>
      <c r="D138">
        <v>0</v>
      </c>
      <c r="E138">
        <v>69.31</v>
      </c>
      <c r="F138">
        <v>97.38</v>
      </c>
      <c r="G138">
        <v>90.71</v>
      </c>
      <c r="H138">
        <v>82.47</v>
      </c>
    </row>
    <row r="139" spans="1:8" x14ac:dyDescent="0.3">
      <c r="A139" t="s">
        <v>155</v>
      </c>
      <c r="B139">
        <v>75.69</v>
      </c>
      <c r="C139">
        <v>85.85</v>
      </c>
      <c r="D139">
        <v>60.17</v>
      </c>
      <c r="E139">
        <v>71.680000000000007</v>
      </c>
      <c r="F139">
        <v>94.55</v>
      </c>
      <c r="G139">
        <v>86.25</v>
      </c>
      <c r="H139">
        <v>69.77</v>
      </c>
    </row>
    <row r="140" spans="1:8" x14ac:dyDescent="0.3">
      <c r="A140" t="s">
        <v>156</v>
      </c>
      <c r="B140">
        <v>0</v>
      </c>
      <c r="C140">
        <v>4.46</v>
      </c>
      <c r="D140">
        <v>0</v>
      </c>
      <c r="E140">
        <v>3.26</v>
      </c>
      <c r="F140">
        <v>2.62</v>
      </c>
      <c r="G140">
        <v>2.06</v>
      </c>
      <c r="H140">
        <v>3.92</v>
      </c>
    </row>
    <row r="141" spans="1:8" x14ac:dyDescent="0.3">
      <c r="A141" t="s">
        <v>157</v>
      </c>
      <c r="B141">
        <v>8.57</v>
      </c>
      <c r="C141">
        <v>6.51</v>
      </c>
      <c r="D141">
        <v>2.68</v>
      </c>
      <c r="E141">
        <v>3.98</v>
      </c>
      <c r="F141">
        <v>5.36</v>
      </c>
      <c r="G141">
        <v>6.84</v>
      </c>
      <c r="H141">
        <v>5.16</v>
      </c>
    </row>
    <row r="142" spans="1:8" x14ac:dyDescent="0.3">
      <c r="A142" t="s">
        <v>158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159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160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161</v>
      </c>
      <c r="B145">
        <v>0</v>
      </c>
      <c r="C145">
        <v>0</v>
      </c>
      <c r="D145">
        <v>0</v>
      </c>
      <c r="E145">
        <v>0</v>
      </c>
      <c r="F145">
        <v>7.0000000000000007E-2</v>
      </c>
      <c r="G145">
        <v>0</v>
      </c>
      <c r="H145">
        <v>0</v>
      </c>
    </row>
    <row r="146" spans="1:8" x14ac:dyDescent="0.3">
      <c r="A146" t="s">
        <v>162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163</v>
      </c>
      <c r="B147">
        <v>0</v>
      </c>
      <c r="C147">
        <v>0</v>
      </c>
      <c r="D147">
        <v>0</v>
      </c>
      <c r="E147">
        <v>0</v>
      </c>
      <c r="F147">
        <v>0.01</v>
      </c>
      <c r="G147">
        <v>0</v>
      </c>
      <c r="H147">
        <v>0</v>
      </c>
    </row>
    <row r="148" spans="1:8" x14ac:dyDescent="0.3">
      <c r="A148" t="s">
        <v>164</v>
      </c>
      <c r="B148">
        <v>100</v>
      </c>
      <c r="C148">
        <v>0</v>
      </c>
      <c r="D148">
        <v>100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165</v>
      </c>
      <c r="B149">
        <v>3.25</v>
      </c>
      <c r="C149">
        <v>0</v>
      </c>
      <c r="D149">
        <v>32.32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166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167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168</v>
      </c>
      <c r="B152">
        <v>19.649999999999999</v>
      </c>
      <c r="C152">
        <v>18.84</v>
      </c>
      <c r="D152">
        <v>18.84</v>
      </c>
      <c r="E152">
        <v>18.5</v>
      </c>
      <c r="F152">
        <v>18.79</v>
      </c>
      <c r="G152">
        <v>18.600000000000001</v>
      </c>
      <c r="H152">
        <v>17.43</v>
      </c>
    </row>
    <row r="153" spans="1:8" x14ac:dyDescent="0.3">
      <c r="A153" t="s">
        <v>169</v>
      </c>
      <c r="B153">
        <v>16.63</v>
      </c>
      <c r="C153">
        <v>15.93</v>
      </c>
      <c r="D153">
        <v>16.190000000000001</v>
      </c>
      <c r="E153">
        <v>15.48</v>
      </c>
      <c r="F153">
        <v>16.12</v>
      </c>
      <c r="G153">
        <v>15.46</v>
      </c>
      <c r="H153">
        <v>14.17</v>
      </c>
    </row>
    <row r="154" spans="1:8" x14ac:dyDescent="0.3">
      <c r="A154" t="s">
        <v>170</v>
      </c>
      <c r="B154">
        <v>84.63</v>
      </c>
      <c r="C154">
        <v>84.55</v>
      </c>
      <c r="D154">
        <v>85.93</v>
      </c>
      <c r="E154">
        <v>83.68</v>
      </c>
      <c r="F154">
        <v>85.79</v>
      </c>
      <c r="G154">
        <v>83.12</v>
      </c>
      <c r="H154">
        <v>81.3</v>
      </c>
    </row>
    <row r="155" spans="1:8" x14ac:dyDescent="0.3">
      <c r="A155" t="s">
        <v>171</v>
      </c>
      <c r="B155">
        <v>18.88</v>
      </c>
      <c r="C155">
        <v>18.38</v>
      </c>
      <c r="D155">
        <v>18.190000000000001</v>
      </c>
      <c r="E155">
        <v>18.22</v>
      </c>
      <c r="F155">
        <v>18.84</v>
      </c>
      <c r="G155">
        <v>18.2</v>
      </c>
      <c r="H155">
        <v>17.77</v>
      </c>
    </row>
    <row r="156" spans="1:8" x14ac:dyDescent="0.3">
      <c r="A156" t="s">
        <v>172</v>
      </c>
      <c r="B156">
        <v>15.7</v>
      </c>
      <c r="C156">
        <v>15.09</v>
      </c>
      <c r="D156">
        <v>15.15</v>
      </c>
      <c r="E156">
        <v>14.82</v>
      </c>
      <c r="F156">
        <v>15.88</v>
      </c>
      <c r="G156">
        <v>15.03</v>
      </c>
      <c r="H156">
        <v>14.43</v>
      </c>
    </row>
    <row r="157" spans="1:8" x14ac:dyDescent="0.3">
      <c r="A157" t="s">
        <v>173</v>
      </c>
      <c r="B157">
        <v>83.16</v>
      </c>
      <c r="C157">
        <v>82.1</v>
      </c>
      <c r="D157">
        <v>83.29</v>
      </c>
      <c r="E157">
        <v>81.34</v>
      </c>
      <c r="F157">
        <v>84.29</v>
      </c>
      <c r="G157">
        <v>82.58</v>
      </c>
      <c r="H157">
        <v>81.2</v>
      </c>
    </row>
    <row r="158" spans="1:8" x14ac:dyDescent="0.3">
      <c r="A158" t="s">
        <v>174</v>
      </c>
      <c r="B158">
        <v>13.99</v>
      </c>
      <c r="C158">
        <v>14.48</v>
      </c>
      <c r="D158">
        <v>13.26</v>
      </c>
      <c r="E158">
        <v>13.04</v>
      </c>
      <c r="F158">
        <v>13.59</v>
      </c>
      <c r="G158">
        <v>12.53</v>
      </c>
      <c r="H158">
        <v>12.63</v>
      </c>
    </row>
    <row r="159" spans="1:8" x14ac:dyDescent="0.3">
      <c r="A159" t="s">
        <v>175</v>
      </c>
      <c r="B159">
        <v>11.67</v>
      </c>
      <c r="C159">
        <v>12</v>
      </c>
      <c r="D159">
        <v>11.23</v>
      </c>
      <c r="E159">
        <v>10.72</v>
      </c>
      <c r="F159">
        <v>11.5</v>
      </c>
      <c r="G159">
        <v>10.25</v>
      </c>
      <c r="H159">
        <v>10.11</v>
      </c>
    </row>
    <row r="160" spans="1:8" x14ac:dyDescent="0.3">
      <c r="A160" t="s">
        <v>176</v>
      </c>
      <c r="B160">
        <v>83.42</v>
      </c>
      <c r="C160">
        <v>82.87</v>
      </c>
      <c r="D160">
        <v>84.69</v>
      </c>
      <c r="E160">
        <v>82.21</v>
      </c>
      <c r="F160">
        <v>84.62</v>
      </c>
      <c r="G160">
        <v>81.8</v>
      </c>
      <c r="H160">
        <v>80.05</v>
      </c>
    </row>
    <row r="161" spans="1:8" x14ac:dyDescent="0.3">
      <c r="A161" t="s">
        <v>177</v>
      </c>
      <c r="B161">
        <v>13.55</v>
      </c>
      <c r="C161">
        <v>13.5</v>
      </c>
      <c r="D161">
        <v>13.1</v>
      </c>
      <c r="E161">
        <v>12.95</v>
      </c>
      <c r="F161">
        <v>13.59</v>
      </c>
      <c r="G161">
        <v>12.51</v>
      </c>
      <c r="H161">
        <v>12.49</v>
      </c>
    </row>
    <row r="162" spans="1:8" x14ac:dyDescent="0.3">
      <c r="A162" t="s">
        <v>178</v>
      </c>
      <c r="B162">
        <v>11.08</v>
      </c>
      <c r="C162">
        <v>10.87</v>
      </c>
      <c r="D162">
        <v>10.73</v>
      </c>
      <c r="E162">
        <v>10.36</v>
      </c>
      <c r="F162">
        <v>11.28</v>
      </c>
      <c r="G162">
        <v>10.14</v>
      </c>
      <c r="H162">
        <v>9.93</v>
      </c>
    </row>
    <row r="163" spans="1:8" x14ac:dyDescent="0.3">
      <c r="A163" t="s">
        <v>179</v>
      </c>
      <c r="B163">
        <v>81.77</v>
      </c>
      <c r="C163">
        <v>80.52</v>
      </c>
      <c r="D163">
        <v>81.91</v>
      </c>
      <c r="E163">
        <v>80</v>
      </c>
      <c r="F163">
        <v>83</v>
      </c>
      <c r="G163">
        <v>81.06</v>
      </c>
      <c r="H163">
        <v>79.5</v>
      </c>
    </row>
    <row r="164" spans="1:8" x14ac:dyDescent="0.3">
      <c r="A164" t="s">
        <v>180</v>
      </c>
      <c r="B164">
        <v>1.46</v>
      </c>
      <c r="C164">
        <v>1.77</v>
      </c>
      <c r="D164">
        <v>1.31</v>
      </c>
      <c r="E164">
        <v>1.63</v>
      </c>
      <c r="F164">
        <v>1.62</v>
      </c>
      <c r="G164">
        <v>1.5</v>
      </c>
      <c r="H164">
        <v>1.35</v>
      </c>
    </row>
    <row r="165" spans="1:8" x14ac:dyDescent="0.3">
      <c r="A165" t="s">
        <v>181</v>
      </c>
      <c r="B165">
        <v>1.1200000000000001</v>
      </c>
      <c r="C165">
        <v>1.33</v>
      </c>
      <c r="D165">
        <v>0.98</v>
      </c>
      <c r="E165">
        <v>1.2</v>
      </c>
      <c r="F165">
        <v>1.25</v>
      </c>
      <c r="G165">
        <v>1.1599999999999999</v>
      </c>
      <c r="H165">
        <v>0.98</v>
      </c>
    </row>
    <row r="166" spans="1:8" x14ac:dyDescent="0.3">
      <c r="A166" t="s">
        <v>182</v>
      </c>
      <c r="B166">
        <v>76.709999999999994</v>
      </c>
      <c r="C166">
        <v>75.14</v>
      </c>
      <c r="D166">
        <v>74.81</v>
      </c>
      <c r="E166">
        <v>73.62</v>
      </c>
      <c r="F166">
        <v>77.16</v>
      </c>
      <c r="G166">
        <v>77.33</v>
      </c>
      <c r="H166">
        <v>72.59</v>
      </c>
    </row>
    <row r="167" spans="1:8" x14ac:dyDescent="0.3">
      <c r="A167" t="s">
        <v>183</v>
      </c>
      <c r="B167">
        <v>1.4770000000000001</v>
      </c>
      <c r="C167">
        <v>1.74</v>
      </c>
      <c r="D167">
        <v>1.3480000000000001</v>
      </c>
      <c r="E167">
        <v>1.6359999999999999</v>
      </c>
      <c r="F167">
        <v>1.619</v>
      </c>
      <c r="G167">
        <v>1.57</v>
      </c>
      <c r="H167">
        <v>1.339</v>
      </c>
    </row>
    <row r="168" spans="1:8" x14ac:dyDescent="0.3">
      <c r="A168" t="s">
        <v>184</v>
      </c>
      <c r="B168">
        <v>1.101</v>
      </c>
      <c r="C168">
        <v>1.2729999999999999</v>
      </c>
      <c r="D168">
        <v>0.97699999999999998</v>
      </c>
      <c r="E168">
        <v>1.169</v>
      </c>
      <c r="F168">
        <v>1.21</v>
      </c>
      <c r="G168">
        <v>1.194</v>
      </c>
      <c r="H168">
        <v>0.95099999999999996</v>
      </c>
    </row>
    <row r="169" spans="1:8" x14ac:dyDescent="0.3">
      <c r="A169" t="s">
        <v>185</v>
      </c>
      <c r="B169">
        <v>74.540000000000006</v>
      </c>
      <c r="C169">
        <v>73.16</v>
      </c>
      <c r="D169">
        <v>72.48</v>
      </c>
      <c r="E169">
        <v>71.45</v>
      </c>
      <c r="F169">
        <v>74.739999999999995</v>
      </c>
      <c r="G169">
        <v>76.05</v>
      </c>
      <c r="H169">
        <v>71.02</v>
      </c>
    </row>
    <row r="170" spans="1:8" x14ac:dyDescent="0.3">
      <c r="A170" t="s">
        <v>186</v>
      </c>
      <c r="B170">
        <v>13.45</v>
      </c>
      <c r="C170">
        <v>14.49</v>
      </c>
      <c r="D170">
        <v>12.78</v>
      </c>
      <c r="E170">
        <v>12.57</v>
      </c>
      <c r="F170">
        <v>13.76</v>
      </c>
      <c r="G170">
        <v>12.72</v>
      </c>
      <c r="H170">
        <v>11.93</v>
      </c>
    </row>
    <row r="171" spans="1:8" x14ac:dyDescent="0.3">
      <c r="A171" t="s">
        <v>187</v>
      </c>
      <c r="B171">
        <v>11.36</v>
      </c>
      <c r="C171">
        <v>12.13</v>
      </c>
      <c r="D171">
        <v>10.95</v>
      </c>
      <c r="E171">
        <v>10.51</v>
      </c>
      <c r="F171">
        <v>11.75</v>
      </c>
      <c r="G171">
        <v>10.44</v>
      </c>
      <c r="H171">
        <v>9.56</v>
      </c>
    </row>
    <row r="172" spans="1:8" x14ac:dyDescent="0.3">
      <c r="A172" t="s">
        <v>188</v>
      </c>
      <c r="B172">
        <v>84.46</v>
      </c>
      <c r="C172">
        <v>83.71</v>
      </c>
      <c r="D172">
        <v>85.68</v>
      </c>
      <c r="E172">
        <v>83.61</v>
      </c>
      <c r="F172">
        <v>85.39</v>
      </c>
      <c r="G172">
        <v>82.08</v>
      </c>
      <c r="H172">
        <v>80.13</v>
      </c>
    </row>
    <row r="173" spans="1:8" x14ac:dyDescent="0.3">
      <c r="A173" t="s">
        <v>189</v>
      </c>
      <c r="B173">
        <v>13.26</v>
      </c>
      <c r="C173">
        <v>13.56</v>
      </c>
      <c r="D173">
        <v>12.77</v>
      </c>
      <c r="E173">
        <v>12.48</v>
      </c>
      <c r="F173">
        <v>13.75</v>
      </c>
      <c r="G173">
        <v>12.71</v>
      </c>
      <c r="H173">
        <v>11.98</v>
      </c>
    </row>
    <row r="174" spans="1:8" x14ac:dyDescent="0.3">
      <c r="A174" t="s">
        <v>190</v>
      </c>
      <c r="B174">
        <v>10.88</v>
      </c>
      <c r="C174">
        <v>10.93</v>
      </c>
      <c r="D174">
        <v>10.56</v>
      </c>
      <c r="E174">
        <v>10.11</v>
      </c>
      <c r="F174">
        <v>11.5</v>
      </c>
      <c r="G174">
        <v>10.32</v>
      </c>
      <c r="H174">
        <v>9.5500000000000007</v>
      </c>
    </row>
    <row r="175" spans="1:8" x14ac:dyDescent="0.3">
      <c r="A175" t="s">
        <v>191</v>
      </c>
      <c r="B175">
        <v>82.05</v>
      </c>
      <c r="C175">
        <v>80.599999999999994</v>
      </c>
      <c r="D175">
        <v>82.69</v>
      </c>
      <c r="E175">
        <v>81.010000000000005</v>
      </c>
      <c r="F175">
        <v>83.64</v>
      </c>
      <c r="G175">
        <v>81.2</v>
      </c>
      <c r="H175">
        <v>79.72</v>
      </c>
    </row>
    <row r="176" spans="1:8" x14ac:dyDescent="0.3">
      <c r="A176" t="s">
        <v>192</v>
      </c>
      <c r="B176">
        <v>11.88</v>
      </c>
      <c r="C176">
        <v>11.81</v>
      </c>
      <c r="D176">
        <v>11.33</v>
      </c>
      <c r="E176">
        <v>11.21</v>
      </c>
      <c r="F176">
        <v>13.33</v>
      </c>
      <c r="G176">
        <v>12.31</v>
      </c>
      <c r="H176">
        <v>11.67</v>
      </c>
    </row>
    <row r="177" spans="1:8" x14ac:dyDescent="0.3">
      <c r="A177" t="s">
        <v>193</v>
      </c>
      <c r="B177">
        <v>9.01</v>
      </c>
      <c r="C177">
        <v>9.31</v>
      </c>
      <c r="D177">
        <v>8.9700000000000006</v>
      </c>
      <c r="E177">
        <v>8.6</v>
      </c>
      <c r="F177">
        <v>10.85</v>
      </c>
      <c r="G177">
        <v>9.44</v>
      </c>
      <c r="H177">
        <v>8.8699999999999992</v>
      </c>
    </row>
    <row r="178" spans="1:8" x14ac:dyDescent="0.3">
      <c r="A178" t="s">
        <v>194</v>
      </c>
      <c r="B178">
        <v>75.84</v>
      </c>
      <c r="C178">
        <v>78.83</v>
      </c>
      <c r="D178">
        <v>79.17</v>
      </c>
      <c r="E178">
        <v>76.72</v>
      </c>
      <c r="F178">
        <v>81.400000000000006</v>
      </c>
      <c r="G178">
        <v>76.69</v>
      </c>
      <c r="H178">
        <v>76.010000000000005</v>
      </c>
    </row>
    <row r="179" spans="1:8" x14ac:dyDescent="0.3">
      <c r="A179" t="s">
        <v>195</v>
      </c>
      <c r="B179">
        <v>11.34</v>
      </c>
      <c r="C179">
        <v>11.72</v>
      </c>
      <c r="D179">
        <v>10.57</v>
      </c>
      <c r="E179">
        <v>11.14</v>
      </c>
      <c r="F179">
        <v>13.36</v>
      </c>
      <c r="G179">
        <v>12.32</v>
      </c>
      <c r="H179">
        <v>11.68</v>
      </c>
    </row>
    <row r="180" spans="1:8" x14ac:dyDescent="0.3">
      <c r="A180" t="s">
        <v>196</v>
      </c>
      <c r="B180">
        <v>8.64</v>
      </c>
      <c r="C180">
        <v>8.92</v>
      </c>
      <c r="D180">
        <v>8.14</v>
      </c>
      <c r="E180">
        <v>8.6199999999999992</v>
      </c>
      <c r="F180">
        <v>10.66</v>
      </c>
      <c r="G180">
        <v>9.4</v>
      </c>
      <c r="H180">
        <v>8.91</v>
      </c>
    </row>
    <row r="181" spans="1:8" x14ac:dyDescent="0.3">
      <c r="A181" t="s">
        <v>197</v>
      </c>
      <c r="B181">
        <v>76.19</v>
      </c>
      <c r="C181">
        <v>76.11</v>
      </c>
      <c r="D181">
        <v>77.010000000000005</v>
      </c>
      <c r="E181">
        <v>77.38</v>
      </c>
      <c r="F181">
        <v>79.790000000000006</v>
      </c>
      <c r="G181">
        <v>76.3</v>
      </c>
      <c r="H181">
        <v>76.28</v>
      </c>
    </row>
    <row r="182" spans="1:8" x14ac:dyDescent="0.3">
      <c r="A182" t="s">
        <v>198</v>
      </c>
      <c r="B182">
        <v>66.8</v>
      </c>
      <c r="C182">
        <v>60.06</v>
      </c>
      <c r="D182">
        <v>64.819999999999993</v>
      </c>
      <c r="E182">
        <v>71.75</v>
      </c>
      <c r="F182">
        <v>61.3</v>
      </c>
      <c r="G182">
        <v>59.47</v>
      </c>
      <c r="H182">
        <v>69.53</v>
      </c>
    </row>
    <row r="183" spans="1:8" x14ac:dyDescent="0.3">
      <c r="A183" t="s">
        <v>199</v>
      </c>
      <c r="B183">
        <v>56.2</v>
      </c>
      <c r="C183">
        <v>50.16</v>
      </c>
      <c r="D183">
        <v>55.53</v>
      </c>
      <c r="E183">
        <v>59.5</v>
      </c>
      <c r="F183">
        <v>52.3</v>
      </c>
      <c r="G183">
        <v>48.74</v>
      </c>
      <c r="H183">
        <v>55.26</v>
      </c>
    </row>
    <row r="184" spans="1:8" x14ac:dyDescent="0.3">
      <c r="A184" t="s">
        <v>200</v>
      </c>
      <c r="B184">
        <v>84.13</v>
      </c>
      <c r="C184">
        <v>83.52</v>
      </c>
      <c r="D184">
        <v>85.67</v>
      </c>
      <c r="E184">
        <v>82.93</v>
      </c>
      <c r="F184">
        <v>85.32</v>
      </c>
      <c r="G184">
        <v>81.96</v>
      </c>
      <c r="H184">
        <v>79.48</v>
      </c>
    </row>
    <row r="185" spans="1:8" x14ac:dyDescent="0.3">
      <c r="A185" t="s">
        <v>201</v>
      </c>
      <c r="B185">
        <v>65.900000000000006</v>
      </c>
      <c r="C185">
        <v>59.86</v>
      </c>
      <c r="D185">
        <v>64.52</v>
      </c>
      <c r="E185">
        <v>70.52</v>
      </c>
      <c r="F185">
        <v>61.1</v>
      </c>
      <c r="G185">
        <v>60.09</v>
      </c>
      <c r="H185">
        <v>69.260000000000005</v>
      </c>
    </row>
    <row r="186" spans="1:8" x14ac:dyDescent="0.3">
      <c r="A186" t="s">
        <v>202</v>
      </c>
      <c r="B186">
        <v>53.73</v>
      </c>
      <c r="C186">
        <v>48.11</v>
      </c>
      <c r="D186">
        <v>53.19</v>
      </c>
      <c r="E186">
        <v>56.96</v>
      </c>
      <c r="F186">
        <v>51.04</v>
      </c>
      <c r="G186">
        <v>48.72</v>
      </c>
      <c r="H186">
        <v>54.86</v>
      </c>
    </row>
    <row r="187" spans="1:8" x14ac:dyDescent="0.3">
      <c r="A187" t="s">
        <v>203</v>
      </c>
      <c r="B187">
        <v>81.53</v>
      </c>
      <c r="C187">
        <v>80.37</v>
      </c>
      <c r="D187">
        <v>82.44</v>
      </c>
      <c r="E187">
        <v>80.77</v>
      </c>
      <c r="F187">
        <v>83.54</v>
      </c>
      <c r="G187">
        <v>81.08</v>
      </c>
      <c r="H187">
        <v>79.209999999999994</v>
      </c>
    </row>
    <row r="188" spans="1:8" x14ac:dyDescent="0.3">
      <c r="A188" t="s">
        <v>204</v>
      </c>
      <c r="B188">
        <v>0</v>
      </c>
      <c r="C188">
        <v>60.19</v>
      </c>
      <c r="D188">
        <v>0</v>
      </c>
      <c r="E188">
        <v>0</v>
      </c>
      <c r="F188">
        <v>60.43</v>
      </c>
      <c r="G188">
        <v>58.41</v>
      </c>
      <c r="H188">
        <v>0</v>
      </c>
    </row>
    <row r="189" spans="1:8" x14ac:dyDescent="0.3">
      <c r="A189" t="s">
        <v>205</v>
      </c>
      <c r="B189">
        <v>0</v>
      </c>
      <c r="C189">
        <v>50.13</v>
      </c>
      <c r="D189">
        <v>0</v>
      </c>
      <c r="E189">
        <v>0</v>
      </c>
      <c r="F189">
        <v>51.59</v>
      </c>
      <c r="G189">
        <v>47.94</v>
      </c>
      <c r="H189">
        <v>0</v>
      </c>
    </row>
    <row r="190" spans="1:8" x14ac:dyDescent="0.3">
      <c r="A190" t="s">
        <v>206</v>
      </c>
      <c r="B190">
        <v>0</v>
      </c>
      <c r="C190">
        <v>83.29</v>
      </c>
      <c r="D190">
        <v>0</v>
      </c>
      <c r="E190">
        <v>0</v>
      </c>
      <c r="F190">
        <v>85.37</v>
      </c>
      <c r="G190">
        <v>82.07</v>
      </c>
      <c r="H190">
        <v>0</v>
      </c>
    </row>
    <row r="191" spans="1:8" x14ac:dyDescent="0.3">
      <c r="A191" t="s">
        <v>207</v>
      </c>
      <c r="B191">
        <v>65.23</v>
      </c>
      <c r="C191">
        <v>59.99</v>
      </c>
      <c r="D191">
        <v>62.89</v>
      </c>
      <c r="E191">
        <v>6.31</v>
      </c>
      <c r="F191">
        <v>60.18</v>
      </c>
      <c r="G191">
        <v>58.89</v>
      </c>
      <c r="H191">
        <v>0</v>
      </c>
    </row>
    <row r="192" spans="1:8" x14ac:dyDescent="0.3">
      <c r="A192" t="s">
        <v>208</v>
      </c>
      <c r="B192">
        <v>52.93</v>
      </c>
      <c r="C192">
        <v>48.09</v>
      </c>
      <c r="D192">
        <v>51.1</v>
      </c>
      <c r="E192">
        <v>0</v>
      </c>
      <c r="F192">
        <v>50.29</v>
      </c>
      <c r="G192">
        <v>47.83</v>
      </c>
      <c r="H192">
        <v>0</v>
      </c>
    </row>
    <row r="193" spans="1:8" x14ac:dyDescent="0.3">
      <c r="A193" t="s">
        <v>209</v>
      </c>
      <c r="B193">
        <v>81.14</v>
      </c>
      <c r="C193">
        <v>80.16</v>
      </c>
      <c r="D193">
        <v>81.25</v>
      </c>
      <c r="E193">
        <v>0</v>
      </c>
      <c r="F193">
        <v>83.57</v>
      </c>
      <c r="G193">
        <v>81.22</v>
      </c>
      <c r="H193">
        <v>0</v>
      </c>
    </row>
    <row r="194" spans="1:8" x14ac:dyDescent="0.3">
      <c r="A194" t="s">
        <v>210</v>
      </c>
      <c r="B194">
        <v>90.16</v>
      </c>
      <c r="C194">
        <v>85.2</v>
      </c>
      <c r="D194">
        <v>90.83</v>
      </c>
      <c r="E194">
        <v>89.07</v>
      </c>
      <c r="F194">
        <v>86.43</v>
      </c>
      <c r="G194">
        <v>91</v>
      </c>
      <c r="H194">
        <v>89.23</v>
      </c>
    </row>
    <row r="195" spans="1:8" x14ac:dyDescent="0.3">
      <c r="A195" t="s">
        <v>211</v>
      </c>
      <c r="B195">
        <v>48.32</v>
      </c>
      <c r="C195">
        <v>45.21</v>
      </c>
      <c r="D195">
        <v>47.67</v>
      </c>
      <c r="E195">
        <v>26.98</v>
      </c>
      <c r="F195">
        <v>46.49</v>
      </c>
      <c r="G195">
        <v>30.53</v>
      </c>
      <c r="H195">
        <v>26.83</v>
      </c>
    </row>
    <row r="196" spans="1:8" x14ac:dyDescent="0.3">
      <c r="A196" t="s">
        <v>212</v>
      </c>
      <c r="B196">
        <v>53.59</v>
      </c>
      <c r="C196">
        <v>53.06</v>
      </c>
      <c r="D196">
        <v>52.48</v>
      </c>
      <c r="E196">
        <v>30.29</v>
      </c>
      <c r="F196">
        <v>53.79</v>
      </c>
      <c r="G196">
        <v>33.549999999999997</v>
      </c>
      <c r="H196">
        <v>30.07</v>
      </c>
    </row>
    <row r="197" spans="1:8" x14ac:dyDescent="0.3">
      <c r="A197" t="s">
        <v>213</v>
      </c>
      <c r="B197">
        <v>86.5</v>
      </c>
      <c r="C197">
        <v>87.71</v>
      </c>
      <c r="D197">
        <v>88.26</v>
      </c>
      <c r="E197">
        <v>88.64</v>
      </c>
      <c r="F197">
        <v>86.26</v>
      </c>
      <c r="G197">
        <v>88.07</v>
      </c>
      <c r="H197">
        <v>89.78</v>
      </c>
    </row>
    <row r="198" spans="1:8" x14ac:dyDescent="0.3">
      <c r="A198" t="s">
        <v>214</v>
      </c>
      <c r="B198">
        <v>43.47</v>
      </c>
      <c r="C198">
        <v>27.4</v>
      </c>
      <c r="D198">
        <v>44.96</v>
      </c>
      <c r="E198">
        <v>27.17</v>
      </c>
      <c r="F198">
        <v>45.81</v>
      </c>
      <c r="G198">
        <v>27.09</v>
      </c>
      <c r="H198">
        <v>27.13</v>
      </c>
    </row>
    <row r="199" spans="1:8" x14ac:dyDescent="0.3">
      <c r="A199" t="s">
        <v>215</v>
      </c>
      <c r="B199">
        <v>50.25</v>
      </c>
      <c r="C199">
        <v>31.24</v>
      </c>
      <c r="D199">
        <v>50.94</v>
      </c>
      <c r="E199">
        <v>30.65</v>
      </c>
      <c r="F199">
        <v>53.11</v>
      </c>
      <c r="G199">
        <v>30.76</v>
      </c>
      <c r="H199">
        <v>30.22</v>
      </c>
    </row>
    <row r="200" spans="1:8" x14ac:dyDescent="0.3">
      <c r="A200" t="s">
        <v>216</v>
      </c>
      <c r="B200">
        <v>5.47</v>
      </c>
      <c r="C200">
        <v>5.51</v>
      </c>
      <c r="D200">
        <v>5.55</v>
      </c>
      <c r="E200">
        <v>5.49</v>
      </c>
      <c r="F200">
        <v>5.45</v>
      </c>
      <c r="G200">
        <v>5.16</v>
      </c>
      <c r="H200">
        <v>0</v>
      </c>
    </row>
    <row r="201" spans="1:8" x14ac:dyDescent="0.3">
      <c r="A201" t="s">
        <v>217</v>
      </c>
      <c r="B201">
        <v>5.52</v>
      </c>
      <c r="C201">
        <v>5.36</v>
      </c>
      <c r="D201">
        <v>5.55</v>
      </c>
      <c r="E201">
        <v>5.56</v>
      </c>
      <c r="F201">
        <v>5.5</v>
      </c>
      <c r="G201">
        <v>5.23</v>
      </c>
      <c r="H201">
        <v>0</v>
      </c>
    </row>
    <row r="202" spans="1:8" x14ac:dyDescent="0.3">
      <c r="A202" t="s">
        <v>218</v>
      </c>
      <c r="B202">
        <v>6.97</v>
      </c>
      <c r="C202">
        <v>6.86</v>
      </c>
      <c r="D202">
        <v>7.05</v>
      </c>
      <c r="E202">
        <v>7.01</v>
      </c>
      <c r="F202">
        <v>7.03</v>
      </c>
      <c r="G202">
        <v>7.05</v>
      </c>
      <c r="H202">
        <v>0</v>
      </c>
    </row>
    <row r="203" spans="1:8" x14ac:dyDescent="0.3">
      <c r="A203" t="s">
        <v>219</v>
      </c>
      <c r="B203">
        <v>0</v>
      </c>
      <c r="C203">
        <v>5.19</v>
      </c>
      <c r="D203">
        <v>0</v>
      </c>
      <c r="E203">
        <v>0</v>
      </c>
      <c r="F203">
        <v>5.13</v>
      </c>
      <c r="G203">
        <v>5.13</v>
      </c>
      <c r="H203">
        <v>0</v>
      </c>
    </row>
    <row r="204" spans="1:8" x14ac:dyDescent="0.3">
      <c r="A204" t="s">
        <v>220</v>
      </c>
      <c r="B204">
        <v>6.14</v>
      </c>
      <c r="C204">
        <v>6.61</v>
      </c>
      <c r="D204">
        <v>6.19</v>
      </c>
      <c r="E204">
        <v>6.23</v>
      </c>
      <c r="F204">
        <v>6.54</v>
      </c>
      <c r="G204">
        <v>6.53</v>
      </c>
      <c r="H204">
        <v>0</v>
      </c>
    </row>
    <row r="205" spans="1:8" x14ac:dyDescent="0.3">
      <c r="A205" t="s">
        <v>221</v>
      </c>
      <c r="B205">
        <v>1.53</v>
      </c>
      <c r="C205">
        <v>1.73</v>
      </c>
      <c r="D205">
        <v>1.55</v>
      </c>
      <c r="E205">
        <v>1.56</v>
      </c>
      <c r="F205">
        <v>1.49</v>
      </c>
      <c r="G205">
        <v>1.47</v>
      </c>
      <c r="H205">
        <v>1.56</v>
      </c>
    </row>
    <row r="206" spans="1:8" x14ac:dyDescent="0.3">
      <c r="A206" t="s">
        <v>222</v>
      </c>
      <c r="B206">
        <v>1.56</v>
      </c>
      <c r="C206">
        <v>1.73</v>
      </c>
      <c r="D206">
        <v>1.57</v>
      </c>
      <c r="E206">
        <v>1.56</v>
      </c>
      <c r="F206">
        <v>1.51</v>
      </c>
      <c r="G206">
        <v>1.51</v>
      </c>
      <c r="H206">
        <v>1.56</v>
      </c>
    </row>
    <row r="207" spans="1:8" x14ac:dyDescent="0.3">
      <c r="A207" t="s">
        <v>223</v>
      </c>
      <c r="B207">
        <v>51.47</v>
      </c>
      <c r="C207">
        <v>51.08</v>
      </c>
      <c r="D207">
        <v>48.5</v>
      </c>
      <c r="E207">
        <v>49.15</v>
      </c>
      <c r="F207">
        <v>49.79</v>
      </c>
      <c r="G207">
        <v>48.81</v>
      </c>
      <c r="H207">
        <v>49.67</v>
      </c>
    </row>
    <row r="208" spans="1:8" x14ac:dyDescent="0.3">
      <c r="A208" t="s">
        <v>224</v>
      </c>
      <c r="B208">
        <v>51.55</v>
      </c>
      <c r="C208">
        <v>51.2</v>
      </c>
      <c r="D208">
        <v>48.62</v>
      </c>
      <c r="E208">
        <v>49.17</v>
      </c>
      <c r="F208">
        <v>49.85</v>
      </c>
      <c r="G208">
        <v>49.38</v>
      </c>
      <c r="H208">
        <v>50.09</v>
      </c>
    </row>
    <row r="209" spans="1:8" x14ac:dyDescent="0.3">
      <c r="A209" t="s">
        <v>225</v>
      </c>
      <c r="B209">
        <v>0.36</v>
      </c>
      <c r="C209">
        <v>0.38</v>
      </c>
      <c r="D209">
        <v>0.45</v>
      </c>
      <c r="E209">
        <v>0.4</v>
      </c>
      <c r="F209">
        <v>0.36</v>
      </c>
      <c r="G209">
        <v>0.33</v>
      </c>
      <c r="H209">
        <v>0.3</v>
      </c>
    </row>
    <row r="210" spans="1:8" x14ac:dyDescent="0.3">
      <c r="A210" t="s">
        <v>226</v>
      </c>
      <c r="B210">
        <v>0.38</v>
      </c>
      <c r="C210">
        <v>0.34</v>
      </c>
      <c r="D210">
        <v>0.38</v>
      </c>
      <c r="E210">
        <v>0.4</v>
      </c>
      <c r="F210">
        <v>0.36</v>
      </c>
      <c r="G210">
        <v>0.34</v>
      </c>
      <c r="H210">
        <v>0.3</v>
      </c>
    </row>
    <row r="211" spans="1:8" x14ac:dyDescent="0.3">
      <c r="A211" t="s">
        <v>227</v>
      </c>
      <c r="B211">
        <v>1.9</v>
      </c>
      <c r="C211">
        <v>1.53</v>
      </c>
      <c r="D211">
        <v>1.75</v>
      </c>
      <c r="E211">
        <v>1.51</v>
      </c>
      <c r="F211">
        <v>1.7</v>
      </c>
      <c r="G211">
        <v>1.63</v>
      </c>
      <c r="H211">
        <v>1.51</v>
      </c>
    </row>
    <row r="212" spans="1:8" x14ac:dyDescent="0.3">
      <c r="A212" t="s">
        <v>228</v>
      </c>
      <c r="B212">
        <v>1.76</v>
      </c>
      <c r="C212">
        <v>1.55</v>
      </c>
      <c r="D212">
        <v>1.75</v>
      </c>
      <c r="E212">
        <v>1.54</v>
      </c>
      <c r="F212">
        <v>1.77</v>
      </c>
      <c r="G212">
        <v>1.62</v>
      </c>
      <c r="H212">
        <v>1.76</v>
      </c>
    </row>
    <row r="213" spans="1:8" x14ac:dyDescent="0.3">
      <c r="A213" t="s">
        <v>229</v>
      </c>
      <c r="B213">
        <v>71.67</v>
      </c>
      <c r="C213">
        <v>0</v>
      </c>
      <c r="D213">
        <v>75.33</v>
      </c>
      <c r="E213">
        <v>68.53</v>
      </c>
      <c r="F213">
        <v>0</v>
      </c>
      <c r="G213">
        <v>0</v>
      </c>
      <c r="H213">
        <v>0</v>
      </c>
    </row>
    <row r="214" spans="1:8" x14ac:dyDescent="0.3">
      <c r="A214" t="s">
        <v>230</v>
      </c>
      <c r="B214">
        <v>52.41</v>
      </c>
      <c r="C214">
        <v>52.49</v>
      </c>
      <c r="D214">
        <v>51.57</v>
      </c>
      <c r="E214">
        <v>30.26</v>
      </c>
      <c r="F214">
        <v>53.11</v>
      </c>
      <c r="G214">
        <v>34.869999999999997</v>
      </c>
      <c r="H214">
        <v>31.82</v>
      </c>
    </row>
    <row r="215" spans="1:8" x14ac:dyDescent="0.3">
      <c r="A215" t="s">
        <v>231</v>
      </c>
      <c r="B215">
        <v>73.73</v>
      </c>
      <c r="C215">
        <v>62.66</v>
      </c>
      <c r="D215">
        <v>78.849999999999994</v>
      </c>
      <c r="E215">
        <v>77.790000000000006</v>
      </c>
      <c r="F215">
        <v>75.52</v>
      </c>
      <c r="G215">
        <v>77.989999999999995</v>
      </c>
      <c r="H215">
        <v>69.290000000000006</v>
      </c>
    </row>
    <row r="216" spans="1:8" x14ac:dyDescent="0.3">
      <c r="A216" t="s">
        <v>232</v>
      </c>
      <c r="B216">
        <v>74.650000000000006</v>
      </c>
      <c r="C216">
        <v>70.540000000000006</v>
      </c>
      <c r="D216">
        <v>77.17</v>
      </c>
      <c r="E216">
        <v>76.25</v>
      </c>
      <c r="F216">
        <v>72.98</v>
      </c>
      <c r="G216">
        <v>77.400000000000006</v>
      </c>
      <c r="H216">
        <v>71.78</v>
      </c>
    </row>
    <row r="217" spans="1:8" x14ac:dyDescent="0.3">
      <c r="A217" t="s">
        <v>233</v>
      </c>
      <c r="B217">
        <v>20.399999999999999</v>
      </c>
      <c r="C217">
        <v>23.05</v>
      </c>
      <c r="D217">
        <v>20.21</v>
      </c>
      <c r="E217">
        <v>21.38</v>
      </c>
      <c r="F217">
        <v>19.87</v>
      </c>
      <c r="G217">
        <v>19.760000000000002</v>
      </c>
      <c r="H217">
        <v>23</v>
      </c>
    </row>
    <row r="218" spans="1:8" x14ac:dyDescent="0.3">
      <c r="A218" t="s">
        <v>234</v>
      </c>
      <c r="B218">
        <v>1.1399999999999999</v>
      </c>
      <c r="C218">
        <v>-3.06</v>
      </c>
      <c r="D218">
        <v>2.04</v>
      </c>
      <c r="E218">
        <v>1.02</v>
      </c>
      <c r="F218">
        <v>1.77</v>
      </c>
      <c r="G218">
        <v>0.48</v>
      </c>
      <c r="H218">
        <v>-1.02</v>
      </c>
    </row>
    <row r="219" spans="1:8" x14ac:dyDescent="0.3">
      <c r="A219" t="s">
        <v>235</v>
      </c>
      <c r="B219">
        <v>29.03</v>
      </c>
      <c r="C219">
        <v>28.81</v>
      </c>
      <c r="D219">
        <v>26.32</v>
      </c>
      <c r="E219">
        <v>25.94</v>
      </c>
      <c r="F219">
        <v>26.99</v>
      </c>
      <c r="G219">
        <v>25.56</v>
      </c>
      <c r="H219">
        <v>23.72</v>
      </c>
    </row>
    <row r="220" spans="1:8" x14ac:dyDescent="0.3">
      <c r="A220" t="s">
        <v>236</v>
      </c>
      <c r="B220">
        <v>82.4</v>
      </c>
      <c r="C220">
        <v>86.01</v>
      </c>
      <c r="D220">
        <v>81.569999999999993</v>
      </c>
      <c r="E220">
        <v>83.12</v>
      </c>
      <c r="F220">
        <v>81.95</v>
      </c>
      <c r="G220">
        <v>82.79</v>
      </c>
      <c r="H220">
        <v>81.94</v>
      </c>
    </row>
    <row r="221" spans="1:8" x14ac:dyDescent="0.3">
      <c r="A221" t="s">
        <v>237</v>
      </c>
      <c r="B221">
        <v>82.29</v>
      </c>
      <c r="C221">
        <v>83.15</v>
      </c>
      <c r="D221">
        <v>81.94</v>
      </c>
      <c r="E221">
        <v>83.01</v>
      </c>
      <c r="F221">
        <v>83.01</v>
      </c>
      <c r="G221">
        <v>82.11</v>
      </c>
      <c r="H221">
        <v>83.04</v>
      </c>
    </row>
    <row r="222" spans="1:8" x14ac:dyDescent="0.3">
      <c r="A222" t="s">
        <v>238</v>
      </c>
      <c r="B222">
        <v>21.76</v>
      </c>
      <c r="C222">
        <v>26.19</v>
      </c>
      <c r="D222">
        <v>22.23</v>
      </c>
      <c r="E222">
        <v>23.52</v>
      </c>
      <c r="F222">
        <v>21.27</v>
      </c>
      <c r="G222">
        <v>20.72</v>
      </c>
      <c r="H222">
        <v>25.6</v>
      </c>
    </row>
    <row r="223" spans="1:8" x14ac:dyDescent="0.3">
      <c r="A223" t="s">
        <v>239</v>
      </c>
      <c r="B223">
        <v>24</v>
      </c>
      <c r="C223">
        <v>27.65</v>
      </c>
      <c r="D223">
        <v>24.24</v>
      </c>
      <c r="E223">
        <v>24.59</v>
      </c>
      <c r="F223">
        <v>22.28</v>
      </c>
      <c r="G223">
        <v>22.37</v>
      </c>
      <c r="H223">
        <v>25.83</v>
      </c>
    </row>
    <row r="224" spans="1:8" x14ac:dyDescent="0.3">
      <c r="A224" t="s">
        <v>240</v>
      </c>
      <c r="B224">
        <v>40.46</v>
      </c>
      <c r="C224">
        <v>30.11</v>
      </c>
      <c r="D224">
        <v>42.08</v>
      </c>
      <c r="E224">
        <v>41.87</v>
      </c>
      <c r="F224">
        <v>38.26</v>
      </c>
      <c r="G224">
        <v>48.44</v>
      </c>
      <c r="H224">
        <v>38</v>
      </c>
    </row>
    <row r="225" spans="1:8" x14ac:dyDescent="0.3">
      <c r="A225" t="s">
        <v>241</v>
      </c>
      <c r="B225">
        <v>85.34</v>
      </c>
      <c r="C225">
        <v>89.54</v>
      </c>
      <c r="D225">
        <v>84.55</v>
      </c>
      <c r="E225">
        <v>86.11</v>
      </c>
      <c r="F225">
        <v>84.83</v>
      </c>
      <c r="G225">
        <v>85.65</v>
      </c>
      <c r="H225">
        <v>85.83</v>
      </c>
    </row>
    <row r="226" spans="1:8" x14ac:dyDescent="0.3">
      <c r="A226" t="s">
        <v>242</v>
      </c>
      <c r="B226">
        <v>85.43</v>
      </c>
      <c r="C226">
        <v>86.89</v>
      </c>
      <c r="D226">
        <v>85.16</v>
      </c>
      <c r="E226">
        <v>86.28</v>
      </c>
      <c r="F226">
        <v>86.09</v>
      </c>
      <c r="G226">
        <v>85.22</v>
      </c>
      <c r="H226">
        <v>86.78</v>
      </c>
    </row>
    <row r="227" spans="1:8" x14ac:dyDescent="0.3">
      <c r="A227" t="s">
        <v>243</v>
      </c>
      <c r="B227">
        <v>334.39</v>
      </c>
      <c r="C227">
        <v>305.92</v>
      </c>
      <c r="D227">
        <v>324.61</v>
      </c>
      <c r="E227">
        <v>348.44</v>
      </c>
      <c r="F227">
        <v>309.39</v>
      </c>
      <c r="G227">
        <v>371</v>
      </c>
      <c r="H227">
        <v>295.85000000000002</v>
      </c>
    </row>
    <row r="228" spans="1:8" x14ac:dyDescent="0.3">
      <c r="A228" t="s">
        <v>244</v>
      </c>
      <c r="B228">
        <v>330.99</v>
      </c>
      <c r="C228">
        <v>316.33</v>
      </c>
      <c r="D228">
        <v>309.99</v>
      </c>
      <c r="E228">
        <v>336.88</v>
      </c>
      <c r="F228">
        <v>320.95999999999998</v>
      </c>
      <c r="G228">
        <v>349.38</v>
      </c>
      <c r="H228">
        <v>337.08</v>
      </c>
    </row>
    <row r="229" spans="1:8" x14ac:dyDescent="0.3">
      <c r="A229" t="s">
        <v>245</v>
      </c>
      <c r="B229">
        <v>0.89</v>
      </c>
      <c r="C229">
        <v>0.73</v>
      </c>
      <c r="D229">
        <v>0.97</v>
      </c>
      <c r="E229">
        <v>0.94</v>
      </c>
      <c r="F229">
        <v>0.92</v>
      </c>
      <c r="G229">
        <v>0.94</v>
      </c>
      <c r="H229">
        <v>0.85</v>
      </c>
    </row>
    <row r="230" spans="1:8" x14ac:dyDescent="0.3">
      <c r="A230" t="s">
        <v>246</v>
      </c>
      <c r="B230">
        <v>16.77</v>
      </c>
      <c r="C230">
        <v>16.87</v>
      </c>
      <c r="D230">
        <v>15.93</v>
      </c>
      <c r="E230">
        <v>15.93</v>
      </c>
      <c r="F230">
        <v>15.94</v>
      </c>
      <c r="G230">
        <v>15.93</v>
      </c>
      <c r="H230">
        <v>14.96</v>
      </c>
    </row>
    <row r="231" spans="1:8" x14ac:dyDescent="0.3">
      <c r="A231" t="s">
        <v>247</v>
      </c>
      <c r="B231">
        <v>16.13</v>
      </c>
      <c r="C231">
        <v>15.97</v>
      </c>
      <c r="D231">
        <v>15.49</v>
      </c>
      <c r="E231">
        <v>15.72</v>
      </c>
      <c r="F231">
        <v>16.22</v>
      </c>
      <c r="G231">
        <v>15.51</v>
      </c>
      <c r="H231">
        <v>15.42</v>
      </c>
    </row>
    <row r="232" spans="1:8" x14ac:dyDescent="0.3">
      <c r="A232" t="s">
        <v>248</v>
      </c>
      <c r="B232">
        <v>13.51</v>
      </c>
      <c r="C232">
        <v>13.43</v>
      </c>
      <c r="D232">
        <v>13.01</v>
      </c>
      <c r="E232">
        <v>12.64</v>
      </c>
      <c r="F232">
        <v>13.03</v>
      </c>
      <c r="G232">
        <v>12.6</v>
      </c>
      <c r="H232">
        <v>11.43</v>
      </c>
    </row>
    <row r="233" spans="1:8" x14ac:dyDescent="0.3">
      <c r="A233" t="s">
        <v>249</v>
      </c>
      <c r="B233">
        <v>0.44</v>
      </c>
      <c r="C233">
        <v>0.5</v>
      </c>
      <c r="D233">
        <v>0.42</v>
      </c>
      <c r="E233">
        <v>0.41</v>
      </c>
      <c r="F233">
        <v>0.41</v>
      </c>
      <c r="G233">
        <v>0.41</v>
      </c>
      <c r="H233">
        <v>0.49</v>
      </c>
    </row>
    <row r="234" spans="1:8" x14ac:dyDescent="0.3">
      <c r="A234" t="s">
        <v>250</v>
      </c>
      <c r="B234">
        <v>0.44</v>
      </c>
      <c r="C234">
        <v>0.5</v>
      </c>
      <c r="D234">
        <v>0.43</v>
      </c>
      <c r="E234">
        <v>0.42</v>
      </c>
      <c r="F234">
        <v>0.43</v>
      </c>
      <c r="G234">
        <v>0.43</v>
      </c>
      <c r="H234">
        <v>0.47</v>
      </c>
    </row>
    <row r="235" spans="1:8" x14ac:dyDescent="0.3">
      <c r="A235" t="s">
        <v>251</v>
      </c>
      <c r="B235">
        <v>0.08</v>
      </c>
      <c r="C235">
        <v>0.05</v>
      </c>
      <c r="D235">
        <v>0.08</v>
      </c>
      <c r="E235">
        <v>0.05</v>
      </c>
      <c r="F235">
        <v>0.06</v>
      </c>
      <c r="G235">
        <v>0.06</v>
      </c>
      <c r="H235">
        <v>0.08</v>
      </c>
    </row>
    <row r="236" spans="1:8" x14ac:dyDescent="0.3">
      <c r="A236" t="s">
        <v>252</v>
      </c>
      <c r="B236">
        <v>7.0000000000000007E-2</v>
      </c>
      <c r="C236">
        <v>0.06</v>
      </c>
      <c r="D236">
        <v>0.08</v>
      </c>
      <c r="E236">
        <v>0.05</v>
      </c>
      <c r="F236">
        <v>0.06</v>
      </c>
      <c r="G236">
        <v>0.06</v>
      </c>
      <c r="H236">
        <v>7.0000000000000007E-2</v>
      </c>
    </row>
    <row r="237" spans="1:8" x14ac:dyDescent="0.3">
      <c r="A237" t="s">
        <v>253</v>
      </c>
      <c r="B237">
        <v>2.85</v>
      </c>
      <c r="C237">
        <v>2.94</v>
      </c>
      <c r="D237">
        <v>2.39</v>
      </c>
      <c r="E237">
        <v>1.07</v>
      </c>
      <c r="F237">
        <v>2.58</v>
      </c>
      <c r="G237">
        <v>1.38</v>
      </c>
      <c r="H237">
        <v>1.21</v>
      </c>
    </row>
    <row r="238" spans="1:8" x14ac:dyDescent="0.3">
      <c r="A238" t="s">
        <v>254</v>
      </c>
      <c r="B238">
        <v>2.79</v>
      </c>
      <c r="C238">
        <v>1.33</v>
      </c>
      <c r="D238">
        <v>2.64</v>
      </c>
      <c r="E238">
        <v>1.23</v>
      </c>
      <c r="F238">
        <v>2.86</v>
      </c>
      <c r="G238">
        <v>1.24</v>
      </c>
      <c r="H238">
        <v>1.29</v>
      </c>
    </row>
    <row r="239" spans="1:8" x14ac:dyDescent="0.3">
      <c r="A239" t="s">
        <v>255</v>
      </c>
      <c r="B239">
        <v>0.02</v>
      </c>
      <c r="C239">
        <v>7.0000000000000007E-2</v>
      </c>
      <c r="D239">
        <v>0.04</v>
      </c>
      <c r="E239">
        <v>0.06</v>
      </c>
      <c r="F239">
        <v>0.04</v>
      </c>
      <c r="G239">
        <v>0.06</v>
      </c>
      <c r="H239">
        <v>0.04</v>
      </c>
    </row>
    <row r="240" spans="1:8" x14ac:dyDescent="0.3">
      <c r="A240" t="s">
        <v>256</v>
      </c>
      <c r="B240">
        <v>0.06</v>
      </c>
      <c r="C240">
        <v>7.0000000000000007E-2</v>
      </c>
      <c r="D240">
        <v>0.06</v>
      </c>
      <c r="E240">
        <v>0.09</v>
      </c>
      <c r="F240">
        <v>0.05</v>
      </c>
      <c r="G240">
        <v>0.13</v>
      </c>
      <c r="H240">
        <v>0.06</v>
      </c>
    </row>
    <row r="241" spans="1:8" x14ac:dyDescent="0.3">
      <c r="A241" t="s">
        <v>257</v>
      </c>
      <c r="B241">
        <v>3.4</v>
      </c>
      <c r="C241">
        <v>3.56</v>
      </c>
      <c r="D241">
        <v>2.92</v>
      </c>
      <c r="E241">
        <v>1.59</v>
      </c>
      <c r="F241">
        <v>3.09</v>
      </c>
      <c r="G241">
        <v>1.91</v>
      </c>
      <c r="H241">
        <v>1.82</v>
      </c>
    </row>
    <row r="242" spans="1:8" x14ac:dyDescent="0.3">
      <c r="A242" t="s">
        <v>258</v>
      </c>
      <c r="B242">
        <v>3.36</v>
      </c>
      <c r="C242">
        <v>1.96</v>
      </c>
      <c r="D242">
        <v>3.2</v>
      </c>
      <c r="E242">
        <v>1.8</v>
      </c>
      <c r="F242">
        <v>3.41</v>
      </c>
      <c r="G242">
        <v>1.85</v>
      </c>
      <c r="H242">
        <v>1.9</v>
      </c>
    </row>
    <row r="243" spans="1:8" x14ac:dyDescent="0.3">
      <c r="A243" t="s">
        <v>259</v>
      </c>
      <c r="B243">
        <v>10.54</v>
      </c>
      <c r="C243">
        <v>10.35</v>
      </c>
      <c r="D243">
        <v>10.5</v>
      </c>
      <c r="E243">
        <v>11.44</v>
      </c>
      <c r="F243">
        <v>10.34</v>
      </c>
      <c r="G243">
        <v>11.09</v>
      </c>
      <c r="H243">
        <v>10.09</v>
      </c>
    </row>
    <row r="244" spans="1:8" x14ac:dyDescent="0.3">
      <c r="A244" t="s">
        <v>260</v>
      </c>
      <c r="B244">
        <v>9.7799999999999994</v>
      </c>
      <c r="C244">
        <v>10.85</v>
      </c>
      <c r="D244">
        <v>9.44</v>
      </c>
      <c r="E244">
        <v>10.71</v>
      </c>
      <c r="F244">
        <v>10.01</v>
      </c>
      <c r="G244">
        <v>10.69</v>
      </c>
      <c r="H244">
        <v>10.31</v>
      </c>
    </row>
    <row r="245" spans="1:8" x14ac:dyDescent="0.3">
      <c r="A245" t="s">
        <v>261</v>
      </c>
      <c r="B245">
        <v>70.52</v>
      </c>
      <c r="C245">
        <v>70.59</v>
      </c>
      <c r="D245">
        <v>72.349999999999994</v>
      </c>
      <c r="E245">
        <v>73.180000000000007</v>
      </c>
      <c r="F245">
        <v>71.790000000000006</v>
      </c>
      <c r="G245">
        <v>71.47</v>
      </c>
      <c r="H245">
        <v>68.14</v>
      </c>
    </row>
    <row r="246" spans="1:8" x14ac:dyDescent="0.3">
      <c r="A246" t="s">
        <v>262</v>
      </c>
      <c r="B246">
        <v>71.3</v>
      </c>
      <c r="C246">
        <v>70.59</v>
      </c>
      <c r="D246">
        <v>72.52</v>
      </c>
      <c r="E246">
        <v>72.489999999999995</v>
      </c>
      <c r="F246">
        <v>71.150000000000006</v>
      </c>
      <c r="G246">
        <v>71.2</v>
      </c>
      <c r="H246">
        <v>69.239999999999995</v>
      </c>
    </row>
    <row r="247" spans="1:8" x14ac:dyDescent="0.3">
      <c r="A247" t="s">
        <v>263</v>
      </c>
      <c r="B247">
        <v>83.88</v>
      </c>
      <c r="C247">
        <v>87.45</v>
      </c>
      <c r="D247">
        <v>82.95</v>
      </c>
      <c r="E247">
        <v>84.3</v>
      </c>
      <c r="F247">
        <v>83.37</v>
      </c>
      <c r="G247">
        <v>84.15</v>
      </c>
      <c r="H247">
        <v>84.12</v>
      </c>
    </row>
    <row r="248" spans="1:8" x14ac:dyDescent="0.3">
      <c r="A248" t="s">
        <v>264</v>
      </c>
      <c r="B248">
        <v>83.76</v>
      </c>
      <c r="C248">
        <v>84.89</v>
      </c>
      <c r="D248">
        <v>83.43</v>
      </c>
      <c r="E248">
        <v>84.48</v>
      </c>
      <c r="F248">
        <v>84.45</v>
      </c>
      <c r="G248">
        <v>83.43</v>
      </c>
      <c r="H248">
        <v>84.62</v>
      </c>
    </row>
    <row r="249" spans="1:8" x14ac:dyDescent="0.3">
      <c r="A249" t="s">
        <v>265</v>
      </c>
      <c r="B249">
        <v>7.43</v>
      </c>
      <c r="C249">
        <v>5.86</v>
      </c>
      <c r="D249">
        <v>7.55</v>
      </c>
      <c r="E249">
        <v>9.41</v>
      </c>
      <c r="F249">
        <v>5.86</v>
      </c>
      <c r="G249">
        <v>1.87</v>
      </c>
      <c r="H249">
        <v>0.5</v>
      </c>
    </row>
    <row r="250" spans="1:8" x14ac:dyDescent="0.3">
      <c r="A250" t="s">
        <v>266</v>
      </c>
      <c r="B250">
        <v>1.87</v>
      </c>
      <c r="C250">
        <v>0.51</v>
      </c>
      <c r="D250">
        <v>5.21</v>
      </c>
      <c r="E250">
        <v>6.23</v>
      </c>
      <c r="F250">
        <v>4.5</v>
      </c>
      <c r="G250">
        <v>0.91</v>
      </c>
      <c r="H250">
        <v>1.35</v>
      </c>
    </row>
    <row r="251" spans="1:8" x14ac:dyDescent="0.3">
      <c r="A251" t="s">
        <v>267</v>
      </c>
      <c r="B251">
        <v>96.81</v>
      </c>
      <c r="C251">
        <v>96.4</v>
      </c>
      <c r="D251">
        <v>96.87</v>
      </c>
      <c r="E251">
        <v>96.85</v>
      </c>
      <c r="F251">
        <v>96.92</v>
      </c>
      <c r="G251">
        <v>96.82</v>
      </c>
      <c r="H251">
        <v>95.88</v>
      </c>
    </row>
    <row r="252" spans="1:8" x14ac:dyDescent="0.3">
      <c r="A252" t="s">
        <v>268</v>
      </c>
      <c r="B252">
        <v>96.64</v>
      </c>
      <c r="C252">
        <v>96.09</v>
      </c>
      <c r="D252">
        <v>96.64</v>
      </c>
      <c r="E252">
        <v>96.63</v>
      </c>
      <c r="F252">
        <v>96.8</v>
      </c>
      <c r="G252">
        <v>96.59</v>
      </c>
      <c r="H252">
        <v>96.12</v>
      </c>
    </row>
    <row r="253" spans="1:8" x14ac:dyDescent="0.3">
      <c r="A253" t="s">
        <v>269</v>
      </c>
      <c r="B253">
        <v>78.11</v>
      </c>
      <c r="C253">
        <v>77.16</v>
      </c>
      <c r="D253">
        <v>80.75</v>
      </c>
      <c r="E253">
        <v>90.61</v>
      </c>
      <c r="F253">
        <v>79.41</v>
      </c>
      <c r="G253">
        <v>88.09</v>
      </c>
      <c r="H253">
        <v>88.37</v>
      </c>
    </row>
    <row r="254" spans="1:8" x14ac:dyDescent="0.3">
      <c r="A254" t="s">
        <v>270</v>
      </c>
      <c r="B254">
        <v>77.069999999999993</v>
      </c>
      <c r="C254">
        <v>88.26</v>
      </c>
      <c r="D254">
        <v>77.37</v>
      </c>
      <c r="E254">
        <v>88.67</v>
      </c>
      <c r="F254">
        <v>77.14</v>
      </c>
      <c r="G254">
        <v>88.34</v>
      </c>
      <c r="H254">
        <v>87.94</v>
      </c>
    </row>
    <row r="255" spans="1:8" x14ac:dyDescent="0.3">
      <c r="A255" t="s">
        <v>271</v>
      </c>
      <c r="B255">
        <v>97.09</v>
      </c>
      <c r="C255">
        <v>96.71</v>
      </c>
      <c r="D255">
        <v>97.11</v>
      </c>
      <c r="E255">
        <v>96.95</v>
      </c>
      <c r="F255">
        <v>97.16</v>
      </c>
      <c r="G255">
        <v>97.18</v>
      </c>
      <c r="H255">
        <v>96.71</v>
      </c>
    </row>
    <row r="256" spans="1:8" x14ac:dyDescent="0.3">
      <c r="A256" t="s">
        <v>272</v>
      </c>
      <c r="B256">
        <v>96.82</v>
      </c>
      <c r="C256">
        <v>96.41</v>
      </c>
      <c r="D256">
        <v>96.87</v>
      </c>
      <c r="E256">
        <v>96.82</v>
      </c>
      <c r="F256">
        <v>97.12</v>
      </c>
      <c r="G256">
        <v>96.96</v>
      </c>
      <c r="H256">
        <v>96.73</v>
      </c>
    </row>
    <row r="257" spans="1:8" x14ac:dyDescent="0.3">
      <c r="A257" t="s">
        <v>273</v>
      </c>
      <c r="B257">
        <v>92.24</v>
      </c>
      <c r="C257">
        <v>91.92</v>
      </c>
      <c r="D257">
        <v>92.96</v>
      </c>
      <c r="E257">
        <v>91.53</v>
      </c>
      <c r="F257">
        <v>92.92</v>
      </c>
      <c r="G257">
        <v>91.28</v>
      </c>
      <c r="H257">
        <v>90.21</v>
      </c>
    </row>
    <row r="258" spans="1:8" x14ac:dyDescent="0.3">
      <c r="A258" t="s">
        <v>274</v>
      </c>
      <c r="B258">
        <v>91.27</v>
      </c>
      <c r="C258">
        <v>90.51</v>
      </c>
      <c r="D258">
        <v>91.35</v>
      </c>
      <c r="E258">
        <v>90.18</v>
      </c>
      <c r="F258">
        <v>91.99</v>
      </c>
      <c r="G258">
        <v>90.84</v>
      </c>
      <c r="H258">
        <v>89.87</v>
      </c>
    </row>
    <row r="259" spans="1:8" x14ac:dyDescent="0.3">
      <c r="A259" t="s">
        <v>275</v>
      </c>
      <c r="B259">
        <v>80.569999999999993</v>
      </c>
      <c r="C259">
        <v>80.5</v>
      </c>
      <c r="D259">
        <v>81.209999999999994</v>
      </c>
      <c r="E259">
        <v>92.34</v>
      </c>
      <c r="F259">
        <v>80.010000000000005</v>
      </c>
      <c r="G259">
        <v>90.55</v>
      </c>
      <c r="H259">
        <v>91.76</v>
      </c>
    </row>
    <row r="260" spans="1:8" x14ac:dyDescent="0.3">
      <c r="A260" t="s">
        <v>276</v>
      </c>
      <c r="B260">
        <v>81.849999999999994</v>
      </c>
      <c r="C260">
        <v>91.44</v>
      </c>
      <c r="D260">
        <v>81.92</v>
      </c>
      <c r="E260">
        <v>92</v>
      </c>
      <c r="F260">
        <v>80.31</v>
      </c>
      <c r="G260">
        <v>91.19</v>
      </c>
      <c r="H260">
        <v>91.75</v>
      </c>
    </row>
    <row r="261" spans="1:8" x14ac:dyDescent="0.3">
      <c r="A261" t="s">
        <v>277</v>
      </c>
      <c r="B261">
        <v>78.23</v>
      </c>
      <c r="C261">
        <v>77.849999999999994</v>
      </c>
      <c r="D261">
        <v>78.86</v>
      </c>
      <c r="E261">
        <v>89.52</v>
      </c>
      <c r="F261">
        <v>77.739999999999995</v>
      </c>
      <c r="G261">
        <v>88</v>
      </c>
      <c r="H261">
        <v>88.74</v>
      </c>
    </row>
    <row r="262" spans="1:8" x14ac:dyDescent="0.3">
      <c r="A262" t="s">
        <v>278</v>
      </c>
      <c r="B262">
        <v>81.849999999999994</v>
      </c>
      <c r="C262">
        <v>91.44</v>
      </c>
      <c r="D262">
        <v>81.92</v>
      </c>
      <c r="E262">
        <v>92</v>
      </c>
      <c r="F262">
        <v>80.31</v>
      </c>
      <c r="G262">
        <v>91.19</v>
      </c>
      <c r="H262">
        <v>91.75</v>
      </c>
    </row>
    <row r="263" spans="1:8" x14ac:dyDescent="0.3">
      <c r="A263" t="s">
        <v>279</v>
      </c>
      <c r="B263">
        <v>97.84</v>
      </c>
      <c r="C263">
        <v>97</v>
      </c>
      <c r="D263">
        <v>97.84</v>
      </c>
      <c r="E263">
        <v>97.33</v>
      </c>
      <c r="F263">
        <v>97.96</v>
      </c>
      <c r="G263">
        <v>97.58</v>
      </c>
      <c r="H263">
        <v>97.63</v>
      </c>
    </row>
    <row r="264" spans="1:8" x14ac:dyDescent="0.3">
      <c r="A264" t="s">
        <v>280</v>
      </c>
      <c r="B264">
        <v>97.45</v>
      </c>
      <c r="C264">
        <v>97.05</v>
      </c>
      <c r="D264">
        <v>97.48</v>
      </c>
      <c r="E264">
        <v>97.46</v>
      </c>
      <c r="F264">
        <v>97.68</v>
      </c>
      <c r="G264">
        <v>97.19</v>
      </c>
      <c r="H264">
        <v>96.77</v>
      </c>
    </row>
    <row r="265" spans="1:8" x14ac:dyDescent="0.3">
      <c r="A265" t="s">
        <v>281</v>
      </c>
      <c r="B265">
        <v>85.87</v>
      </c>
      <c r="C265">
        <v>83.19</v>
      </c>
      <c r="D265">
        <v>80.61</v>
      </c>
      <c r="E265">
        <v>81.75</v>
      </c>
      <c r="F265">
        <v>84.92</v>
      </c>
      <c r="G265">
        <v>89.39</v>
      </c>
      <c r="H265">
        <v>83.48</v>
      </c>
    </row>
    <row r="266" spans="1:8" x14ac:dyDescent="0.3">
      <c r="A266" t="s">
        <v>282</v>
      </c>
      <c r="B266">
        <v>84.21</v>
      </c>
      <c r="C266">
        <v>83.3</v>
      </c>
      <c r="D266">
        <v>80.239999999999995</v>
      </c>
      <c r="E266">
        <v>81.260000000000005</v>
      </c>
      <c r="F266">
        <v>82.86</v>
      </c>
      <c r="G266">
        <v>87.91</v>
      </c>
      <c r="H266">
        <v>80.66</v>
      </c>
    </row>
    <row r="267" spans="1:8" x14ac:dyDescent="0.3">
      <c r="A267" t="s">
        <v>283</v>
      </c>
      <c r="B267">
        <v>90.16</v>
      </c>
      <c r="C267">
        <v>91.61</v>
      </c>
      <c r="D267">
        <v>90.31</v>
      </c>
      <c r="E267">
        <v>90.65</v>
      </c>
      <c r="F267">
        <v>90.47</v>
      </c>
      <c r="G267">
        <v>91.3</v>
      </c>
      <c r="H267">
        <v>90.71</v>
      </c>
    </row>
    <row r="268" spans="1:8" x14ac:dyDescent="0.3">
      <c r="A268" t="s">
        <v>284</v>
      </c>
      <c r="B268">
        <v>90.68</v>
      </c>
      <c r="C268">
        <v>91.28</v>
      </c>
      <c r="D268">
        <v>91.72</v>
      </c>
      <c r="E268">
        <v>91.02</v>
      </c>
      <c r="F268">
        <v>96.02</v>
      </c>
      <c r="G268">
        <v>91.71</v>
      </c>
      <c r="H268">
        <v>90.25</v>
      </c>
    </row>
    <row r="269" spans="1:8" x14ac:dyDescent="0.3">
      <c r="A269" t="s">
        <v>285</v>
      </c>
      <c r="B269">
        <v>70.36</v>
      </c>
      <c r="C269">
        <v>71.64</v>
      </c>
      <c r="D269">
        <v>0</v>
      </c>
      <c r="E269">
        <v>0</v>
      </c>
      <c r="F269">
        <v>73.709999999999994</v>
      </c>
      <c r="G269">
        <v>71.650000000000006</v>
      </c>
      <c r="H269">
        <v>70.98</v>
      </c>
    </row>
    <row r="270" spans="1:8" x14ac:dyDescent="0.3">
      <c r="A270" t="s">
        <v>286</v>
      </c>
      <c r="B270">
        <v>72.33</v>
      </c>
      <c r="C270">
        <v>71.33</v>
      </c>
      <c r="D270">
        <v>73.23</v>
      </c>
      <c r="E270">
        <v>71.290000000000006</v>
      </c>
      <c r="F270">
        <v>73.650000000000006</v>
      </c>
      <c r="G270">
        <v>71.709999999999994</v>
      </c>
      <c r="H270">
        <v>69.88</v>
      </c>
    </row>
    <row r="271" spans="1:8" x14ac:dyDescent="0.3">
      <c r="A271" t="s">
        <v>287</v>
      </c>
      <c r="B271">
        <v>108072.38</v>
      </c>
      <c r="C271">
        <v>50500</v>
      </c>
      <c r="D271">
        <v>115830.96</v>
      </c>
      <c r="E271">
        <v>73000</v>
      </c>
      <c r="F271">
        <v>82000</v>
      </c>
      <c r="G271">
        <v>59648.17</v>
      </c>
      <c r="H271">
        <v>47400</v>
      </c>
    </row>
    <row r="272" spans="1:8" x14ac:dyDescent="0.3">
      <c r="A272" t="s">
        <v>288</v>
      </c>
      <c r="B272">
        <v>9196695.2599999998</v>
      </c>
      <c r="C272">
        <v>3842032</v>
      </c>
      <c r="D272">
        <v>8897888.9700000007</v>
      </c>
      <c r="E272">
        <v>4628100</v>
      </c>
      <c r="F272">
        <v>5388454.0899999999</v>
      </c>
      <c r="G272">
        <v>2855672.64</v>
      </c>
      <c r="H272">
        <v>3291043.19</v>
      </c>
    </row>
    <row r="273" spans="1:8" x14ac:dyDescent="0.3">
      <c r="A273" t="s">
        <v>289</v>
      </c>
      <c r="B273">
        <v>-1427.62</v>
      </c>
      <c r="C273">
        <v>0</v>
      </c>
      <c r="D273">
        <v>-169.04</v>
      </c>
      <c r="E273">
        <v>0</v>
      </c>
      <c r="F273">
        <v>0</v>
      </c>
      <c r="G273">
        <v>-51.83</v>
      </c>
      <c r="H273">
        <v>0</v>
      </c>
    </row>
    <row r="274" spans="1:8" x14ac:dyDescent="0.3">
      <c r="A274" t="s">
        <v>290</v>
      </c>
      <c r="B274">
        <v>2295.2600000000002</v>
      </c>
      <c r="C274">
        <v>-17568</v>
      </c>
      <c r="D274">
        <v>-122111.03</v>
      </c>
      <c r="E274">
        <v>0</v>
      </c>
      <c r="F274">
        <v>64454.09</v>
      </c>
      <c r="G274">
        <v>-50327.360000000001</v>
      </c>
      <c r="H274">
        <v>-56.81</v>
      </c>
    </row>
    <row r="275" spans="1:8" x14ac:dyDescent="0.3">
      <c r="A275" t="s">
        <v>291</v>
      </c>
      <c r="B275">
        <v>5</v>
      </c>
      <c r="C275">
        <v>10</v>
      </c>
      <c r="D275">
        <v>8</v>
      </c>
      <c r="E275">
        <v>7</v>
      </c>
      <c r="F275">
        <v>0</v>
      </c>
      <c r="G275">
        <v>10.3</v>
      </c>
      <c r="H275">
        <v>6</v>
      </c>
    </row>
    <row r="276" spans="1:8" x14ac:dyDescent="0.3">
      <c r="A276" t="s">
        <v>292</v>
      </c>
      <c r="B276">
        <v>4</v>
      </c>
      <c r="C276">
        <v>7</v>
      </c>
      <c r="D276">
        <v>0</v>
      </c>
      <c r="E276">
        <v>0</v>
      </c>
      <c r="F276">
        <v>0</v>
      </c>
      <c r="G276">
        <v>0</v>
      </c>
      <c r="H276">
        <v>6</v>
      </c>
    </row>
    <row r="277" spans="1:8" x14ac:dyDescent="0.3">
      <c r="A277" t="s">
        <v>293</v>
      </c>
      <c r="B277">
        <v>22</v>
      </c>
      <c r="C277">
        <v>21</v>
      </c>
      <c r="D277">
        <v>18</v>
      </c>
      <c r="E277">
        <v>19</v>
      </c>
      <c r="F277">
        <v>0</v>
      </c>
      <c r="G277">
        <v>18.100000000000001</v>
      </c>
      <c r="H277">
        <v>14</v>
      </c>
    </row>
    <row r="278" spans="1:8" x14ac:dyDescent="0.3">
      <c r="A278" t="s">
        <v>294</v>
      </c>
      <c r="B278">
        <v>33</v>
      </c>
      <c r="C278">
        <v>39</v>
      </c>
      <c r="D278">
        <v>33</v>
      </c>
      <c r="E278">
        <v>32</v>
      </c>
      <c r="F278">
        <v>26</v>
      </c>
      <c r="G278">
        <v>26.5</v>
      </c>
      <c r="H278">
        <v>26</v>
      </c>
    </row>
    <row r="279" spans="1:8" x14ac:dyDescent="0.3">
      <c r="A279" t="s">
        <v>295</v>
      </c>
      <c r="B279">
        <v>69.5</v>
      </c>
      <c r="C279">
        <v>0</v>
      </c>
      <c r="D279">
        <v>90</v>
      </c>
      <c r="E279">
        <v>94</v>
      </c>
      <c r="F279">
        <v>0</v>
      </c>
      <c r="G279">
        <v>81</v>
      </c>
      <c r="H279">
        <v>82</v>
      </c>
    </row>
    <row r="280" spans="1:8" x14ac:dyDescent="0.3">
      <c r="A280" t="s">
        <v>296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297</v>
      </c>
      <c r="B281">
        <v>1.01</v>
      </c>
      <c r="C281">
        <v>0.98</v>
      </c>
      <c r="D281">
        <v>33.61</v>
      </c>
      <c r="E281">
        <v>1840.23</v>
      </c>
      <c r="F281">
        <v>0</v>
      </c>
      <c r="G281">
        <v>0</v>
      </c>
      <c r="H281">
        <v>0</v>
      </c>
    </row>
    <row r="282" spans="1:8" x14ac:dyDescent="0.3">
      <c r="A282" t="s">
        <v>298</v>
      </c>
      <c r="B282">
        <v>24540</v>
      </c>
      <c r="C282">
        <v>22540</v>
      </c>
      <c r="D282">
        <v>46110</v>
      </c>
      <c r="E282">
        <v>39991</v>
      </c>
      <c r="F282">
        <v>37060</v>
      </c>
      <c r="G282">
        <v>27850</v>
      </c>
      <c r="H282">
        <v>30844.799999999999</v>
      </c>
    </row>
    <row r="283" spans="1:8" x14ac:dyDescent="0.3">
      <c r="A283" t="s">
        <v>299</v>
      </c>
      <c r="B283">
        <v>2153190</v>
      </c>
      <c r="C283">
        <v>1843450</v>
      </c>
      <c r="D283">
        <v>3783190</v>
      </c>
      <c r="E283">
        <v>2469071</v>
      </c>
      <c r="F283">
        <v>2415330</v>
      </c>
      <c r="G283">
        <v>1245620</v>
      </c>
      <c r="H283">
        <v>2123357</v>
      </c>
    </row>
    <row r="284" spans="1:8" x14ac:dyDescent="0.3">
      <c r="A284" t="s">
        <v>300</v>
      </c>
      <c r="B284">
        <v>24360</v>
      </c>
      <c r="C284">
        <v>22540</v>
      </c>
      <c r="D284">
        <v>46110</v>
      </c>
      <c r="E284">
        <v>33943.07</v>
      </c>
      <c r="F284">
        <v>37060</v>
      </c>
      <c r="G284">
        <v>27850</v>
      </c>
      <c r="H284">
        <v>23050.400000000001</v>
      </c>
    </row>
    <row r="285" spans="1:8" x14ac:dyDescent="0.3">
      <c r="A285" t="s">
        <v>301</v>
      </c>
      <c r="B285">
        <v>2135970</v>
      </c>
      <c r="C285">
        <v>1843470</v>
      </c>
      <c r="D285">
        <v>3783190</v>
      </c>
      <c r="E285">
        <v>2094958.05</v>
      </c>
      <c r="F285">
        <v>2415330</v>
      </c>
      <c r="G285">
        <v>1245620</v>
      </c>
      <c r="H285">
        <v>1579376</v>
      </c>
    </row>
    <row r="286" spans="1:8" x14ac:dyDescent="0.3">
      <c r="A286" t="s">
        <v>302</v>
      </c>
      <c r="B286">
        <v>7640</v>
      </c>
      <c r="C286">
        <v>20290</v>
      </c>
      <c r="D286">
        <v>45830</v>
      </c>
      <c r="E286">
        <v>39583</v>
      </c>
      <c r="F286">
        <v>0</v>
      </c>
      <c r="G286">
        <v>23150</v>
      </c>
      <c r="H286">
        <v>20114</v>
      </c>
    </row>
    <row r="287" spans="1:8" x14ac:dyDescent="0.3">
      <c r="A287" t="s">
        <v>303</v>
      </c>
      <c r="B287">
        <v>622756</v>
      </c>
      <c r="C287">
        <v>1620060</v>
      </c>
      <c r="D287">
        <v>3615769</v>
      </c>
      <c r="E287">
        <v>2400423</v>
      </c>
      <c r="F287">
        <v>0</v>
      </c>
      <c r="G287">
        <v>1029050</v>
      </c>
      <c r="H287">
        <v>1352388</v>
      </c>
    </row>
    <row r="288" spans="1:8" x14ac:dyDescent="0.3">
      <c r="A288" t="s">
        <v>304</v>
      </c>
      <c r="B288">
        <v>2454</v>
      </c>
      <c r="C288">
        <v>2254</v>
      </c>
      <c r="D288">
        <v>4611</v>
      </c>
      <c r="E288">
        <v>3999.1</v>
      </c>
      <c r="F288">
        <v>3706</v>
      </c>
      <c r="G288">
        <v>2785</v>
      </c>
      <c r="H288">
        <v>3084.48</v>
      </c>
    </row>
    <row r="289" spans="1:8" x14ac:dyDescent="0.3">
      <c r="A289" t="s">
        <v>305</v>
      </c>
      <c r="B289">
        <v>215319</v>
      </c>
      <c r="C289">
        <v>184345</v>
      </c>
      <c r="D289">
        <v>378319</v>
      </c>
      <c r="E289">
        <v>246907.1</v>
      </c>
      <c r="F289">
        <v>241533</v>
      </c>
      <c r="G289">
        <v>124562</v>
      </c>
      <c r="H289">
        <v>212335.7</v>
      </c>
    </row>
    <row r="290" spans="1:8" x14ac:dyDescent="0.3">
      <c r="A290" t="s">
        <v>306</v>
      </c>
      <c r="B290">
        <v>213597</v>
      </c>
      <c r="C290">
        <v>184347</v>
      </c>
      <c r="D290">
        <v>378319</v>
      </c>
      <c r="E290">
        <v>209495.80499999999</v>
      </c>
      <c r="F290">
        <v>241533</v>
      </c>
      <c r="G290">
        <v>124562</v>
      </c>
      <c r="H290">
        <v>157937.60000000001</v>
      </c>
    </row>
    <row r="291" spans="1:8" x14ac:dyDescent="0.3">
      <c r="A291" t="s">
        <v>307</v>
      </c>
      <c r="B291">
        <v>764</v>
      </c>
      <c r="C291">
        <v>2029</v>
      </c>
      <c r="D291">
        <v>4583</v>
      </c>
      <c r="E291">
        <v>3958.3</v>
      </c>
      <c r="F291">
        <v>0</v>
      </c>
      <c r="G291">
        <v>2315</v>
      </c>
      <c r="H291">
        <v>2011.4</v>
      </c>
    </row>
    <row r="292" spans="1:8" x14ac:dyDescent="0.3">
      <c r="A292" t="s">
        <v>308</v>
      </c>
      <c r="B292">
        <v>62275.6</v>
      </c>
      <c r="C292">
        <v>162006</v>
      </c>
      <c r="D292">
        <v>361576.9</v>
      </c>
      <c r="E292">
        <v>240042.3</v>
      </c>
      <c r="F292">
        <v>0</v>
      </c>
      <c r="G292">
        <v>102905</v>
      </c>
      <c r="H292">
        <v>135238.79999999999</v>
      </c>
    </row>
    <row r="293" spans="1:8" x14ac:dyDescent="0.3">
      <c r="A293" t="s">
        <v>309</v>
      </c>
      <c r="B293">
        <v>1650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310</v>
      </c>
      <c r="B294">
        <v>42620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311</v>
      </c>
      <c r="B295">
        <v>950</v>
      </c>
      <c r="C295">
        <v>0</v>
      </c>
      <c r="D295">
        <v>40</v>
      </c>
      <c r="E295">
        <v>904.93</v>
      </c>
      <c r="F295">
        <v>0</v>
      </c>
      <c r="G295">
        <v>1670</v>
      </c>
      <c r="H295">
        <v>0</v>
      </c>
    </row>
    <row r="296" spans="1:8" x14ac:dyDescent="0.3">
      <c r="A296" t="s">
        <v>312</v>
      </c>
      <c r="B296">
        <v>95740</v>
      </c>
      <c r="C296">
        <v>0</v>
      </c>
      <c r="D296">
        <v>980</v>
      </c>
      <c r="E296">
        <v>60764.55</v>
      </c>
      <c r="F296">
        <v>0</v>
      </c>
      <c r="G296">
        <v>47870</v>
      </c>
      <c r="H296">
        <v>0</v>
      </c>
    </row>
    <row r="297" spans="1:8" x14ac:dyDescent="0.3">
      <c r="A297" t="s">
        <v>313</v>
      </c>
      <c r="B297">
        <v>12.27</v>
      </c>
      <c r="C297">
        <v>0</v>
      </c>
      <c r="D297">
        <v>4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314</v>
      </c>
      <c r="B298">
        <v>1114.04</v>
      </c>
      <c r="C298">
        <v>0</v>
      </c>
      <c r="D298">
        <v>517</v>
      </c>
      <c r="E298">
        <v>237.4</v>
      </c>
      <c r="F298">
        <v>0</v>
      </c>
      <c r="G298">
        <v>0</v>
      </c>
      <c r="H298">
        <v>0</v>
      </c>
    </row>
    <row r="299" spans="1:8" x14ac:dyDescent="0.3">
      <c r="A299" t="s">
        <v>315</v>
      </c>
      <c r="B299">
        <v>24540</v>
      </c>
      <c r="C299">
        <v>22540</v>
      </c>
      <c r="D299">
        <v>46110</v>
      </c>
      <c r="E299">
        <v>39991</v>
      </c>
      <c r="F299">
        <v>37060</v>
      </c>
      <c r="G299">
        <v>27850</v>
      </c>
      <c r="H299">
        <v>30844.799999999999</v>
      </c>
    </row>
    <row r="300" spans="1:8" x14ac:dyDescent="0.3">
      <c r="A300" t="s">
        <v>316</v>
      </c>
      <c r="B300">
        <v>2153190</v>
      </c>
      <c r="C300">
        <v>1843450</v>
      </c>
      <c r="D300">
        <v>3783190</v>
      </c>
      <c r="E300">
        <v>2428509</v>
      </c>
      <c r="F300">
        <v>2343270</v>
      </c>
      <c r="G300">
        <v>1245620</v>
      </c>
      <c r="H300">
        <v>2123357</v>
      </c>
    </row>
    <row r="301" spans="1:8" x14ac:dyDescent="0.3">
      <c r="A301" t="s">
        <v>317</v>
      </c>
      <c r="B301">
        <v>2454</v>
      </c>
      <c r="C301">
        <v>2254</v>
      </c>
      <c r="D301">
        <v>4611</v>
      </c>
      <c r="E301">
        <v>3999.1</v>
      </c>
      <c r="F301">
        <v>3706</v>
      </c>
      <c r="G301">
        <v>2785</v>
      </c>
      <c r="H301">
        <v>3084.48</v>
      </c>
    </row>
    <row r="302" spans="1:8" x14ac:dyDescent="0.3">
      <c r="A302" t="s">
        <v>318</v>
      </c>
      <c r="B302">
        <v>215319</v>
      </c>
      <c r="C302">
        <v>184345</v>
      </c>
      <c r="D302">
        <v>378319</v>
      </c>
      <c r="E302">
        <v>242850.9</v>
      </c>
      <c r="F302">
        <v>234327</v>
      </c>
      <c r="G302">
        <v>124562</v>
      </c>
      <c r="H302">
        <v>212335.7</v>
      </c>
    </row>
    <row r="303" spans="1:8" x14ac:dyDescent="0.3">
      <c r="A303" t="s">
        <v>319</v>
      </c>
      <c r="B303">
        <v>40.909999999999997</v>
      </c>
      <c r="C303">
        <v>44.63</v>
      </c>
      <c r="D303">
        <v>39.78</v>
      </c>
      <c r="E303">
        <v>47.74</v>
      </c>
      <c r="F303">
        <v>45.2</v>
      </c>
      <c r="G303">
        <v>49.45</v>
      </c>
      <c r="H303">
        <v>48.63</v>
      </c>
    </row>
    <row r="304" spans="1:8" x14ac:dyDescent="0.3">
      <c r="A304" t="s">
        <v>320</v>
      </c>
      <c r="B304">
        <v>41.46</v>
      </c>
      <c r="C304">
        <v>47.76</v>
      </c>
      <c r="D304">
        <v>41.95</v>
      </c>
      <c r="E304">
        <v>46.58</v>
      </c>
      <c r="F304">
        <v>45.37</v>
      </c>
      <c r="G304">
        <v>44.51</v>
      </c>
      <c r="H304">
        <v>47.99</v>
      </c>
    </row>
    <row r="305" spans="1:8" x14ac:dyDescent="0.3">
      <c r="A305" t="s">
        <v>321</v>
      </c>
      <c r="B305">
        <v>33.82</v>
      </c>
      <c r="C305">
        <v>41.9</v>
      </c>
      <c r="D305">
        <v>39.35</v>
      </c>
      <c r="E305">
        <v>41.37</v>
      </c>
      <c r="F305">
        <v>43.09</v>
      </c>
      <c r="G305">
        <v>43.54</v>
      </c>
      <c r="H305">
        <v>47.53</v>
      </c>
    </row>
    <row r="306" spans="1:8" x14ac:dyDescent="0.3">
      <c r="A306" t="s">
        <v>322</v>
      </c>
      <c r="B306">
        <v>43.02</v>
      </c>
      <c r="C306">
        <v>44.53</v>
      </c>
      <c r="D306">
        <v>44.8</v>
      </c>
      <c r="E306">
        <v>44.46</v>
      </c>
      <c r="F306">
        <v>45.85</v>
      </c>
      <c r="G306">
        <v>43.1</v>
      </c>
      <c r="H306">
        <v>47.83</v>
      </c>
    </row>
    <row r="307" spans="1:8" x14ac:dyDescent="0.3">
      <c r="A307" t="s">
        <v>323</v>
      </c>
      <c r="B307">
        <v>18.100000000000001</v>
      </c>
      <c r="C307">
        <v>18.420000000000002</v>
      </c>
      <c r="D307">
        <v>26.91</v>
      </c>
      <c r="E307">
        <v>30.85</v>
      </c>
      <c r="F307">
        <v>20.11</v>
      </c>
      <c r="G307">
        <v>24.34</v>
      </c>
      <c r="H307">
        <v>33.92</v>
      </c>
    </row>
    <row r="308" spans="1:8" x14ac:dyDescent="0.3">
      <c r="A308" t="s">
        <v>324</v>
      </c>
      <c r="B308">
        <v>21.33</v>
      </c>
      <c r="C308">
        <v>19.3</v>
      </c>
      <c r="D308">
        <v>28.16</v>
      </c>
      <c r="E308">
        <v>30.94</v>
      </c>
      <c r="F308">
        <v>19.5</v>
      </c>
      <c r="G308">
        <v>22.39</v>
      </c>
      <c r="H308">
        <v>33.89</v>
      </c>
    </row>
    <row r="309" spans="1:8" x14ac:dyDescent="0.3">
      <c r="A309" t="s">
        <v>325</v>
      </c>
      <c r="B309">
        <v>14.97</v>
      </c>
      <c r="C309">
        <v>17.29</v>
      </c>
      <c r="D309">
        <v>26.62</v>
      </c>
      <c r="E309">
        <v>26.74</v>
      </c>
      <c r="F309">
        <v>19.170000000000002</v>
      </c>
      <c r="G309">
        <v>21.43</v>
      </c>
      <c r="H309">
        <v>33.15</v>
      </c>
    </row>
    <row r="310" spans="1:8" x14ac:dyDescent="0.3">
      <c r="A310" t="s">
        <v>326</v>
      </c>
      <c r="B310">
        <v>22.13</v>
      </c>
      <c r="C310">
        <v>17.989999999999998</v>
      </c>
      <c r="D310">
        <v>30.07</v>
      </c>
      <c r="E310">
        <v>29.53</v>
      </c>
      <c r="F310">
        <v>19.71</v>
      </c>
      <c r="G310">
        <v>21.68</v>
      </c>
      <c r="H310">
        <v>33.78</v>
      </c>
    </row>
    <row r="311" spans="1:8" x14ac:dyDescent="0.3">
      <c r="A31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328</v>
      </c>
      <c r="B312">
        <v>0</v>
      </c>
      <c r="C312">
        <v>0</v>
      </c>
      <c r="D312">
        <v>5831</v>
      </c>
      <c r="E312">
        <v>11000</v>
      </c>
      <c r="F312">
        <v>0</v>
      </c>
      <c r="G312">
        <v>7425</v>
      </c>
      <c r="H312">
        <v>0</v>
      </c>
    </row>
    <row r="313" spans="1:8" x14ac:dyDescent="0.3">
      <c r="A313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330</v>
      </c>
      <c r="B314">
        <v>0</v>
      </c>
      <c r="C314">
        <v>0</v>
      </c>
      <c r="D314">
        <v>0.01</v>
      </c>
      <c r="E314">
        <v>0.02</v>
      </c>
      <c r="F314">
        <v>0</v>
      </c>
      <c r="G314">
        <v>0.03</v>
      </c>
      <c r="H314">
        <v>0</v>
      </c>
    </row>
    <row r="315" spans="1:8" x14ac:dyDescent="0.3">
      <c r="A315" t="s">
        <v>331</v>
      </c>
      <c r="B315">
        <v>108347</v>
      </c>
      <c r="C315">
        <v>0</v>
      </c>
      <c r="D315">
        <v>100293</v>
      </c>
      <c r="E315">
        <v>35300</v>
      </c>
      <c r="F315">
        <v>0</v>
      </c>
      <c r="G315">
        <v>57604</v>
      </c>
      <c r="H315">
        <v>105000</v>
      </c>
    </row>
    <row r="316" spans="1:8" x14ac:dyDescent="0.3">
      <c r="A316" t="s">
        <v>332</v>
      </c>
      <c r="B316">
        <v>12070000</v>
      </c>
      <c r="C316">
        <v>0</v>
      </c>
      <c r="D316">
        <v>7798138</v>
      </c>
      <c r="E316">
        <v>1726500</v>
      </c>
      <c r="F316">
        <v>4651193.0999999996</v>
      </c>
      <c r="G316">
        <v>3373338</v>
      </c>
      <c r="H316">
        <v>6087700</v>
      </c>
    </row>
    <row r="317" spans="1:8" x14ac:dyDescent="0.3">
      <c r="A317" t="s">
        <v>333</v>
      </c>
      <c r="B317">
        <v>9.89</v>
      </c>
      <c r="C317">
        <v>0</v>
      </c>
      <c r="D317">
        <v>8.65</v>
      </c>
      <c r="E317">
        <v>4.84</v>
      </c>
      <c r="F317">
        <v>0</v>
      </c>
      <c r="G317">
        <v>9.65</v>
      </c>
      <c r="H317">
        <v>22.15</v>
      </c>
    </row>
    <row r="318" spans="1:8" x14ac:dyDescent="0.3">
      <c r="A318" t="s">
        <v>334</v>
      </c>
      <c r="B318">
        <v>13.13</v>
      </c>
      <c r="C318">
        <v>0</v>
      </c>
      <c r="D318">
        <v>8.65</v>
      </c>
      <c r="E318">
        <v>3.73</v>
      </c>
      <c r="F318">
        <v>8.74</v>
      </c>
      <c r="G318">
        <v>11.61</v>
      </c>
      <c r="H318">
        <v>18.5</v>
      </c>
    </row>
    <row r="319" spans="1:8" x14ac:dyDescent="0.3">
      <c r="A319" t="s">
        <v>335</v>
      </c>
      <c r="B319">
        <v>89880</v>
      </c>
      <c r="C319">
        <v>93036</v>
      </c>
      <c r="D319">
        <v>211911</v>
      </c>
      <c r="E319">
        <v>189900</v>
      </c>
      <c r="F319">
        <v>93126</v>
      </c>
      <c r="G319">
        <v>87700</v>
      </c>
      <c r="H319">
        <v>55800</v>
      </c>
    </row>
    <row r="320" spans="1:8" x14ac:dyDescent="0.3">
      <c r="A320" t="s">
        <v>336</v>
      </c>
      <c r="B320">
        <v>7541656</v>
      </c>
      <c r="C320">
        <v>7449302</v>
      </c>
      <c r="D320">
        <v>17597679</v>
      </c>
      <c r="E320">
        <v>12581700</v>
      </c>
      <c r="F320">
        <v>5576248</v>
      </c>
      <c r="G320">
        <v>3124610</v>
      </c>
      <c r="H320">
        <v>5066000</v>
      </c>
    </row>
    <row r="321" spans="1:8" x14ac:dyDescent="0.3">
      <c r="A321" t="s">
        <v>337</v>
      </c>
      <c r="B321">
        <v>8.2100000000000009</v>
      </c>
      <c r="C321">
        <v>18.420000000000002</v>
      </c>
      <c r="D321">
        <v>18.27</v>
      </c>
      <c r="E321">
        <v>26.01</v>
      </c>
      <c r="F321">
        <v>11.36</v>
      </c>
      <c r="G321">
        <v>14.69</v>
      </c>
      <c r="H321">
        <v>11.77</v>
      </c>
    </row>
    <row r="322" spans="1:8" x14ac:dyDescent="0.3">
      <c r="A322" t="s">
        <v>338</v>
      </c>
      <c r="B322">
        <v>8.1999999999999993</v>
      </c>
      <c r="C322">
        <v>19.3</v>
      </c>
      <c r="D322">
        <v>19.510000000000002</v>
      </c>
      <c r="E322">
        <v>27.19</v>
      </c>
      <c r="F322">
        <v>10.47</v>
      </c>
      <c r="G322">
        <v>10.75</v>
      </c>
      <c r="H322">
        <v>15.39</v>
      </c>
    </row>
    <row r="323" spans="1:8" x14ac:dyDescent="0.3">
      <c r="A323" t="s">
        <v>339</v>
      </c>
      <c r="B323">
        <v>198227</v>
      </c>
      <c r="C323">
        <v>93036</v>
      </c>
      <c r="D323">
        <v>312204</v>
      </c>
      <c r="E323">
        <v>225200</v>
      </c>
      <c r="F323">
        <v>93126</v>
      </c>
      <c r="G323">
        <v>145304</v>
      </c>
      <c r="H323">
        <v>160800</v>
      </c>
    </row>
    <row r="324" spans="1:8" x14ac:dyDescent="0.3">
      <c r="A324" t="s">
        <v>340</v>
      </c>
      <c r="B324">
        <v>18.100000000000001</v>
      </c>
      <c r="C324">
        <v>18.420000000000002</v>
      </c>
      <c r="D324">
        <v>26.91</v>
      </c>
      <c r="E324">
        <v>30.85</v>
      </c>
      <c r="F324">
        <v>11.36</v>
      </c>
      <c r="G324">
        <v>24.34</v>
      </c>
      <c r="H324">
        <v>33.92</v>
      </c>
    </row>
    <row r="325" spans="1:8" x14ac:dyDescent="0.3">
      <c r="A325" t="s">
        <v>341</v>
      </c>
      <c r="B325">
        <v>19611656</v>
      </c>
      <c r="C325">
        <v>7449302</v>
      </c>
      <c r="D325">
        <v>25401648</v>
      </c>
      <c r="E325">
        <v>14319200</v>
      </c>
      <c r="F325">
        <v>10227441.1</v>
      </c>
      <c r="G325">
        <v>6505373</v>
      </c>
      <c r="H325">
        <v>11153700</v>
      </c>
    </row>
    <row r="326" spans="1:8" x14ac:dyDescent="0.3">
      <c r="A326" t="s">
        <v>342</v>
      </c>
      <c r="B326">
        <v>21.33</v>
      </c>
      <c r="C326">
        <v>19.3</v>
      </c>
      <c r="D326">
        <v>28.16</v>
      </c>
      <c r="E326">
        <v>30.94</v>
      </c>
      <c r="F326">
        <v>19.21</v>
      </c>
      <c r="G326">
        <v>22.39</v>
      </c>
      <c r="H326">
        <v>33.89</v>
      </c>
    </row>
    <row r="327" spans="1:8" x14ac:dyDescent="0.3">
      <c r="A327" t="s">
        <v>343</v>
      </c>
      <c r="B327">
        <v>14.97</v>
      </c>
      <c r="C327">
        <v>17.29</v>
      </c>
      <c r="D327">
        <v>26.62</v>
      </c>
      <c r="E327">
        <v>26.74</v>
      </c>
      <c r="F327">
        <v>19.170000000000002</v>
      </c>
      <c r="G327">
        <v>21.43</v>
      </c>
      <c r="H327">
        <v>33.15</v>
      </c>
    </row>
    <row r="328" spans="1:8" x14ac:dyDescent="0.3">
      <c r="A328" t="s">
        <v>344</v>
      </c>
      <c r="B328">
        <v>22.13</v>
      </c>
      <c r="C328">
        <v>17.989999999999998</v>
      </c>
      <c r="D328">
        <v>30.07</v>
      </c>
      <c r="E328">
        <v>29.53</v>
      </c>
      <c r="F328">
        <v>19.71</v>
      </c>
      <c r="G328">
        <v>21.68</v>
      </c>
      <c r="H328">
        <v>33.78</v>
      </c>
    </row>
    <row r="329" spans="1:8" x14ac:dyDescent="0.3">
      <c r="A329" t="s">
        <v>345</v>
      </c>
      <c r="B329">
        <v>221.29806704957099</v>
      </c>
      <c r="C329">
        <v>179.92179310678</v>
      </c>
      <c r="D329">
        <v>300.720830788027</v>
      </c>
      <c r="E329">
        <v>295.32222238263302</v>
      </c>
      <c r="F329">
        <v>194.142769552012</v>
      </c>
      <c r="G329">
        <v>216.77712057848299</v>
      </c>
      <c r="H329">
        <v>337.78619018776499</v>
      </c>
    </row>
    <row r="330" spans="1:8" x14ac:dyDescent="0.3">
      <c r="A330" t="s">
        <v>346</v>
      </c>
      <c r="B330">
        <v>544200</v>
      </c>
      <c r="C330">
        <v>0</v>
      </c>
      <c r="D330">
        <v>339900</v>
      </c>
      <c r="E330">
        <v>665000</v>
      </c>
      <c r="F330">
        <v>0</v>
      </c>
      <c r="G330">
        <v>190000</v>
      </c>
      <c r="H330">
        <v>334000</v>
      </c>
    </row>
    <row r="331" spans="1:8" x14ac:dyDescent="0.3">
      <c r="A331" t="s">
        <v>347</v>
      </c>
      <c r="B331">
        <v>49.7</v>
      </c>
      <c r="C331">
        <v>0</v>
      </c>
      <c r="D331">
        <v>29.3</v>
      </c>
      <c r="E331">
        <v>91.1</v>
      </c>
      <c r="F331">
        <v>0</v>
      </c>
      <c r="G331">
        <v>31.83</v>
      </c>
      <c r="H331">
        <v>70.459999999999994</v>
      </c>
    </row>
    <row r="332" spans="1:8" x14ac:dyDescent="0.3">
      <c r="A332" t="s">
        <v>348</v>
      </c>
      <c r="B332">
        <v>52599950</v>
      </c>
      <c r="C332">
        <v>0</v>
      </c>
      <c r="D332">
        <v>27267300</v>
      </c>
      <c r="E332">
        <v>39882000</v>
      </c>
      <c r="F332">
        <v>0</v>
      </c>
      <c r="G332">
        <v>9317913</v>
      </c>
      <c r="H332">
        <v>28885000</v>
      </c>
    </row>
    <row r="333" spans="1:8" x14ac:dyDescent="0.3">
      <c r="A333" t="s">
        <v>349</v>
      </c>
      <c r="B333">
        <v>57.21</v>
      </c>
      <c r="C333">
        <v>0</v>
      </c>
      <c r="D333">
        <v>30.23</v>
      </c>
      <c r="E333">
        <v>86.17</v>
      </c>
      <c r="F333">
        <v>0</v>
      </c>
      <c r="G333">
        <v>32.06</v>
      </c>
      <c r="H333">
        <v>87.77</v>
      </c>
    </row>
    <row r="334" spans="1:8" x14ac:dyDescent="0.3">
      <c r="A334" t="s">
        <v>350</v>
      </c>
      <c r="B334">
        <v>330200</v>
      </c>
      <c r="C334">
        <v>0</v>
      </c>
      <c r="D334">
        <v>239607</v>
      </c>
      <c r="E334">
        <v>410000</v>
      </c>
      <c r="F334">
        <v>115955</v>
      </c>
      <c r="G334">
        <v>115000</v>
      </c>
      <c r="H334">
        <v>229000</v>
      </c>
    </row>
    <row r="335" spans="1:8" x14ac:dyDescent="0.3">
      <c r="A335" t="s">
        <v>351</v>
      </c>
      <c r="B335">
        <v>30.16</v>
      </c>
      <c r="C335">
        <v>0</v>
      </c>
      <c r="D335">
        <v>20.66</v>
      </c>
      <c r="E335">
        <v>56.16</v>
      </c>
      <c r="F335">
        <v>14.14</v>
      </c>
      <c r="G335">
        <v>19.260000000000002</v>
      </c>
      <c r="H335">
        <v>48.31</v>
      </c>
    </row>
    <row r="336" spans="1:8" x14ac:dyDescent="0.3">
      <c r="A336" t="s">
        <v>352</v>
      </c>
      <c r="B336">
        <v>29205773</v>
      </c>
      <c r="C336">
        <v>0</v>
      </c>
      <c r="D336">
        <v>19738713</v>
      </c>
      <c r="E336">
        <v>23578000</v>
      </c>
      <c r="F336">
        <v>7297337</v>
      </c>
      <c r="G336">
        <v>5369750</v>
      </c>
      <c r="H336">
        <v>16713300</v>
      </c>
    </row>
    <row r="337" spans="1:8" x14ac:dyDescent="0.3">
      <c r="A337" t="s">
        <v>353</v>
      </c>
      <c r="B337">
        <v>0</v>
      </c>
      <c r="C337">
        <v>0</v>
      </c>
      <c r="D337">
        <v>0</v>
      </c>
      <c r="E337">
        <v>0</v>
      </c>
      <c r="F337">
        <v>71756</v>
      </c>
      <c r="G337">
        <v>0</v>
      </c>
      <c r="H337">
        <v>0</v>
      </c>
    </row>
    <row r="338" spans="1:8" x14ac:dyDescent="0.3">
      <c r="A338" t="s">
        <v>354</v>
      </c>
      <c r="B338">
        <v>0</v>
      </c>
      <c r="C338">
        <v>0</v>
      </c>
      <c r="D338">
        <v>0</v>
      </c>
      <c r="E338">
        <v>0</v>
      </c>
      <c r="F338">
        <v>154058</v>
      </c>
      <c r="G338">
        <v>0</v>
      </c>
      <c r="H338">
        <v>0</v>
      </c>
    </row>
    <row r="339" spans="1:8" x14ac:dyDescent="0.3">
      <c r="A339" t="s">
        <v>355</v>
      </c>
      <c r="B339">
        <v>31.76</v>
      </c>
      <c r="C339">
        <v>0</v>
      </c>
      <c r="D339">
        <v>21.88</v>
      </c>
      <c r="E339">
        <v>50.95</v>
      </c>
      <c r="F339">
        <v>13.71</v>
      </c>
      <c r="G339">
        <v>18.48</v>
      </c>
      <c r="H339">
        <v>50.78</v>
      </c>
    </row>
    <row r="340" spans="1:8" x14ac:dyDescent="0.3">
      <c r="A340" t="s">
        <v>356</v>
      </c>
      <c r="B340">
        <v>31818.26</v>
      </c>
      <c r="C340">
        <v>14638</v>
      </c>
      <c r="D340">
        <v>31460.92</v>
      </c>
      <c r="E340">
        <v>19235.5</v>
      </c>
      <c r="F340">
        <v>22800</v>
      </c>
      <c r="G340">
        <v>16790</v>
      </c>
      <c r="H340">
        <v>14940</v>
      </c>
    </row>
    <row r="341" spans="1:8" x14ac:dyDescent="0.3">
      <c r="A341" t="s">
        <v>357</v>
      </c>
      <c r="B341">
        <v>29.06</v>
      </c>
      <c r="C341">
        <v>28.99</v>
      </c>
      <c r="D341">
        <v>27.12</v>
      </c>
      <c r="E341">
        <v>26.35</v>
      </c>
      <c r="F341">
        <v>27.8</v>
      </c>
      <c r="G341">
        <v>28.12</v>
      </c>
      <c r="H341">
        <v>31.52</v>
      </c>
    </row>
    <row r="342" spans="1:8" x14ac:dyDescent="0.3">
      <c r="A342" t="s">
        <v>358</v>
      </c>
      <c r="B342">
        <v>2598566.94</v>
      </c>
      <c r="C342">
        <v>1119881</v>
      </c>
      <c r="D342">
        <v>2439370.54</v>
      </c>
      <c r="E342">
        <v>1251497.1200000001</v>
      </c>
      <c r="F342">
        <v>1514090</v>
      </c>
      <c r="G342">
        <v>825265</v>
      </c>
      <c r="H342">
        <v>1000775.4</v>
      </c>
    </row>
    <row r="343" spans="1:8" x14ac:dyDescent="0.3">
      <c r="A343" t="s">
        <v>359</v>
      </c>
      <c r="B343">
        <v>28.26</v>
      </c>
      <c r="C343">
        <v>29.02</v>
      </c>
      <c r="D343">
        <v>27.04</v>
      </c>
      <c r="E343">
        <v>27.04</v>
      </c>
      <c r="F343">
        <v>28.44</v>
      </c>
      <c r="G343">
        <v>28.4</v>
      </c>
      <c r="H343">
        <v>30.41</v>
      </c>
    </row>
    <row r="344" spans="1:8" x14ac:dyDescent="0.3">
      <c r="A344" t="s">
        <v>360</v>
      </c>
      <c r="B344">
        <v>28368.9</v>
      </c>
      <c r="C344">
        <v>10508</v>
      </c>
      <c r="D344">
        <v>20493.3</v>
      </c>
      <c r="E344">
        <v>17679.5</v>
      </c>
      <c r="F344">
        <v>0</v>
      </c>
      <c r="G344">
        <v>13158</v>
      </c>
      <c r="H344">
        <v>13887.35</v>
      </c>
    </row>
    <row r="345" spans="1:8" x14ac:dyDescent="0.3">
      <c r="A345" t="s">
        <v>361</v>
      </c>
      <c r="B345">
        <v>25.91</v>
      </c>
      <c r="C345">
        <v>20.81</v>
      </c>
      <c r="D345">
        <v>17.670000000000002</v>
      </c>
      <c r="E345">
        <v>24.22</v>
      </c>
      <c r="F345">
        <v>0</v>
      </c>
      <c r="G345">
        <v>22.04</v>
      </c>
      <c r="H345">
        <v>29.3</v>
      </c>
    </row>
    <row r="346" spans="1:8" x14ac:dyDescent="0.3">
      <c r="A346" t="s">
        <v>362</v>
      </c>
      <c r="B346">
        <v>2517184.4900000002</v>
      </c>
      <c r="C346">
        <v>858360</v>
      </c>
      <c r="D346">
        <v>1741713.1</v>
      </c>
      <c r="E346">
        <v>1091884.6000000001</v>
      </c>
      <c r="F346">
        <v>0</v>
      </c>
      <c r="G346">
        <v>555951.80000000005</v>
      </c>
      <c r="H346">
        <v>950342.45</v>
      </c>
    </row>
    <row r="347" spans="1:8" x14ac:dyDescent="0.3">
      <c r="A347" t="s">
        <v>363</v>
      </c>
      <c r="B347">
        <v>27.38</v>
      </c>
      <c r="C347">
        <v>22.24</v>
      </c>
      <c r="D347">
        <v>19.309999999999999</v>
      </c>
      <c r="E347">
        <v>23.59</v>
      </c>
      <c r="F347">
        <v>0</v>
      </c>
      <c r="G347">
        <v>19.13</v>
      </c>
      <c r="H347">
        <v>28.88</v>
      </c>
    </row>
    <row r="348" spans="1:8" x14ac:dyDescent="0.3">
      <c r="A348" t="s">
        <v>364</v>
      </c>
      <c r="B348">
        <v>0</v>
      </c>
      <c r="C348">
        <v>3857</v>
      </c>
      <c r="D348">
        <v>12373.6</v>
      </c>
      <c r="E348">
        <v>999.7</v>
      </c>
      <c r="F348">
        <v>0</v>
      </c>
      <c r="G348">
        <v>2540.9</v>
      </c>
      <c r="H348">
        <v>0</v>
      </c>
    </row>
    <row r="349" spans="1:8" x14ac:dyDescent="0.3">
      <c r="A349" t="s">
        <v>365</v>
      </c>
      <c r="B349">
        <v>0</v>
      </c>
      <c r="C349">
        <v>7.64</v>
      </c>
      <c r="D349">
        <v>10.67</v>
      </c>
      <c r="E349">
        <v>1.37</v>
      </c>
      <c r="F349">
        <v>0</v>
      </c>
      <c r="G349">
        <v>4.26</v>
      </c>
      <c r="H349">
        <v>0</v>
      </c>
    </row>
    <row r="350" spans="1:8" x14ac:dyDescent="0.3">
      <c r="A350" t="s">
        <v>366</v>
      </c>
      <c r="B350">
        <v>0</v>
      </c>
      <c r="C350">
        <v>254220</v>
      </c>
      <c r="D350">
        <v>618311.9</v>
      </c>
      <c r="E350">
        <v>77589.8</v>
      </c>
      <c r="F350">
        <v>0</v>
      </c>
      <c r="G350">
        <v>37582.199999999997</v>
      </c>
      <c r="H350">
        <v>0</v>
      </c>
    </row>
    <row r="351" spans="1:8" x14ac:dyDescent="0.3">
      <c r="A351" t="s">
        <v>367</v>
      </c>
      <c r="B351">
        <v>0</v>
      </c>
      <c r="C351">
        <v>6.59</v>
      </c>
      <c r="D351">
        <v>6.85</v>
      </c>
      <c r="E351">
        <v>1.68</v>
      </c>
      <c r="F351">
        <v>0</v>
      </c>
      <c r="G351">
        <v>1.29</v>
      </c>
      <c r="H351">
        <v>0</v>
      </c>
    </row>
    <row r="352" spans="1:8" x14ac:dyDescent="0.3">
      <c r="A352" t="s">
        <v>368</v>
      </c>
      <c r="B352">
        <v>3449.36</v>
      </c>
      <c r="C352">
        <v>4130</v>
      </c>
      <c r="D352">
        <v>10967.62</v>
      </c>
      <c r="E352">
        <v>1556</v>
      </c>
      <c r="F352">
        <v>22800</v>
      </c>
      <c r="G352">
        <v>3632</v>
      </c>
      <c r="H352">
        <v>1052.6500000000001</v>
      </c>
    </row>
    <row r="353" spans="1:8" x14ac:dyDescent="0.3">
      <c r="A353" t="s">
        <v>369</v>
      </c>
      <c r="B353">
        <v>81382.45</v>
      </c>
      <c r="C353">
        <v>261521</v>
      </c>
      <c r="D353">
        <v>697657.44</v>
      </c>
      <c r="E353">
        <v>159612.51999999999</v>
      </c>
      <c r="F353">
        <v>1514090</v>
      </c>
      <c r="G353">
        <v>269313.2</v>
      </c>
      <c r="H353">
        <v>50432.95</v>
      </c>
    </row>
    <row r="354" spans="1:8" x14ac:dyDescent="0.3">
      <c r="A354" t="s">
        <v>370</v>
      </c>
      <c r="B354">
        <v>1.48</v>
      </c>
      <c r="C354">
        <v>1.73</v>
      </c>
      <c r="D354">
        <v>1.55</v>
      </c>
      <c r="E354">
        <v>1.56</v>
      </c>
      <c r="F354">
        <v>1.49</v>
      </c>
      <c r="G354">
        <v>1.47</v>
      </c>
      <c r="H354">
        <v>1.56</v>
      </c>
    </row>
    <row r="355" spans="1:8" x14ac:dyDescent="0.3">
      <c r="A355" t="s">
        <v>371</v>
      </c>
      <c r="B355">
        <v>1.86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372</v>
      </c>
      <c r="B356">
        <v>7.9</v>
      </c>
      <c r="C356">
        <v>7.95</v>
      </c>
      <c r="D356">
        <v>8.0299999999999994</v>
      </c>
      <c r="E356">
        <v>7.85</v>
      </c>
      <c r="F356">
        <v>7.2</v>
      </c>
      <c r="G356">
        <v>7.36</v>
      </c>
      <c r="H356">
        <v>7.71</v>
      </c>
    </row>
    <row r="357" spans="1:8" x14ac:dyDescent="0.3">
      <c r="A357" t="s">
        <v>373</v>
      </c>
      <c r="B357">
        <v>8.0399999999999991</v>
      </c>
      <c r="C357">
        <v>7.79</v>
      </c>
      <c r="D357">
        <v>7.88</v>
      </c>
      <c r="E357">
        <v>7.64</v>
      </c>
      <c r="F357">
        <v>7.2</v>
      </c>
      <c r="G357">
        <v>7.45</v>
      </c>
      <c r="H357">
        <v>7.64</v>
      </c>
    </row>
    <row r="358" spans="1:8" x14ac:dyDescent="0.3">
      <c r="A358" t="s">
        <v>374</v>
      </c>
      <c r="B358">
        <v>18</v>
      </c>
      <c r="C358">
        <v>18</v>
      </c>
      <c r="D358">
        <v>18.079999999999998</v>
      </c>
      <c r="E358">
        <v>23</v>
      </c>
      <c r="F358">
        <v>20.399999999999999</v>
      </c>
      <c r="G358">
        <v>8</v>
      </c>
      <c r="H358">
        <v>26</v>
      </c>
    </row>
    <row r="359" spans="1:8" x14ac:dyDescent="0.3">
      <c r="A359" t="s">
        <v>375</v>
      </c>
      <c r="B359">
        <v>19.510000000000002</v>
      </c>
      <c r="C359">
        <v>17.93</v>
      </c>
      <c r="D359">
        <v>18.32</v>
      </c>
      <c r="E359">
        <v>23.15</v>
      </c>
      <c r="F359">
        <v>20.170000000000002</v>
      </c>
      <c r="G359">
        <v>10.5</v>
      </c>
      <c r="H359">
        <v>26.81</v>
      </c>
    </row>
    <row r="360" spans="1:8" x14ac:dyDescent="0.3">
      <c r="A360" t="s">
        <v>376</v>
      </c>
      <c r="B360">
        <v>96</v>
      </c>
      <c r="C360">
        <v>72</v>
      </c>
      <c r="D360">
        <v>121.93</v>
      </c>
      <c r="E360">
        <v>83</v>
      </c>
      <c r="F360">
        <v>134.5</v>
      </c>
      <c r="G360">
        <v>90</v>
      </c>
      <c r="H360">
        <v>166.5</v>
      </c>
    </row>
    <row r="361" spans="1:8" x14ac:dyDescent="0.3">
      <c r="A361" t="s">
        <v>377</v>
      </c>
      <c r="B361">
        <v>91.4</v>
      </c>
      <c r="C361">
        <v>55.81</v>
      </c>
      <c r="D361">
        <v>128.30000000000001</v>
      </c>
      <c r="E361">
        <v>79.83</v>
      </c>
      <c r="F361">
        <v>121.69</v>
      </c>
      <c r="G361">
        <v>91.69</v>
      </c>
      <c r="H361">
        <v>141.49</v>
      </c>
    </row>
    <row r="362" spans="1:8" x14ac:dyDescent="0.3">
      <c r="A362" t="s">
        <v>378</v>
      </c>
      <c r="B362">
        <v>22</v>
      </c>
      <c r="C362">
        <v>22</v>
      </c>
      <c r="D362">
        <v>14.66</v>
      </c>
      <c r="E362">
        <v>23</v>
      </c>
      <c r="F362">
        <v>18.7</v>
      </c>
      <c r="G362">
        <v>16</v>
      </c>
      <c r="H362">
        <v>26</v>
      </c>
    </row>
    <row r="363" spans="1:8" x14ac:dyDescent="0.3">
      <c r="A363" t="s">
        <v>379</v>
      </c>
      <c r="B363">
        <v>22.73</v>
      </c>
      <c r="C363">
        <v>16.73</v>
      </c>
      <c r="D363">
        <v>15.8</v>
      </c>
      <c r="E363">
        <v>21.65</v>
      </c>
      <c r="F363">
        <v>20.05</v>
      </c>
      <c r="G363">
        <v>14</v>
      </c>
      <c r="H363">
        <v>27.41</v>
      </c>
    </row>
    <row r="364" spans="1:8" x14ac:dyDescent="0.3">
      <c r="A364" t="s">
        <v>380</v>
      </c>
      <c r="B364">
        <v>83</v>
      </c>
      <c r="C364">
        <v>815</v>
      </c>
      <c r="D364">
        <v>0</v>
      </c>
      <c r="E364">
        <v>1706</v>
      </c>
      <c r="F364">
        <v>36.5</v>
      </c>
      <c r="G364">
        <v>680</v>
      </c>
      <c r="H364">
        <v>38.92</v>
      </c>
    </row>
    <row r="365" spans="1:8" x14ac:dyDescent="0.3">
      <c r="A365" t="s">
        <v>381</v>
      </c>
      <c r="B365">
        <v>80.930000000000007</v>
      </c>
      <c r="C365">
        <v>820.06</v>
      </c>
      <c r="D365">
        <v>1544.6</v>
      </c>
      <c r="E365">
        <v>1556.45</v>
      </c>
      <c r="F365">
        <v>34.92</v>
      </c>
      <c r="G365">
        <v>480.98</v>
      </c>
      <c r="H365">
        <v>48.29</v>
      </c>
    </row>
    <row r="366" spans="1:8" x14ac:dyDescent="0.3">
      <c r="A366" t="s">
        <v>382</v>
      </c>
      <c r="B366">
        <v>24</v>
      </c>
      <c r="C366">
        <v>13</v>
      </c>
      <c r="D366">
        <v>0</v>
      </c>
      <c r="E366">
        <v>0</v>
      </c>
      <c r="F366">
        <v>0</v>
      </c>
      <c r="G366">
        <v>2</v>
      </c>
      <c r="H366">
        <v>6</v>
      </c>
    </row>
    <row r="367" spans="1:8" x14ac:dyDescent="0.3">
      <c r="A367" t="s">
        <v>383</v>
      </c>
      <c r="B367">
        <v>2284</v>
      </c>
      <c r="C367">
        <v>1030</v>
      </c>
      <c r="D367">
        <v>79</v>
      </c>
      <c r="E367">
        <v>2</v>
      </c>
      <c r="F367">
        <v>215</v>
      </c>
      <c r="G367">
        <v>83</v>
      </c>
      <c r="H367">
        <v>450</v>
      </c>
    </row>
    <row r="368" spans="1:8" x14ac:dyDescent="0.3">
      <c r="A368" t="s">
        <v>384</v>
      </c>
      <c r="B368">
        <v>94.96</v>
      </c>
      <c r="C368">
        <v>95.04</v>
      </c>
      <c r="D368">
        <v>98.29</v>
      </c>
      <c r="E368">
        <v>94.77</v>
      </c>
      <c r="F368">
        <v>0</v>
      </c>
      <c r="G368">
        <v>95.74</v>
      </c>
      <c r="H368">
        <v>96.57</v>
      </c>
    </row>
    <row r="369" spans="1:8" x14ac:dyDescent="0.3">
      <c r="A369" t="s">
        <v>385</v>
      </c>
      <c r="B369">
        <v>94.38</v>
      </c>
      <c r="C369">
        <v>94.19</v>
      </c>
      <c r="D369">
        <v>96.71</v>
      </c>
      <c r="E369">
        <v>94.42</v>
      </c>
      <c r="F369">
        <v>93.97</v>
      </c>
      <c r="G369">
        <v>94.92</v>
      </c>
      <c r="H369">
        <v>95.78</v>
      </c>
    </row>
    <row r="370" spans="1:8" x14ac:dyDescent="0.3">
      <c r="A370" t="s">
        <v>386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5</v>
      </c>
      <c r="H370">
        <v>0</v>
      </c>
    </row>
    <row r="371" spans="1:8" x14ac:dyDescent="0.3">
      <c r="A371" t="s">
        <v>387</v>
      </c>
      <c r="B371">
        <v>0</v>
      </c>
      <c r="C371">
        <v>21120</v>
      </c>
      <c r="D371">
        <v>0</v>
      </c>
      <c r="E371">
        <v>0</v>
      </c>
      <c r="F371">
        <v>0</v>
      </c>
      <c r="G371">
        <v>194</v>
      </c>
      <c r="H371">
        <v>0</v>
      </c>
    </row>
    <row r="372" spans="1:8" x14ac:dyDescent="0.3">
      <c r="A372" t="s">
        <v>388</v>
      </c>
      <c r="B372">
        <v>170</v>
      </c>
      <c r="C372">
        <v>0</v>
      </c>
      <c r="D372">
        <v>430</v>
      </c>
      <c r="E372">
        <v>1060.8</v>
      </c>
      <c r="F372">
        <v>0</v>
      </c>
      <c r="G372">
        <v>1131</v>
      </c>
      <c r="H372">
        <v>0</v>
      </c>
    </row>
    <row r="373" spans="1:8" x14ac:dyDescent="0.3">
      <c r="A373" t="s">
        <v>389</v>
      </c>
      <c r="B373">
        <v>110</v>
      </c>
      <c r="C373">
        <v>0</v>
      </c>
      <c r="D373">
        <v>520</v>
      </c>
      <c r="E373">
        <v>496.8</v>
      </c>
      <c r="F373">
        <v>0</v>
      </c>
      <c r="G373">
        <v>532</v>
      </c>
      <c r="H373">
        <v>0</v>
      </c>
    </row>
    <row r="374" spans="1:8" x14ac:dyDescent="0.3">
      <c r="A374" t="s">
        <v>390</v>
      </c>
      <c r="B374">
        <v>0</v>
      </c>
      <c r="C374">
        <v>0</v>
      </c>
      <c r="D374">
        <v>420</v>
      </c>
      <c r="E374">
        <v>948</v>
      </c>
      <c r="F374">
        <v>0</v>
      </c>
      <c r="G374">
        <v>483</v>
      </c>
      <c r="H374">
        <v>0</v>
      </c>
    </row>
    <row r="375" spans="1:8" x14ac:dyDescent="0.3">
      <c r="A375" t="s">
        <v>391</v>
      </c>
      <c r="B375">
        <v>1.55251141552E-2</v>
      </c>
      <c r="C375">
        <v>0</v>
      </c>
      <c r="D375">
        <v>3.70689655172E-2</v>
      </c>
      <c r="E375">
        <v>0.1453150684931</v>
      </c>
      <c r="F375">
        <v>0</v>
      </c>
      <c r="G375">
        <v>0.18944723618090001</v>
      </c>
      <c r="H375">
        <v>0</v>
      </c>
    </row>
    <row r="376" spans="1:8" x14ac:dyDescent="0.3">
      <c r="A376" t="s">
        <v>392</v>
      </c>
      <c r="B376">
        <v>1.0045662100399999E-2</v>
      </c>
      <c r="C376">
        <v>0</v>
      </c>
      <c r="D376">
        <v>4.4827586206800003E-2</v>
      </c>
      <c r="E376">
        <v>6.8054794520500006E-2</v>
      </c>
      <c r="F376">
        <v>0</v>
      </c>
      <c r="G376">
        <v>8.9112227805600006E-2</v>
      </c>
      <c r="H376">
        <v>0</v>
      </c>
    </row>
    <row r="377" spans="1:8" x14ac:dyDescent="0.3">
      <c r="A377" t="s">
        <v>393</v>
      </c>
      <c r="B377">
        <v>0</v>
      </c>
      <c r="C377">
        <v>0</v>
      </c>
      <c r="D377">
        <v>3.62068965517E-2</v>
      </c>
      <c r="E377">
        <v>0.12986301369860001</v>
      </c>
      <c r="F377">
        <v>0</v>
      </c>
      <c r="G377">
        <v>8.0904522613000004E-2</v>
      </c>
      <c r="H377">
        <v>0</v>
      </c>
    </row>
    <row r="378" spans="1:8" x14ac:dyDescent="0.3">
      <c r="A378" t="s">
        <v>394</v>
      </c>
      <c r="B378">
        <v>0.25570776255</v>
      </c>
      <c r="C378">
        <v>1.5108910891</v>
      </c>
      <c r="D378">
        <v>1.1810344827499999</v>
      </c>
      <c r="E378">
        <v>5.1550684931499999</v>
      </c>
      <c r="F378">
        <v>0</v>
      </c>
      <c r="G378">
        <v>3.5946398659900001</v>
      </c>
      <c r="H378">
        <v>5.6084388185599998</v>
      </c>
    </row>
    <row r="379" spans="1:8" x14ac:dyDescent="0.3">
      <c r="A379" t="s">
        <v>395</v>
      </c>
      <c r="B379">
        <v>280</v>
      </c>
      <c r="C379">
        <v>763</v>
      </c>
      <c r="D379">
        <v>1370</v>
      </c>
      <c r="E379">
        <v>3763.2</v>
      </c>
      <c r="F379">
        <v>0</v>
      </c>
      <c r="G379">
        <v>2146</v>
      </c>
      <c r="H379">
        <v>2658.4</v>
      </c>
    </row>
    <row r="380" spans="1:8" x14ac:dyDescent="0.3">
      <c r="A380" t="s">
        <v>396</v>
      </c>
      <c r="B380">
        <v>25330</v>
      </c>
      <c r="C380">
        <v>0</v>
      </c>
      <c r="D380">
        <v>47555</v>
      </c>
      <c r="E380">
        <v>52298.64</v>
      </c>
      <c r="F380">
        <v>0</v>
      </c>
      <c r="G380">
        <v>32781</v>
      </c>
      <c r="H380">
        <v>0</v>
      </c>
    </row>
    <row r="381" spans="1:8" x14ac:dyDescent="0.3">
      <c r="A381" t="s">
        <v>397</v>
      </c>
      <c r="B381">
        <v>15790</v>
      </c>
      <c r="C381">
        <v>0</v>
      </c>
      <c r="D381">
        <v>64505</v>
      </c>
      <c r="E381">
        <v>32330.880000000001</v>
      </c>
      <c r="F381">
        <v>0</v>
      </c>
      <c r="G381">
        <v>18300</v>
      </c>
      <c r="H381">
        <v>0</v>
      </c>
    </row>
    <row r="382" spans="1:8" x14ac:dyDescent="0.3">
      <c r="A382" t="s">
        <v>398</v>
      </c>
      <c r="B382">
        <v>0</v>
      </c>
      <c r="C382">
        <v>0</v>
      </c>
      <c r="D382">
        <v>42019</v>
      </c>
      <c r="E382">
        <v>45354.080000000002</v>
      </c>
      <c r="F382">
        <v>0</v>
      </c>
      <c r="G382">
        <v>17524</v>
      </c>
      <c r="H382">
        <v>0</v>
      </c>
    </row>
    <row r="383" spans="1:8" x14ac:dyDescent="0.3">
      <c r="A383" t="s">
        <v>399</v>
      </c>
      <c r="B383">
        <v>0.28000000000000003</v>
      </c>
      <c r="C383">
        <v>0</v>
      </c>
      <c r="D383">
        <v>0.53</v>
      </c>
      <c r="E383">
        <v>1.1299999999999999</v>
      </c>
      <c r="F383">
        <v>0</v>
      </c>
      <c r="G383">
        <v>1.1299999999999999</v>
      </c>
      <c r="H383">
        <v>0</v>
      </c>
    </row>
    <row r="384" spans="1:8" x14ac:dyDescent="0.3">
      <c r="A384" t="s">
        <v>400</v>
      </c>
      <c r="B384">
        <v>0.17</v>
      </c>
      <c r="C384">
        <v>0</v>
      </c>
      <c r="D384">
        <v>0.72</v>
      </c>
      <c r="E384">
        <v>0.7</v>
      </c>
      <c r="F384">
        <v>0</v>
      </c>
      <c r="G384">
        <v>0.63</v>
      </c>
      <c r="H384">
        <v>0</v>
      </c>
    </row>
    <row r="385" spans="1:8" x14ac:dyDescent="0.3">
      <c r="A385" t="s">
        <v>401</v>
      </c>
      <c r="B385">
        <v>0</v>
      </c>
      <c r="C385">
        <v>0</v>
      </c>
      <c r="D385">
        <v>0.47</v>
      </c>
      <c r="E385">
        <v>0.98</v>
      </c>
      <c r="F385">
        <v>0</v>
      </c>
      <c r="G385">
        <v>0.6</v>
      </c>
      <c r="H385">
        <v>0</v>
      </c>
    </row>
    <row r="386" spans="1:8" x14ac:dyDescent="0.3">
      <c r="A386" t="s">
        <v>402</v>
      </c>
      <c r="B386">
        <v>0.44722874793352002</v>
      </c>
      <c r="C386">
        <v>1.9019846616229701</v>
      </c>
      <c r="D386">
        <v>1.8195232815964499</v>
      </c>
      <c r="E386">
        <v>4.2263563881506396</v>
      </c>
      <c r="F386">
        <v>0</v>
      </c>
      <c r="G386">
        <v>4.0614611149346196</v>
      </c>
      <c r="H386">
        <v>4.7879584333505498</v>
      </c>
    </row>
    <row r="387" spans="1:8" x14ac:dyDescent="0.3">
      <c r="A387" t="s">
        <v>403</v>
      </c>
      <c r="B387">
        <v>41120</v>
      </c>
      <c r="C387">
        <v>73409</v>
      </c>
      <c r="D387">
        <v>164121</v>
      </c>
      <c r="E387">
        <v>195600</v>
      </c>
      <c r="F387">
        <v>0</v>
      </c>
      <c r="G387">
        <v>118026.06</v>
      </c>
      <c r="H387">
        <v>157576.5</v>
      </c>
    </row>
    <row r="388" spans="1:8" x14ac:dyDescent="0.3">
      <c r="A388" t="s">
        <v>404</v>
      </c>
      <c r="B388">
        <v>28</v>
      </c>
      <c r="C388">
        <v>76.3</v>
      </c>
      <c r="D388">
        <v>137</v>
      </c>
      <c r="E388">
        <v>376.32</v>
      </c>
      <c r="F388">
        <v>0</v>
      </c>
      <c r="G388">
        <v>214.6</v>
      </c>
      <c r="H388">
        <v>265.83999999999997</v>
      </c>
    </row>
    <row r="389" spans="1:8" x14ac:dyDescent="0.3">
      <c r="A389" t="s">
        <v>405</v>
      </c>
      <c r="B389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 t="s">
        <v>406</v>
      </c>
      <c r="B390">
        <v>1784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 t="s">
        <v>407</v>
      </c>
      <c r="B391">
        <v>44800</v>
      </c>
      <c r="C391">
        <v>22540</v>
      </c>
      <c r="D391">
        <v>46150</v>
      </c>
      <c r="E391">
        <v>34848</v>
      </c>
      <c r="F391">
        <v>37060</v>
      </c>
      <c r="G391">
        <v>29520</v>
      </c>
      <c r="H391">
        <v>23050.400000000001</v>
      </c>
    </row>
    <row r="392" spans="1:8" x14ac:dyDescent="0.3">
      <c r="A392" t="s">
        <v>408</v>
      </c>
      <c r="B392">
        <v>3812210</v>
      </c>
      <c r="C392">
        <v>1843470</v>
      </c>
      <c r="D392">
        <v>3784170</v>
      </c>
      <c r="E392">
        <v>2155722.6</v>
      </c>
      <c r="F392">
        <v>2343270</v>
      </c>
      <c r="G392">
        <v>1293490</v>
      </c>
      <c r="H392">
        <v>1579376</v>
      </c>
    </row>
    <row r="393" spans="1:8" x14ac:dyDescent="0.3">
      <c r="A393" t="s">
        <v>409</v>
      </c>
      <c r="B393">
        <v>4480</v>
      </c>
      <c r="C393">
        <v>2254</v>
      </c>
      <c r="D393">
        <v>4615</v>
      </c>
      <c r="E393">
        <v>3484.8</v>
      </c>
      <c r="F393">
        <v>3706</v>
      </c>
      <c r="G393">
        <v>2952</v>
      </c>
      <c r="H393">
        <v>2305.04</v>
      </c>
    </row>
    <row r="394" spans="1:8" x14ac:dyDescent="0.3">
      <c r="A394" t="s">
        <v>410</v>
      </c>
      <c r="B394">
        <v>381221</v>
      </c>
      <c r="C394">
        <v>184347</v>
      </c>
      <c r="D394">
        <v>378417</v>
      </c>
      <c r="E394">
        <v>215572.26</v>
      </c>
      <c r="F394">
        <v>234327</v>
      </c>
      <c r="G394">
        <v>129349</v>
      </c>
      <c r="H394">
        <v>157937.60000000001</v>
      </c>
    </row>
    <row r="395" spans="1:8" x14ac:dyDescent="0.3">
      <c r="A395" t="s">
        <v>411</v>
      </c>
      <c r="B395">
        <v>40.909999999999997</v>
      </c>
      <c r="C395">
        <v>44.63</v>
      </c>
      <c r="D395">
        <v>39.78</v>
      </c>
      <c r="E395">
        <v>47.74</v>
      </c>
      <c r="F395">
        <v>45.2</v>
      </c>
      <c r="G395">
        <v>49.45</v>
      </c>
      <c r="H395">
        <v>48.63</v>
      </c>
    </row>
    <row r="396" spans="1:8" x14ac:dyDescent="0.3">
      <c r="A396" t="s">
        <v>412</v>
      </c>
      <c r="B396">
        <v>41.46</v>
      </c>
      <c r="C396">
        <v>47.76</v>
      </c>
      <c r="D396">
        <v>41.95</v>
      </c>
      <c r="E396">
        <v>46.58</v>
      </c>
      <c r="F396">
        <v>45.37</v>
      </c>
      <c r="G396">
        <v>44.51</v>
      </c>
      <c r="H396">
        <v>47.99</v>
      </c>
    </row>
    <row r="397" spans="1:8" x14ac:dyDescent="0.3">
      <c r="A397" t="s">
        <v>413</v>
      </c>
      <c r="B397">
        <v>30</v>
      </c>
      <c r="C397">
        <v>23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414</v>
      </c>
      <c r="B398">
        <v>6750</v>
      </c>
      <c r="C398">
        <v>5014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415</v>
      </c>
      <c r="B399">
        <v>13</v>
      </c>
      <c r="C399">
        <v>88</v>
      </c>
      <c r="D399">
        <v>130</v>
      </c>
      <c r="E399">
        <v>34</v>
      </c>
      <c r="F399">
        <v>0</v>
      </c>
      <c r="G399">
        <v>148</v>
      </c>
      <c r="H399">
        <v>0</v>
      </c>
    </row>
    <row r="400" spans="1:8" x14ac:dyDescent="0.3">
      <c r="A400" t="s">
        <v>416</v>
      </c>
      <c r="B400">
        <v>780</v>
      </c>
      <c r="C400">
        <v>5896</v>
      </c>
      <c r="D400">
        <v>8190</v>
      </c>
      <c r="E400">
        <v>2074</v>
      </c>
      <c r="F400">
        <v>0</v>
      </c>
      <c r="G400">
        <v>9916</v>
      </c>
      <c r="H400">
        <v>0</v>
      </c>
    </row>
    <row r="401" spans="1:8" x14ac:dyDescent="0.3">
      <c r="A401" t="s">
        <v>417</v>
      </c>
      <c r="B401">
        <v>36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418</v>
      </c>
      <c r="B402">
        <v>1512</v>
      </c>
      <c r="C402">
        <v>44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419</v>
      </c>
      <c r="B403">
        <v>4</v>
      </c>
      <c r="C403">
        <v>1</v>
      </c>
      <c r="D403">
        <v>0</v>
      </c>
      <c r="E403">
        <v>0</v>
      </c>
      <c r="F403">
        <v>0</v>
      </c>
      <c r="G403">
        <v>56</v>
      </c>
      <c r="H403">
        <v>0</v>
      </c>
    </row>
    <row r="404" spans="1:8" x14ac:dyDescent="0.3">
      <c r="A404" t="s">
        <v>420</v>
      </c>
      <c r="B404">
        <v>92</v>
      </c>
      <c r="C404">
        <v>23</v>
      </c>
      <c r="D404">
        <v>0</v>
      </c>
      <c r="E404">
        <v>0</v>
      </c>
      <c r="F404">
        <v>0</v>
      </c>
      <c r="G404">
        <v>1288</v>
      </c>
      <c r="H404">
        <v>0</v>
      </c>
    </row>
    <row r="405" spans="1:8" x14ac:dyDescent="0.3">
      <c r="A405" t="s">
        <v>421</v>
      </c>
      <c r="B405">
        <v>91.58</v>
      </c>
      <c r="C405">
        <v>95.14</v>
      </c>
      <c r="D405">
        <v>92.5</v>
      </c>
      <c r="E405">
        <v>91.18</v>
      </c>
      <c r="F405">
        <v>91.75</v>
      </c>
      <c r="G405">
        <v>93.63</v>
      </c>
      <c r="H405">
        <v>94.67</v>
      </c>
    </row>
    <row r="406" spans="1:8" x14ac:dyDescent="0.3">
      <c r="A406" t="s">
        <v>422</v>
      </c>
      <c r="B406">
        <v>92.26</v>
      </c>
      <c r="C406">
        <v>95.17</v>
      </c>
      <c r="D406">
        <v>92.98</v>
      </c>
      <c r="E406">
        <v>91.1</v>
      </c>
      <c r="F406">
        <v>91.81</v>
      </c>
      <c r="G406">
        <v>93.27</v>
      </c>
      <c r="H406">
        <v>94.69</v>
      </c>
    </row>
    <row r="407" spans="1:8" x14ac:dyDescent="0.3">
      <c r="A407" t="s">
        <v>423</v>
      </c>
      <c r="B407">
        <v>74.62</v>
      </c>
      <c r="C407">
        <v>83.09</v>
      </c>
      <c r="D407">
        <v>79.52</v>
      </c>
      <c r="E407">
        <v>79.849999999999994</v>
      </c>
      <c r="F407">
        <v>84.05</v>
      </c>
      <c r="G407">
        <v>82.14</v>
      </c>
      <c r="H407">
        <v>76.97</v>
      </c>
    </row>
    <row r="408" spans="1:8" x14ac:dyDescent="0.3">
      <c r="A408" t="s">
        <v>424</v>
      </c>
      <c r="B408">
        <v>81.48</v>
      </c>
      <c r="C408">
        <v>82.7</v>
      </c>
      <c r="D408">
        <v>82.41</v>
      </c>
      <c r="E408">
        <v>78.989999999999995</v>
      </c>
      <c r="F408">
        <v>83.7</v>
      </c>
      <c r="G408">
        <v>79.84</v>
      </c>
      <c r="H408">
        <v>77.3</v>
      </c>
    </row>
    <row r="409" spans="1:8" x14ac:dyDescent="0.3">
      <c r="A409" t="s">
        <v>425</v>
      </c>
      <c r="B409">
        <v>81.48</v>
      </c>
      <c r="C409">
        <v>87.33</v>
      </c>
      <c r="D409">
        <v>85.96</v>
      </c>
      <c r="E409">
        <v>87.57</v>
      </c>
      <c r="F409">
        <v>91.62</v>
      </c>
      <c r="G409">
        <v>87.74</v>
      </c>
      <c r="H409">
        <v>81.3</v>
      </c>
    </row>
    <row r="410" spans="1:8" x14ac:dyDescent="0.3">
      <c r="A410" t="s">
        <v>426</v>
      </c>
      <c r="B410">
        <v>88.32</v>
      </c>
      <c r="C410">
        <v>86.9</v>
      </c>
      <c r="D410">
        <v>88.63</v>
      </c>
      <c r="E410">
        <v>86.71</v>
      </c>
      <c r="F410">
        <v>91.17</v>
      </c>
      <c r="G410">
        <v>85.59</v>
      </c>
      <c r="H410">
        <v>81.63</v>
      </c>
    </row>
    <row r="411" spans="1:8" x14ac:dyDescent="0.3">
      <c r="A411" t="s">
        <v>427</v>
      </c>
      <c r="B411">
        <v>18100</v>
      </c>
      <c r="C411">
        <v>9180</v>
      </c>
      <c r="D411">
        <v>12178</v>
      </c>
      <c r="E411">
        <v>3500</v>
      </c>
      <c r="F411">
        <v>14590</v>
      </c>
      <c r="G411">
        <v>11200</v>
      </c>
      <c r="H411">
        <v>4000</v>
      </c>
    </row>
    <row r="412" spans="1:8" x14ac:dyDescent="0.3">
      <c r="A412" t="s">
        <v>428</v>
      </c>
      <c r="B412">
        <v>1614411</v>
      </c>
      <c r="C412">
        <v>637560</v>
      </c>
      <c r="D412">
        <v>866359</v>
      </c>
      <c r="E412">
        <v>214420</v>
      </c>
      <c r="F412">
        <v>912314</v>
      </c>
      <c r="G412">
        <v>509100</v>
      </c>
      <c r="H412">
        <v>484811</v>
      </c>
    </row>
    <row r="413" spans="1:8" x14ac:dyDescent="0.3">
      <c r="A413" t="s">
        <v>429</v>
      </c>
      <c r="B413">
        <v>14.35</v>
      </c>
      <c r="C413">
        <v>15.48</v>
      </c>
      <c r="D413">
        <v>13.82</v>
      </c>
      <c r="E413">
        <v>11.28</v>
      </c>
      <c r="F413">
        <v>12.48</v>
      </c>
      <c r="G413">
        <v>13.6</v>
      </c>
      <c r="H413">
        <v>14.38</v>
      </c>
    </row>
    <row r="414" spans="1:8" x14ac:dyDescent="0.3">
      <c r="A414" t="s">
        <v>430</v>
      </c>
      <c r="B414">
        <v>18.27</v>
      </c>
      <c r="C414">
        <v>14.73</v>
      </c>
      <c r="D414">
        <v>15.02</v>
      </c>
      <c r="E414">
        <v>11.9</v>
      </c>
      <c r="F414">
        <v>13.62</v>
      </c>
      <c r="G414">
        <v>14.27</v>
      </c>
      <c r="H414">
        <v>14.95</v>
      </c>
    </row>
    <row r="415" spans="1:8" x14ac:dyDescent="0.3">
      <c r="A415" t="s">
        <v>431</v>
      </c>
      <c r="B415">
        <v>0</v>
      </c>
      <c r="C415">
        <v>91.11</v>
      </c>
      <c r="D415">
        <v>0</v>
      </c>
      <c r="E415">
        <v>0</v>
      </c>
      <c r="F415">
        <v>90.8</v>
      </c>
      <c r="G415">
        <v>95.72</v>
      </c>
      <c r="H415">
        <v>0</v>
      </c>
    </row>
    <row r="416" spans="1:8" x14ac:dyDescent="0.3">
      <c r="A416" t="s">
        <v>432</v>
      </c>
      <c r="B416">
        <v>93.87</v>
      </c>
      <c r="C416">
        <v>91.57</v>
      </c>
      <c r="D416">
        <v>92.88</v>
      </c>
      <c r="E416">
        <v>90.1</v>
      </c>
      <c r="F416">
        <v>91.2</v>
      </c>
      <c r="G416">
        <v>96.24</v>
      </c>
    </row>
    <row r="417" spans="1:8" x14ac:dyDescent="0.3">
      <c r="A417" t="s">
        <v>433</v>
      </c>
      <c r="B417">
        <v>0</v>
      </c>
      <c r="C417">
        <v>74.77</v>
      </c>
      <c r="D417">
        <v>0</v>
      </c>
      <c r="E417">
        <v>0</v>
      </c>
      <c r="F417">
        <v>74.77</v>
      </c>
      <c r="G417">
        <v>72.98</v>
      </c>
      <c r="H417">
        <v>0</v>
      </c>
    </row>
    <row r="418" spans="1:8" x14ac:dyDescent="0.3">
      <c r="A418" t="s">
        <v>434</v>
      </c>
      <c r="B418">
        <v>70.89</v>
      </c>
      <c r="C418">
        <v>72.75</v>
      </c>
      <c r="D418">
        <v>74.92</v>
      </c>
      <c r="E418">
        <v>88.22</v>
      </c>
      <c r="F418">
        <v>74.599999999999994</v>
      </c>
      <c r="G418">
        <v>72.239999999999995</v>
      </c>
    </row>
    <row r="419" spans="1:8" x14ac:dyDescent="0.3">
      <c r="A419" t="s">
        <v>435</v>
      </c>
      <c r="B419">
        <v>0</v>
      </c>
      <c r="C419">
        <v>82.06</v>
      </c>
      <c r="D419">
        <v>0</v>
      </c>
      <c r="E419">
        <v>0</v>
      </c>
      <c r="F419">
        <v>82.34</v>
      </c>
      <c r="G419">
        <v>76.239999999999995</v>
      </c>
      <c r="H419">
        <v>0</v>
      </c>
    </row>
    <row r="420" spans="1:8" x14ac:dyDescent="0.3">
      <c r="A420" t="s">
        <v>436</v>
      </c>
      <c r="B420">
        <v>75.52</v>
      </c>
      <c r="C420">
        <v>79.42</v>
      </c>
      <c r="D420">
        <v>80.66</v>
      </c>
      <c r="E420">
        <v>97.91</v>
      </c>
      <c r="F420">
        <v>81.81</v>
      </c>
      <c r="G420">
        <v>75.08</v>
      </c>
    </row>
    <row r="421" spans="1:8" x14ac:dyDescent="0.3">
      <c r="A421" t="s">
        <v>437</v>
      </c>
      <c r="B421">
        <v>0</v>
      </c>
      <c r="C421">
        <v>1890</v>
      </c>
      <c r="D421">
        <v>0</v>
      </c>
      <c r="E421">
        <v>0</v>
      </c>
      <c r="F421">
        <v>2100</v>
      </c>
      <c r="G421">
        <v>900</v>
      </c>
      <c r="H421">
        <v>0</v>
      </c>
    </row>
    <row r="422" spans="1:8" x14ac:dyDescent="0.3">
      <c r="A422" t="s">
        <v>438</v>
      </c>
      <c r="B422">
        <v>190442</v>
      </c>
      <c r="C422">
        <v>6410</v>
      </c>
      <c r="D422">
        <v>16891.53</v>
      </c>
      <c r="E422">
        <v>3600</v>
      </c>
      <c r="F422">
        <v>163100</v>
      </c>
      <c r="G422">
        <v>33770</v>
      </c>
    </row>
    <row r="423" spans="1:8" x14ac:dyDescent="0.3">
      <c r="A423" t="s">
        <v>439</v>
      </c>
      <c r="B423">
        <v>94.43</v>
      </c>
      <c r="C423">
        <v>97.22</v>
      </c>
      <c r="D423">
        <v>94.83</v>
      </c>
      <c r="E423">
        <v>94.37</v>
      </c>
      <c r="F423">
        <v>95.28</v>
      </c>
      <c r="G423">
        <v>96.43</v>
      </c>
      <c r="H423">
        <v>98.2</v>
      </c>
    </row>
    <row r="424" spans="1:8" x14ac:dyDescent="0.3">
      <c r="A424" t="s">
        <v>440</v>
      </c>
      <c r="B424">
        <v>94.75</v>
      </c>
      <c r="C424">
        <v>97.12</v>
      </c>
      <c r="D424">
        <v>94.67</v>
      </c>
      <c r="E424">
        <v>94.02</v>
      </c>
      <c r="F424">
        <v>94.76</v>
      </c>
      <c r="G424">
        <v>96.84</v>
      </c>
      <c r="H424">
        <v>98.03</v>
      </c>
    </row>
    <row r="425" spans="1:8" x14ac:dyDescent="0.3">
      <c r="A425" t="s">
        <v>441</v>
      </c>
      <c r="B425">
        <v>63.15</v>
      </c>
      <c r="C425">
        <v>69.430000000000007</v>
      </c>
      <c r="D425">
        <v>67.75</v>
      </c>
      <c r="E425">
        <v>70.930000000000007</v>
      </c>
      <c r="F425">
        <v>70.48</v>
      </c>
      <c r="G425">
        <v>73.319999999999993</v>
      </c>
      <c r="H425">
        <v>66.36</v>
      </c>
    </row>
    <row r="426" spans="1:8" x14ac:dyDescent="0.3">
      <c r="A426" t="s">
        <v>442</v>
      </c>
      <c r="B426">
        <v>66.55</v>
      </c>
      <c r="C426">
        <v>69.52</v>
      </c>
      <c r="D426">
        <v>67.5</v>
      </c>
      <c r="E426">
        <v>69.67</v>
      </c>
      <c r="F426">
        <v>69.14</v>
      </c>
      <c r="G426">
        <v>70.06</v>
      </c>
      <c r="H426">
        <v>65.989999999999995</v>
      </c>
    </row>
    <row r="427" spans="1:8" x14ac:dyDescent="0.3">
      <c r="A427" t="s">
        <v>443</v>
      </c>
      <c r="B427">
        <v>66.87</v>
      </c>
      <c r="C427">
        <v>71.42</v>
      </c>
      <c r="D427">
        <v>71.44</v>
      </c>
      <c r="E427">
        <v>75.17</v>
      </c>
      <c r="F427">
        <v>73.97</v>
      </c>
      <c r="G427">
        <v>76.03</v>
      </c>
      <c r="H427">
        <v>67.58</v>
      </c>
    </row>
    <row r="428" spans="1:8" x14ac:dyDescent="0.3">
      <c r="A428" t="s">
        <v>444</v>
      </c>
      <c r="B428">
        <v>70.239999999999995</v>
      </c>
      <c r="C428">
        <v>71.59</v>
      </c>
      <c r="D428">
        <v>71.31</v>
      </c>
      <c r="E428">
        <v>74.099999999999994</v>
      </c>
      <c r="F428">
        <v>72.97</v>
      </c>
      <c r="G428">
        <v>72.349999999999994</v>
      </c>
      <c r="H428">
        <v>67.34</v>
      </c>
    </row>
    <row r="429" spans="1:8" x14ac:dyDescent="0.3">
      <c r="A429" t="s">
        <v>445</v>
      </c>
      <c r="B429">
        <v>7740</v>
      </c>
      <c r="C429">
        <v>3890</v>
      </c>
      <c r="D429">
        <v>0</v>
      </c>
      <c r="E429">
        <v>3400</v>
      </c>
      <c r="F429">
        <v>0</v>
      </c>
      <c r="G429">
        <v>5554</v>
      </c>
      <c r="H429">
        <v>6150</v>
      </c>
    </row>
    <row r="430" spans="1:8" x14ac:dyDescent="0.3">
      <c r="A430" t="s">
        <v>446</v>
      </c>
      <c r="B430">
        <v>814505</v>
      </c>
      <c r="C430">
        <v>304470</v>
      </c>
      <c r="D430">
        <v>6149</v>
      </c>
      <c r="E430">
        <v>201860</v>
      </c>
      <c r="F430">
        <v>26500</v>
      </c>
      <c r="G430">
        <v>242423</v>
      </c>
      <c r="H430">
        <v>253569</v>
      </c>
    </row>
    <row r="431" spans="1:8" x14ac:dyDescent="0.3">
      <c r="A431" t="s">
        <v>447</v>
      </c>
      <c r="B431">
        <v>13.14</v>
      </c>
      <c r="C431">
        <v>17.84</v>
      </c>
      <c r="D431">
        <v>71.44</v>
      </c>
      <c r="E431">
        <v>27.07</v>
      </c>
      <c r="F431">
        <v>20.190000000000001</v>
      </c>
      <c r="G431">
        <v>27.28</v>
      </c>
      <c r="H431">
        <v>20.38</v>
      </c>
    </row>
    <row r="432" spans="1:8" x14ac:dyDescent="0.3">
      <c r="A432" t="s">
        <v>448</v>
      </c>
      <c r="B432">
        <v>20.010000000000002</v>
      </c>
      <c r="C432">
        <v>22.86</v>
      </c>
      <c r="D432">
        <v>71.31</v>
      </c>
      <c r="E432">
        <v>23.71</v>
      </c>
      <c r="F432">
        <v>19.8</v>
      </c>
      <c r="G432">
        <v>24.04</v>
      </c>
      <c r="H432">
        <v>20.75</v>
      </c>
    </row>
    <row r="433" spans="1:8" x14ac:dyDescent="0.3">
      <c r="A433" t="s">
        <v>449</v>
      </c>
      <c r="B433">
        <v>0</v>
      </c>
      <c r="C433">
        <v>0</v>
      </c>
      <c r="D433">
        <v>0</v>
      </c>
      <c r="E433">
        <v>99.3</v>
      </c>
      <c r="F433">
        <v>0</v>
      </c>
      <c r="G433">
        <v>100.68</v>
      </c>
      <c r="H433">
        <v>101.75</v>
      </c>
    </row>
    <row r="434" spans="1:8" x14ac:dyDescent="0.3">
      <c r="A434" t="s">
        <v>450</v>
      </c>
      <c r="B434">
        <v>0</v>
      </c>
      <c r="C434">
        <v>101.06</v>
      </c>
      <c r="D434">
        <v>0</v>
      </c>
      <c r="E434">
        <v>99.35</v>
      </c>
      <c r="F434">
        <v>0</v>
      </c>
      <c r="G434">
        <v>101.73</v>
      </c>
      <c r="H434">
        <v>101.59</v>
      </c>
    </row>
    <row r="435" spans="1:8" x14ac:dyDescent="0.3">
      <c r="A435" t="s">
        <v>451</v>
      </c>
      <c r="B435">
        <v>0</v>
      </c>
      <c r="C435">
        <v>0</v>
      </c>
      <c r="D435">
        <v>0</v>
      </c>
      <c r="E435">
        <v>52.23</v>
      </c>
      <c r="F435">
        <v>0</v>
      </c>
      <c r="G435">
        <v>54.64</v>
      </c>
      <c r="H435">
        <v>50.03</v>
      </c>
    </row>
    <row r="436" spans="1:8" x14ac:dyDescent="0.3">
      <c r="A436" t="s">
        <v>452</v>
      </c>
      <c r="B436">
        <v>0</v>
      </c>
      <c r="C436">
        <v>51.44</v>
      </c>
      <c r="D436">
        <v>0</v>
      </c>
      <c r="E436">
        <v>52.12</v>
      </c>
      <c r="F436">
        <v>0</v>
      </c>
      <c r="G436">
        <v>53.26</v>
      </c>
      <c r="H436">
        <v>50.92</v>
      </c>
    </row>
    <row r="437" spans="1:8" x14ac:dyDescent="0.3">
      <c r="A437" t="s">
        <v>453</v>
      </c>
      <c r="B437">
        <v>0</v>
      </c>
      <c r="C437">
        <v>0</v>
      </c>
      <c r="D437">
        <v>0</v>
      </c>
      <c r="E437">
        <v>52.6</v>
      </c>
      <c r="F437">
        <v>0</v>
      </c>
      <c r="G437">
        <v>54.27</v>
      </c>
      <c r="H437">
        <v>49.17</v>
      </c>
    </row>
    <row r="438" spans="1:8" x14ac:dyDescent="0.3">
      <c r="A438" t="s">
        <v>454</v>
      </c>
      <c r="B438">
        <v>0</v>
      </c>
      <c r="C438">
        <v>50.9</v>
      </c>
      <c r="D438">
        <v>0</v>
      </c>
      <c r="E438">
        <v>52.47</v>
      </c>
      <c r="F438">
        <v>0</v>
      </c>
      <c r="G438">
        <v>52.36</v>
      </c>
      <c r="H438">
        <v>50.14</v>
      </c>
    </row>
    <row r="439" spans="1:8" x14ac:dyDescent="0.3">
      <c r="A439" t="s">
        <v>455</v>
      </c>
      <c r="B439">
        <v>0</v>
      </c>
      <c r="C439">
        <v>0</v>
      </c>
      <c r="D439">
        <v>0</v>
      </c>
      <c r="E439">
        <v>3000</v>
      </c>
      <c r="F439">
        <v>0</v>
      </c>
      <c r="G439">
        <v>2750</v>
      </c>
      <c r="H439">
        <v>2400</v>
      </c>
    </row>
    <row r="440" spans="1:8" x14ac:dyDescent="0.3">
      <c r="A440" t="s">
        <v>456</v>
      </c>
      <c r="B440">
        <v>0</v>
      </c>
      <c r="C440">
        <v>145020</v>
      </c>
      <c r="D440">
        <v>0</v>
      </c>
      <c r="E440">
        <v>158298.6</v>
      </c>
      <c r="F440">
        <v>0</v>
      </c>
      <c r="G440">
        <v>130600</v>
      </c>
      <c r="H440">
        <v>174662</v>
      </c>
    </row>
    <row r="441" spans="1:8" x14ac:dyDescent="0.3">
      <c r="A441" t="s">
        <v>457</v>
      </c>
      <c r="B441">
        <v>0</v>
      </c>
      <c r="C441">
        <v>0</v>
      </c>
      <c r="D441">
        <v>0</v>
      </c>
      <c r="E441">
        <v>22.31</v>
      </c>
      <c r="F441">
        <v>0</v>
      </c>
      <c r="G441">
        <v>20.72</v>
      </c>
      <c r="H441">
        <v>19.100000000000001</v>
      </c>
    </row>
    <row r="442" spans="1:8" x14ac:dyDescent="0.3">
      <c r="A442" t="s">
        <v>458</v>
      </c>
      <c r="B442">
        <v>0</v>
      </c>
      <c r="C442">
        <v>19.66</v>
      </c>
      <c r="D442">
        <v>0</v>
      </c>
      <c r="E442">
        <v>21.82</v>
      </c>
      <c r="F442">
        <v>0</v>
      </c>
      <c r="G442">
        <v>21.6</v>
      </c>
      <c r="H442">
        <v>19.920000000000002</v>
      </c>
    </row>
    <row r="443" spans="1:8" x14ac:dyDescent="0.3">
      <c r="A443" t="s">
        <v>459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96</v>
      </c>
      <c r="H443">
        <v>0</v>
      </c>
    </row>
    <row r="444" spans="1:8" x14ac:dyDescent="0.3">
      <c r="A444" t="s">
        <v>460</v>
      </c>
      <c r="C444">
        <v>97.48</v>
      </c>
      <c r="G444">
        <v>98.19</v>
      </c>
    </row>
    <row r="445" spans="1:8" x14ac:dyDescent="0.3">
      <c r="A445" t="s">
        <v>461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66.900000000000006</v>
      </c>
      <c r="H445">
        <v>0</v>
      </c>
    </row>
    <row r="446" spans="1:8" x14ac:dyDescent="0.3">
      <c r="A446" t="s">
        <v>462</v>
      </c>
      <c r="C446">
        <v>61.35</v>
      </c>
      <c r="G446">
        <v>64.11</v>
      </c>
    </row>
    <row r="447" spans="1:8" x14ac:dyDescent="0.3">
      <c r="A447" t="s">
        <v>463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69.69</v>
      </c>
      <c r="H447">
        <v>0</v>
      </c>
    </row>
    <row r="448" spans="1:8" x14ac:dyDescent="0.3">
      <c r="A448" t="s">
        <v>464</v>
      </c>
      <c r="C448">
        <v>62.93</v>
      </c>
      <c r="G448">
        <v>65.3</v>
      </c>
    </row>
    <row r="449" spans="1:8" x14ac:dyDescent="0.3">
      <c r="A449" t="s">
        <v>465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850</v>
      </c>
      <c r="H449">
        <v>0</v>
      </c>
    </row>
    <row r="450" spans="1:8" x14ac:dyDescent="0.3">
      <c r="A450" t="s">
        <v>466</v>
      </c>
      <c r="B450">
        <v>0</v>
      </c>
      <c r="C450">
        <v>91949</v>
      </c>
      <c r="D450">
        <v>0</v>
      </c>
      <c r="E450">
        <v>0</v>
      </c>
      <c r="F450">
        <v>0</v>
      </c>
      <c r="G450">
        <v>65900</v>
      </c>
      <c r="H450">
        <v>0</v>
      </c>
    </row>
    <row r="451" spans="1:8" x14ac:dyDescent="0.3">
      <c r="A451" t="s">
        <v>467</v>
      </c>
      <c r="B451">
        <v>79.13</v>
      </c>
      <c r="C451">
        <v>76.87</v>
      </c>
      <c r="D451">
        <v>70.83</v>
      </c>
      <c r="E451">
        <v>79.7</v>
      </c>
      <c r="F451">
        <v>78.47</v>
      </c>
      <c r="G451">
        <v>81.33</v>
      </c>
      <c r="H451">
        <v>85.03</v>
      </c>
    </row>
    <row r="452" spans="1:8" x14ac:dyDescent="0.3">
      <c r="A452" t="s">
        <v>468</v>
      </c>
      <c r="B452">
        <v>79.09</v>
      </c>
      <c r="C452">
        <v>77.33</v>
      </c>
      <c r="D452">
        <v>77.05</v>
      </c>
      <c r="E452">
        <v>79.86</v>
      </c>
      <c r="F452">
        <v>78.5</v>
      </c>
      <c r="G452">
        <v>82.42</v>
      </c>
      <c r="H452">
        <v>85.53</v>
      </c>
    </row>
    <row r="453" spans="1:8" x14ac:dyDescent="0.3">
      <c r="A453" t="s">
        <v>469</v>
      </c>
      <c r="B453">
        <v>53.12</v>
      </c>
      <c r="C453">
        <v>55.23</v>
      </c>
      <c r="D453">
        <v>51.1</v>
      </c>
      <c r="E453">
        <v>60.8</v>
      </c>
      <c r="F453">
        <v>62.1</v>
      </c>
      <c r="G453">
        <v>60.3</v>
      </c>
      <c r="H453">
        <v>56.9</v>
      </c>
    </row>
    <row r="454" spans="1:8" x14ac:dyDescent="0.3">
      <c r="A454" t="s">
        <v>470</v>
      </c>
      <c r="B454">
        <v>55.4</v>
      </c>
      <c r="C454">
        <v>55.81</v>
      </c>
      <c r="D454">
        <v>56.72</v>
      </c>
      <c r="E454">
        <v>59.74</v>
      </c>
      <c r="F454">
        <v>60.88</v>
      </c>
      <c r="G454">
        <v>58.78</v>
      </c>
      <c r="H454">
        <v>57.03</v>
      </c>
    </row>
    <row r="455" spans="1:8" x14ac:dyDescent="0.3">
      <c r="A455" t="s">
        <v>471</v>
      </c>
      <c r="B455">
        <v>67.13</v>
      </c>
      <c r="C455">
        <v>71.849999999999994</v>
      </c>
      <c r="D455">
        <v>72.14</v>
      </c>
      <c r="E455">
        <v>76.290000000000006</v>
      </c>
      <c r="F455">
        <v>79.14</v>
      </c>
      <c r="G455">
        <v>74.14</v>
      </c>
      <c r="H455">
        <v>66.92</v>
      </c>
    </row>
    <row r="456" spans="1:8" x14ac:dyDescent="0.3">
      <c r="A456" t="s">
        <v>472</v>
      </c>
      <c r="B456">
        <v>70.05</v>
      </c>
      <c r="C456">
        <v>72.17</v>
      </c>
      <c r="D456">
        <v>73.61</v>
      </c>
      <c r="E456">
        <v>74.81</v>
      </c>
      <c r="F456">
        <v>77.55</v>
      </c>
      <c r="G456">
        <v>71.319999999999993</v>
      </c>
      <c r="H456">
        <v>66.680000000000007</v>
      </c>
    </row>
    <row r="457" spans="1:8" x14ac:dyDescent="0.3">
      <c r="A457" t="s">
        <v>473</v>
      </c>
      <c r="B457">
        <v>0</v>
      </c>
      <c r="C457">
        <v>76.19</v>
      </c>
      <c r="D457">
        <v>0</v>
      </c>
      <c r="E457">
        <v>0</v>
      </c>
      <c r="F457">
        <v>78.47</v>
      </c>
      <c r="G457">
        <v>81.2</v>
      </c>
      <c r="H457">
        <v>0</v>
      </c>
    </row>
    <row r="458" spans="1:8" x14ac:dyDescent="0.3">
      <c r="A458" t="s">
        <v>474</v>
      </c>
      <c r="B458">
        <v>0</v>
      </c>
      <c r="C458">
        <v>77.52</v>
      </c>
      <c r="D458">
        <v>0</v>
      </c>
      <c r="E458">
        <v>0</v>
      </c>
      <c r="F458">
        <v>78.61</v>
      </c>
      <c r="G458">
        <v>81.010000000000005</v>
      </c>
      <c r="H458">
        <v>0</v>
      </c>
    </row>
    <row r="459" spans="1:8" x14ac:dyDescent="0.3">
      <c r="A459" t="s">
        <v>475</v>
      </c>
      <c r="B459">
        <v>0</v>
      </c>
      <c r="C459">
        <v>49.97</v>
      </c>
      <c r="D459">
        <v>0</v>
      </c>
      <c r="E459">
        <v>0</v>
      </c>
      <c r="F459">
        <v>53.93</v>
      </c>
      <c r="G459">
        <v>51.3</v>
      </c>
      <c r="H459">
        <v>0</v>
      </c>
    </row>
    <row r="460" spans="1:8" x14ac:dyDescent="0.3">
      <c r="A460" t="s">
        <v>476</v>
      </c>
      <c r="B460">
        <v>0</v>
      </c>
      <c r="C460">
        <v>51.19</v>
      </c>
      <c r="D460">
        <v>0</v>
      </c>
      <c r="E460">
        <v>0</v>
      </c>
      <c r="F460">
        <v>53.17</v>
      </c>
      <c r="G460">
        <v>50.79</v>
      </c>
      <c r="H460">
        <v>0</v>
      </c>
    </row>
    <row r="461" spans="1:8" x14ac:dyDescent="0.3">
      <c r="A461" t="s">
        <v>477</v>
      </c>
      <c r="B461">
        <v>0</v>
      </c>
      <c r="C461">
        <v>65.59</v>
      </c>
      <c r="D461">
        <v>0</v>
      </c>
      <c r="E461">
        <v>0</v>
      </c>
      <c r="F461">
        <v>68.73</v>
      </c>
      <c r="G461">
        <v>63.18</v>
      </c>
      <c r="H461">
        <v>0</v>
      </c>
    </row>
    <row r="462" spans="1:8" x14ac:dyDescent="0.3">
      <c r="A462" t="s">
        <v>478</v>
      </c>
      <c r="B462">
        <v>0</v>
      </c>
      <c r="C462">
        <v>66.03</v>
      </c>
      <c r="D462">
        <v>0</v>
      </c>
      <c r="E462">
        <v>0</v>
      </c>
      <c r="F462">
        <v>67.64</v>
      </c>
      <c r="G462">
        <v>62.7</v>
      </c>
      <c r="H462">
        <v>0</v>
      </c>
    </row>
    <row r="463" spans="1:8" x14ac:dyDescent="0.3">
      <c r="A463" t="s">
        <v>479</v>
      </c>
      <c r="B463">
        <v>88.82</v>
      </c>
      <c r="C463">
        <v>85.85</v>
      </c>
      <c r="D463">
        <v>0</v>
      </c>
      <c r="E463">
        <v>85.65</v>
      </c>
      <c r="F463">
        <v>86.27</v>
      </c>
      <c r="G463">
        <v>82.87</v>
      </c>
      <c r="H463">
        <v>91</v>
      </c>
    </row>
    <row r="464" spans="1:8" x14ac:dyDescent="0.3">
      <c r="A464" t="s">
        <v>480</v>
      </c>
      <c r="B464">
        <v>87.64</v>
      </c>
      <c r="C464">
        <v>85.37</v>
      </c>
      <c r="D464">
        <v>0</v>
      </c>
      <c r="E464">
        <v>83.69</v>
      </c>
      <c r="F464">
        <v>86.03</v>
      </c>
      <c r="G464">
        <v>83.73</v>
      </c>
      <c r="H464">
        <v>88.9</v>
      </c>
    </row>
    <row r="465" spans="1:8" x14ac:dyDescent="0.3">
      <c r="A465" t="s">
        <v>481</v>
      </c>
      <c r="B465">
        <v>47.72</v>
      </c>
      <c r="C465">
        <v>46</v>
      </c>
      <c r="D465">
        <v>0</v>
      </c>
      <c r="E465">
        <v>41.2</v>
      </c>
      <c r="F465">
        <v>46.4</v>
      </c>
      <c r="G465">
        <v>40.4</v>
      </c>
      <c r="H465">
        <v>42.95</v>
      </c>
    </row>
    <row r="466" spans="1:8" x14ac:dyDescent="0.3">
      <c r="A466" t="s">
        <v>482</v>
      </c>
      <c r="B466">
        <v>44.02</v>
      </c>
      <c r="C466">
        <v>41.6</v>
      </c>
      <c r="D466">
        <v>0</v>
      </c>
      <c r="E466">
        <v>42.17</v>
      </c>
      <c r="F466">
        <v>45.74</v>
      </c>
      <c r="G466">
        <v>40.450000000000003</v>
      </c>
      <c r="H466">
        <v>41.42</v>
      </c>
    </row>
    <row r="467" spans="1:8" x14ac:dyDescent="0.3">
      <c r="A467" t="s">
        <v>483</v>
      </c>
      <c r="B467">
        <v>53.73</v>
      </c>
      <c r="C467">
        <v>53.58</v>
      </c>
      <c r="D467">
        <v>0</v>
      </c>
      <c r="E467">
        <v>48.1</v>
      </c>
      <c r="F467">
        <v>53.78</v>
      </c>
      <c r="G467">
        <v>48.75</v>
      </c>
      <c r="H467">
        <v>47.2</v>
      </c>
    </row>
    <row r="468" spans="1:8" x14ac:dyDescent="0.3">
      <c r="A468" t="s">
        <v>484</v>
      </c>
      <c r="B468">
        <v>50.23</v>
      </c>
      <c r="C468">
        <v>48.73</v>
      </c>
      <c r="D468">
        <v>0</v>
      </c>
      <c r="E468">
        <v>50.39</v>
      </c>
      <c r="F468">
        <v>53.17</v>
      </c>
      <c r="G468">
        <v>48.31</v>
      </c>
      <c r="H468">
        <v>46.59</v>
      </c>
    </row>
    <row r="469" spans="1:8" x14ac:dyDescent="0.3">
      <c r="A469" t="s">
        <v>485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86.87</v>
      </c>
      <c r="H469">
        <v>0</v>
      </c>
    </row>
    <row r="470" spans="1:8" x14ac:dyDescent="0.3">
      <c r="A470" t="s">
        <v>486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88.84</v>
      </c>
      <c r="H470">
        <v>0</v>
      </c>
    </row>
    <row r="471" spans="1:8" x14ac:dyDescent="0.3">
      <c r="A471" t="s">
        <v>487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41.17</v>
      </c>
      <c r="H471">
        <v>0</v>
      </c>
    </row>
    <row r="472" spans="1:8" x14ac:dyDescent="0.3">
      <c r="A472" t="s">
        <v>488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40.15</v>
      </c>
      <c r="H472">
        <v>0</v>
      </c>
    </row>
    <row r="473" spans="1:8" x14ac:dyDescent="0.3">
      <c r="A473" t="s">
        <v>489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47.39</v>
      </c>
      <c r="H473">
        <v>0</v>
      </c>
    </row>
    <row r="474" spans="1:8" x14ac:dyDescent="0.3">
      <c r="A474" t="s">
        <v>490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45.19</v>
      </c>
      <c r="H474">
        <v>0</v>
      </c>
    </row>
    <row r="475" spans="1:8" x14ac:dyDescent="0.3">
      <c r="A475" t="s">
        <v>491</v>
      </c>
      <c r="B475">
        <v>0</v>
      </c>
      <c r="C475">
        <v>67.989999999999995</v>
      </c>
      <c r="D475">
        <v>0</v>
      </c>
      <c r="E475">
        <v>68.680000000000007</v>
      </c>
      <c r="F475">
        <v>73.2</v>
      </c>
      <c r="G475">
        <v>75.53</v>
      </c>
      <c r="H475">
        <v>74</v>
      </c>
    </row>
    <row r="476" spans="1:8" x14ac:dyDescent="0.3">
      <c r="A476" t="s">
        <v>492</v>
      </c>
      <c r="B476">
        <v>0</v>
      </c>
      <c r="C476">
        <v>68.150000000000006</v>
      </c>
      <c r="D476">
        <v>0</v>
      </c>
      <c r="E476">
        <v>71.760000000000005</v>
      </c>
      <c r="F476">
        <v>70.97</v>
      </c>
      <c r="G476">
        <v>73.760000000000005</v>
      </c>
      <c r="H476">
        <v>75.87</v>
      </c>
    </row>
    <row r="477" spans="1:8" x14ac:dyDescent="0.3">
      <c r="A477" t="s">
        <v>493</v>
      </c>
      <c r="B477">
        <v>0</v>
      </c>
      <c r="C477">
        <v>61.53</v>
      </c>
      <c r="D477">
        <v>0</v>
      </c>
      <c r="E477">
        <v>60.33</v>
      </c>
      <c r="F477">
        <v>66.97</v>
      </c>
      <c r="G477">
        <v>68.2</v>
      </c>
      <c r="H477">
        <v>57.67</v>
      </c>
    </row>
    <row r="478" spans="1:8" x14ac:dyDescent="0.3">
      <c r="A478" t="s">
        <v>494</v>
      </c>
      <c r="B478">
        <v>0</v>
      </c>
      <c r="C478">
        <v>61.55</v>
      </c>
      <c r="D478">
        <v>0</v>
      </c>
      <c r="E478">
        <v>61.86</v>
      </c>
      <c r="F478">
        <v>64.61</v>
      </c>
      <c r="G478">
        <v>66.599999999999994</v>
      </c>
      <c r="H478">
        <v>59.92</v>
      </c>
    </row>
    <row r="479" spans="1:8" x14ac:dyDescent="0.3">
      <c r="A479" t="s">
        <v>495</v>
      </c>
      <c r="B479">
        <v>0</v>
      </c>
      <c r="C479">
        <v>90.5</v>
      </c>
      <c r="D479">
        <v>0</v>
      </c>
      <c r="E479">
        <v>87.84</v>
      </c>
      <c r="F479">
        <v>91.49</v>
      </c>
      <c r="G479">
        <v>90.3</v>
      </c>
      <c r="H479">
        <v>77.930000000000007</v>
      </c>
    </row>
    <row r="480" spans="1:8" x14ac:dyDescent="0.3">
      <c r="A480" t="s">
        <v>496</v>
      </c>
      <c r="B480">
        <v>0</v>
      </c>
      <c r="C480">
        <v>90.32</v>
      </c>
      <c r="D480">
        <v>0</v>
      </c>
      <c r="E480">
        <v>86.2</v>
      </c>
      <c r="F480">
        <v>91.04</v>
      </c>
      <c r="G480">
        <v>90.29</v>
      </c>
      <c r="H480">
        <v>78.98</v>
      </c>
    </row>
    <row r="481" spans="1:8" x14ac:dyDescent="0.3">
      <c r="A481" t="s">
        <v>497</v>
      </c>
      <c r="B481">
        <v>0</v>
      </c>
      <c r="C481">
        <v>0</v>
      </c>
      <c r="D481">
        <v>0</v>
      </c>
      <c r="E481">
        <v>75.05</v>
      </c>
      <c r="F481">
        <v>0</v>
      </c>
      <c r="G481">
        <v>78.87</v>
      </c>
      <c r="H481">
        <v>83.13</v>
      </c>
    </row>
    <row r="482" spans="1:8" x14ac:dyDescent="0.3">
      <c r="A482" t="s">
        <v>498</v>
      </c>
      <c r="B482">
        <v>0</v>
      </c>
      <c r="C482">
        <v>0</v>
      </c>
      <c r="D482">
        <v>0</v>
      </c>
      <c r="E482">
        <v>75.2</v>
      </c>
      <c r="F482">
        <v>0</v>
      </c>
      <c r="G482">
        <v>79.2</v>
      </c>
      <c r="H482">
        <v>82.68</v>
      </c>
    </row>
    <row r="483" spans="1:8" x14ac:dyDescent="0.3">
      <c r="A483" t="s">
        <v>499</v>
      </c>
      <c r="B483">
        <v>0</v>
      </c>
      <c r="C483">
        <v>0</v>
      </c>
      <c r="D483">
        <v>0</v>
      </c>
      <c r="E483">
        <v>46.8</v>
      </c>
      <c r="F483">
        <v>0</v>
      </c>
      <c r="G483">
        <v>55.37</v>
      </c>
      <c r="H483">
        <v>54.14</v>
      </c>
    </row>
    <row r="484" spans="1:8" x14ac:dyDescent="0.3">
      <c r="A484" t="s">
        <v>500</v>
      </c>
      <c r="B484">
        <v>0</v>
      </c>
      <c r="C484">
        <v>0</v>
      </c>
      <c r="D484">
        <v>0</v>
      </c>
      <c r="E484">
        <v>46.83</v>
      </c>
      <c r="F484">
        <v>0</v>
      </c>
      <c r="G484">
        <v>54.88</v>
      </c>
      <c r="H484">
        <v>53.28</v>
      </c>
    </row>
    <row r="485" spans="1:8" x14ac:dyDescent="0.3">
      <c r="A485" t="s">
        <v>501</v>
      </c>
      <c r="B485">
        <v>0</v>
      </c>
      <c r="C485">
        <v>0</v>
      </c>
      <c r="D485">
        <v>0</v>
      </c>
      <c r="E485">
        <v>62.36</v>
      </c>
      <c r="F485">
        <v>0</v>
      </c>
      <c r="G485">
        <v>70.2</v>
      </c>
      <c r="H485">
        <v>65.13</v>
      </c>
    </row>
    <row r="486" spans="1:8" x14ac:dyDescent="0.3">
      <c r="A486" t="s">
        <v>502</v>
      </c>
      <c r="B486">
        <v>0</v>
      </c>
      <c r="C486">
        <v>0</v>
      </c>
      <c r="D486">
        <v>0</v>
      </c>
      <c r="E486">
        <v>62.27</v>
      </c>
      <c r="F486">
        <v>0</v>
      </c>
      <c r="G486">
        <v>69.290000000000006</v>
      </c>
      <c r="H486">
        <v>64.44</v>
      </c>
    </row>
    <row r="487" spans="1:8" x14ac:dyDescent="0.3">
      <c r="A487" t="s">
        <v>503</v>
      </c>
      <c r="B487">
        <v>87.87</v>
      </c>
      <c r="C487">
        <v>0</v>
      </c>
      <c r="D487">
        <v>100</v>
      </c>
      <c r="E487">
        <v>96.93</v>
      </c>
      <c r="F487">
        <v>0</v>
      </c>
      <c r="G487">
        <v>0</v>
      </c>
      <c r="H487">
        <v>0</v>
      </c>
    </row>
    <row r="488" spans="1:8" x14ac:dyDescent="0.3">
      <c r="A488" t="s">
        <v>504</v>
      </c>
      <c r="B488">
        <v>86.44</v>
      </c>
      <c r="C488">
        <v>0</v>
      </c>
      <c r="D488">
        <v>97.41</v>
      </c>
      <c r="E488">
        <v>96.41</v>
      </c>
      <c r="F488">
        <v>0</v>
      </c>
      <c r="G488">
        <v>0</v>
      </c>
      <c r="H488">
        <v>0</v>
      </c>
    </row>
    <row r="489" spans="1:8" x14ac:dyDescent="0.3">
      <c r="A489" t="s">
        <v>505</v>
      </c>
      <c r="B489">
        <v>83.77</v>
      </c>
      <c r="C489">
        <v>0</v>
      </c>
      <c r="D489">
        <v>99.1</v>
      </c>
      <c r="E489">
        <v>95.63</v>
      </c>
      <c r="F489">
        <v>0</v>
      </c>
      <c r="G489">
        <v>0</v>
      </c>
      <c r="H489">
        <v>0</v>
      </c>
    </row>
    <row r="490" spans="1:8" x14ac:dyDescent="0.3">
      <c r="A490" t="s">
        <v>506</v>
      </c>
      <c r="B490">
        <v>85.75</v>
      </c>
      <c r="C490">
        <v>0</v>
      </c>
      <c r="D490">
        <v>95.95</v>
      </c>
      <c r="E490">
        <v>94.79</v>
      </c>
      <c r="F490">
        <v>0</v>
      </c>
      <c r="G490">
        <v>0</v>
      </c>
      <c r="H490">
        <v>0</v>
      </c>
    </row>
    <row r="491" spans="1:8" x14ac:dyDescent="0.3">
      <c r="A491" t="s">
        <v>507</v>
      </c>
      <c r="B491">
        <v>95.33</v>
      </c>
      <c r="C491">
        <v>0</v>
      </c>
      <c r="D491">
        <v>99.1</v>
      </c>
      <c r="E491">
        <v>98.66</v>
      </c>
      <c r="F491">
        <v>0</v>
      </c>
      <c r="G491">
        <v>0</v>
      </c>
      <c r="H491">
        <v>0</v>
      </c>
    </row>
    <row r="492" spans="1:8" x14ac:dyDescent="0.3">
      <c r="A492" t="s">
        <v>508</v>
      </c>
      <c r="B492">
        <v>99.2</v>
      </c>
      <c r="C492">
        <v>0</v>
      </c>
      <c r="D492">
        <v>98.5</v>
      </c>
      <c r="E492">
        <v>98.32</v>
      </c>
      <c r="F492">
        <v>0</v>
      </c>
      <c r="G492">
        <v>0</v>
      </c>
      <c r="H492">
        <v>0</v>
      </c>
    </row>
    <row r="493" spans="1:8" x14ac:dyDescent="0.3">
      <c r="A493" t="s">
        <v>509</v>
      </c>
      <c r="B493">
        <v>68.02</v>
      </c>
      <c r="C493">
        <v>67.680000000000007</v>
      </c>
      <c r="D493">
        <v>67.17</v>
      </c>
      <c r="E493">
        <v>72.62</v>
      </c>
      <c r="F493">
        <v>0</v>
      </c>
      <c r="G493">
        <v>70.37</v>
      </c>
      <c r="H493">
        <v>0</v>
      </c>
    </row>
    <row r="494" spans="1:8" x14ac:dyDescent="0.3">
      <c r="A494" t="s">
        <v>510</v>
      </c>
      <c r="B494">
        <v>68.12</v>
      </c>
      <c r="C494">
        <v>67.98</v>
      </c>
      <c r="D494">
        <v>67.67</v>
      </c>
      <c r="E494">
        <v>69.3</v>
      </c>
      <c r="F494">
        <v>0</v>
      </c>
      <c r="G494">
        <v>69.88</v>
      </c>
      <c r="H494">
        <v>0</v>
      </c>
    </row>
    <row r="495" spans="1:8" x14ac:dyDescent="0.3">
      <c r="A495" t="s">
        <v>511</v>
      </c>
      <c r="B495">
        <v>60.12</v>
      </c>
      <c r="C495">
        <v>65.3</v>
      </c>
      <c r="D495">
        <v>63.05</v>
      </c>
      <c r="E495">
        <v>67.180000000000007</v>
      </c>
      <c r="F495">
        <v>0</v>
      </c>
      <c r="G495">
        <v>67.87</v>
      </c>
      <c r="H495">
        <v>0</v>
      </c>
    </row>
    <row r="496" spans="1:8" x14ac:dyDescent="0.3">
      <c r="A496" t="s">
        <v>512</v>
      </c>
      <c r="B496">
        <v>65.59</v>
      </c>
      <c r="C496">
        <v>65.44</v>
      </c>
      <c r="D496">
        <v>65.66</v>
      </c>
      <c r="E496">
        <v>65.05</v>
      </c>
      <c r="F496">
        <v>0</v>
      </c>
      <c r="G496">
        <v>66.900000000000006</v>
      </c>
      <c r="H496">
        <v>0</v>
      </c>
    </row>
    <row r="497" spans="1:8" x14ac:dyDescent="0.3">
      <c r="A497" t="s">
        <v>513</v>
      </c>
      <c r="B497">
        <v>88.39</v>
      </c>
      <c r="C497">
        <v>96.48</v>
      </c>
      <c r="D497">
        <v>93.87</v>
      </c>
      <c r="E497">
        <v>92.51</v>
      </c>
      <c r="F497">
        <v>0</v>
      </c>
      <c r="G497">
        <v>96.45</v>
      </c>
      <c r="H497">
        <v>0</v>
      </c>
    </row>
    <row r="498" spans="1:8" x14ac:dyDescent="0.3">
      <c r="A498" t="s">
        <v>514</v>
      </c>
      <c r="B498">
        <v>96.29</v>
      </c>
      <c r="C498">
        <v>96.26</v>
      </c>
      <c r="D498">
        <v>97.04</v>
      </c>
      <c r="E498">
        <v>93.86</v>
      </c>
      <c r="F498">
        <v>0</v>
      </c>
      <c r="G498">
        <v>95.73</v>
      </c>
      <c r="H498">
        <v>0</v>
      </c>
    </row>
    <row r="499" spans="1:8" x14ac:dyDescent="0.3">
      <c r="A499" t="s">
        <v>515</v>
      </c>
      <c r="B499">
        <v>0</v>
      </c>
      <c r="C499">
        <v>0</v>
      </c>
      <c r="D499">
        <v>0</v>
      </c>
      <c r="E499">
        <v>97.03</v>
      </c>
      <c r="F499">
        <v>0</v>
      </c>
      <c r="G499">
        <v>98</v>
      </c>
      <c r="H499">
        <v>101</v>
      </c>
    </row>
    <row r="500" spans="1:8" x14ac:dyDescent="0.3">
      <c r="A500" t="s">
        <v>516</v>
      </c>
      <c r="B500">
        <v>0</v>
      </c>
      <c r="C500">
        <v>0</v>
      </c>
      <c r="D500">
        <v>0</v>
      </c>
      <c r="E500">
        <v>96.81</v>
      </c>
      <c r="F500">
        <v>0</v>
      </c>
      <c r="G500">
        <v>100.05</v>
      </c>
      <c r="H500">
        <v>100.23</v>
      </c>
    </row>
    <row r="501" spans="1:8" x14ac:dyDescent="0.3">
      <c r="A501" t="s">
        <v>517</v>
      </c>
      <c r="B501">
        <v>0</v>
      </c>
      <c r="C501">
        <v>0</v>
      </c>
      <c r="D501">
        <v>0</v>
      </c>
      <c r="E501">
        <v>80.099999999999994</v>
      </c>
      <c r="F501">
        <v>0</v>
      </c>
      <c r="G501">
        <v>82.7</v>
      </c>
      <c r="H501">
        <v>80.62</v>
      </c>
    </row>
    <row r="502" spans="1:8" x14ac:dyDescent="0.3">
      <c r="A502" t="s">
        <v>518</v>
      </c>
      <c r="B502">
        <v>0</v>
      </c>
      <c r="C502">
        <v>0</v>
      </c>
      <c r="D502">
        <v>0</v>
      </c>
      <c r="E502">
        <v>79.84</v>
      </c>
      <c r="F502">
        <v>0</v>
      </c>
      <c r="G502">
        <v>83.16</v>
      </c>
      <c r="H502">
        <v>81.010000000000005</v>
      </c>
    </row>
    <row r="503" spans="1:8" x14ac:dyDescent="0.3">
      <c r="A503" t="s">
        <v>519</v>
      </c>
      <c r="B503">
        <v>0</v>
      </c>
      <c r="C503">
        <v>0</v>
      </c>
      <c r="D503">
        <v>0</v>
      </c>
      <c r="E503">
        <v>82.55</v>
      </c>
      <c r="F503">
        <v>0</v>
      </c>
      <c r="G503">
        <v>84.39</v>
      </c>
      <c r="H503">
        <v>79.819999999999993</v>
      </c>
    </row>
    <row r="504" spans="1:8" x14ac:dyDescent="0.3">
      <c r="A504" t="s">
        <v>520</v>
      </c>
      <c r="B504">
        <v>0</v>
      </c>
      <c r="C504">
        <v>0</v>
      </c>
      <c r="D504">
        <v>0</v>
      </c>
      <c r="E504">
        <v>82.47</v>
      </c>
      <c r="F504">
        <v>0</v>
      </c>
      <c r="G504">
        <v>83.12</v>
      </c>
      <c r="H504">
        <v>80.819999999999993</v>
      </c>
    </row>
    <row r="505" spans="1:8" x14ac:dyDescent="0.3">
      <c r="A505" t="s">
        <v>521</v>
      </c>
      <c r="B505">
        <v>0</v>
      </c>
      <c r="C505">
        <v>0</v>
      </c>
      <c r="D505">
        <v>0</v>
      </c>
      <c r="E505">
        <v>97.5</v>
      </c>
      <c r="F505">
        <v>0</v>
      </c>
      <c r="G505">
        <v>98.5</v>
      </c>
      <c r="H505">
        <v>100.55</v>
      </c>
    </row>
    <row r="506" spans="1:8" x14ac:dyDescent="0.3">
      <c r="A506" t="s">
        <v>522</v>
      </c>
      <c r="B506">
        <v>0</v>
      </c>
      <c r="C506">
        <v>0</v>
      </c>
      <c r="D506">
        <v>0</v>
      </c>
      <c r="E506">
        <v>96.82</v>
      </c>
      <c r="F506">
        <v>0</v>
      </c>
      <c r="G506">
        <v>98.96</v>
      </c>
      <c r="H506">
        <v>100.11</v>
      </c>
    </row>
    <row r="507" spans="1:8" x14ac:dyDescent="0.3">
      <c r="A507" t="s">
        <v>523</v>
      </c>
      <c r="B507">
        <v>0</v>
      </c>
      <c r="C507">
        <v>0</v>
      </c>
      <c r="D507">
        <v>0</v>
      </c>
      <c r="E507">
        <v>90.83</v>
      </c>
      <c r="F507">
        <v>0</v>
      </c>
      <c r="G507">
        <v>93.7</v>
      </c>
      <c r="H507">
        <v>93.33</v>
      </c>
    </row>
    <row r="508" spans="1:8" x14ac:dyDescent="0.3">
      <c r="A508" t="s">
        <v>524</v>
      </c>
      <c r="B508">
        <v>0</v>
      </c>
      <c r="C508">
        <v>0</v>
      </c>
      <c r="D508">
        <v>0</v>
      </c>
      <c r="E508">
        <v>90.34</v>
      </c>
      <c r="F508">
        <v>0</v>
      </c>
      <c r="G508">
        <v>94.47</v>
      </c>
      <c r="H508">
        <v>92.59</v>
      </c>
    </row>
    <row r="509" spans="1:8" x14ac:dyDescent="0.3">
      <c r="A509" t="s">
        <v>525</v>
      </c>
      <c r="B509">
        <v>0</v>
      </c>
      <c r="C509">
        <v>0</v>
      </c>
      <c r="D509">
        <v>0</v>
      </c>
      <c r="E509">
        <v>93.16</v>
      </c>
      <c r="F509">
        <v>0</v>
      </c>
      <c r="G509">
        <v>95.13</v>
      </c>
      <c r="H509">
        <v>92.82</v>
      </c>
    </row>
    <row r="510" spans="1:8" x14ac:dyDescent="0.3">
      <c r="A510" t="s">
        <v>526</v>
      </c>
      <c r="B510">
        <v>0</v>
      </c>
      <c r="C510">
        <v>0</v>
      </c>
      <c r="D510">
        <v>0</v>
      </c>
      <c r="E510">
        <v>93.31</v>
      </c>
      <c r="F510">
        <v>0</v>
      </c>
      <c r="G510">
        <v>95.46</v>
      </c>
      <c r="H510">
        <v>92.49</v>
      </c>
    </row>
    <row r="511" spans="1:8" x14ac:dyDescent="0.3">
      <c r="A511" t="s">
        <v>527</v>
      </c>
      <c r="B511">
        <v>98.07</v>
      </c>
      <c r="C511">
        <v>99.2</v>
      </c>
      <c r="D511">
        <v>99</v>
      </c>
      <c r="E511">
        <v>96.87</v>
      </c>
      <c r="F511">
        <v>98.47</v>
      </c>
      <c r="G511">
        <v>97.5</v>
      </c>
      <c r="H511">
        <v>101.33</v>
      </c>
    </row>
    <row r="512" spans="1:8" x14ac:dyDescent="0.3">
      <c r="A512" t="s">
        <v>528</v>
      </c>
      <c r="B512">
        <v>98.23</v>
      </c>
      <c r="C512">
        <v>99.22</v>
      </c>
      <c r="D512">
        <v>99.16</v>
      </c>
      <c r="E512">
        <v>96.78</v>
      </c>
      <c r="F512">
        <v>98.44</v>
      </c>
      <c r="G512">
        <v>98.22</v>
      </c>
      <c r="H512">
        <v>101.16</v>
      </c>
    </row>
    <row r="513" spans="1:8" x14ac:dyDescent="0.3">
      <c r="A513" t="s">
        <v>529</v>
      </c>
      <c r="B513">
        <v>87.7</v>
      </c>
      <c r="C513">
        <v>95.93</v>
      </c>
      <c r="D513">
        <v>93.2</v>
      </c>
      <c r="E513">
        <v>91.17</v>
      </c>
      <c r="F513">
        <v>96.47</v>
      </c>
      <c r="G513">
        <v>93.2</v>
      </c>
      <c r="H513">
        <v>96.63</v>
      </c>
    </row>
    <row r="514" spans="1:8" x14ac:dyDescent="0.3">
      <c r="A514" t="s">
        <v>530</v>
      </c>
      <c r="B514">
        <v>94.96</v>
      </c>
      <c r="C514">
        <v>95.84</v>
      </c>
      <c r="D514">
        <v>95.77</v>
      </c>
      <c r="E514">
        <v>91.1</v>
      </c>
      <c r="F514">
        <v>96.37</v>
      </c>
      <c r="G514">
        <v>94.33</v>
      </c>
      <c r="H514">
        <v>94.54</v>
      </c>
    </row>
    <row r="515" spans="1:8" x14ac:dyDescent="0.3">
      <c r="A515" t="s">
        <v>531</v>
      </c>
      <c r="B515">
        <v>89.43</v>
      </c>
      <c r="C515">
        <v>96.7</v>
      </c>
      <c r="D515">
        <v>94.14</v>
      </c>
      <c r="E515">
        <v>94.12</v>
      </c>
      <c r="F515">
        <v>97.97</v>
      </c>
      <c r="G515">
        <v>95.59</v>
      </c>
      <c r="H515">
        <v>95.36</v>
      </c>
    </row>
    <row r="516" spans="1:8" x14ac:dyDescent="0.3">
      <c r="A516" t="s">
        <v>532</v>
      </c>
      <c r="B516">
        <v>96.67</v>
      </c>
      <c r="C516">
        <v>96.6</v>
      </c>
      <c r="D516">
        <v>96.58</v>
      </c>
      <c r="E516">
        <v>94.13</v>
      </c>
      <c r="F516">
        <v>97.89</v>
      </c>
      <c r="G516">
        <v>96.04</v>
      </c>
      <c r="H516">
        <v>93.46</v>
      </c>
    </row>
    <row r="517" spans="1:8" x14ac:dyDescent="0.3">
      <c r="A517" t="s">
        <v>533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20.93</v>
      </c>
      <c r="H517">
        <v>0</v>
      </c>
    </row>
    <row r="518" spans="1:8" x14ac:dyDescent="0.3">
      <c r="A518" t="s">
        <v>534</v>
      </c>
      <c r="B518">
        <v>737.88</v>
      </c>
      <c r="C518">
        <v>533</v>
      </c>
      <c r="D518">
        <v>1831.91</v>
      </c>
      <c r="E518">
        <v>178.68</v>
      </c>
      <c r="F518">
        <v>1385</v>
      </c>
      <c r="G518">
        <v>394.13</v>
      </c>
      <c r="H518">
        <v>735.01</v>
      </c>
    </row>
    <row r="519" spans="1:8" x14ac:dyDescent="0.3">
      <c r="A519" t="s">
        <v>535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90.38</v>
      </c>
      <c r="H519">
        <v>0</v>
      </c>
    </row>
    <row r="520" spans="1:8" x14ac:dyDescent="0.3">
      <c r="A520" t="s">
        <v>536</v>
      </c>
      <c r="B520">
        <v>2920.17</v>
      </c>
      <c r="C520">
        <v>2862</v>
      </c>
      <c r="D520">
        <v>3711.9</v>
      </c>
      <c r="E520">
        <v>1670.95</v>
      </c>
      <c r="F520">
        <v>4215.7</v>
      </c>
      <c r="G520">
        <v>280.61</v>
      </c>
      <c r="H520">
        <v>3141</v>
      </c>
    </row>
    <row r="521" spans="1:8" x14ac:dyDescent="0.3">
      <c r="A521" t="s">
        <v>537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110</v>
      </c>
      <c r="H521">
        <v>0</v>
      </c>
    </row>
    <row r="522" spans="1:8" x14ac:dyDescent="0.3">
      <c r="A522" t="s">
        <v>538</v>
      </c>
      <c r="B522">
        <v>3645</v>
      </c>
      <c r="C522">
        <v>0</v>
      </c>
      <c r="D522">
        <v>5290.64</v>
      </c>
      <c r="E522">
        <v>1825</v>
      </c>
      <c r="F522">
        <v>0</v>
      </c>
      <c r="G522">
        <v>451</v>
      </c>
      <c r="H522">
        <v>3873</v>
      </c>
    </row>
    <row r="523" spans="1:8" x14ac:dyDescent="0.3">
      <c r="A523" t="s">
        <v>539</v>
      </c>
      <c r="B523">
        <v>0</v>
      </c>
      <c r="C523">
        <v>24</v>
      </c>
      <c r="D523">
        <v>0</v>
      </c>
      <c r="E523">
        <v>0</v>
      </c>
      <c r="F523">
        <v>40</v>
      </c>
      <c r="G523">
        <v>36</v>
      </c>
      <c r="H523">
        <v>0</v>
      </c>
    </row>
    <row r="524" spans="1:8" x14ac:dyDescent="0.3">
      <c r="A524" t="s">
        <v>540</v>
      </c>
      <c r="B524">
        <v>5171</v>
      </c>
      <c r="C524">
        <v>2523</v>
      </c>
      <c r="D524">
        <v>3373.5</v>
      </c>
      <c r="E524">
        <v>0</v>
      </c>
      <c r="F524">
        <v>3264.47</v>
      </c>
      <c r="G524">
        <v>1591.2</v>
      </c>
      <c r="H524">
        <v>0</v>
      </c>
    </row>
    <row r="525" spans="1:8" x14ac:dyDescent="0.3">
      <c r="A525" t="s">
        <v>541</v>
      </c>
      <c r="B525">
        <v>0</v>
      </c>
      <c r="C525">
        <v>0.05</v>
      </c>
      <c r="D525">
        <v>0</v>
      </c>
      <c r="E525">
        <v>0</v>
      </c>
      <c r="F525">
        <v>0.05</v>
      </c>
      <c r="G525">
        <v>0.06</v>
      </c>
      <c r="H525">
        <v>0</v>
      </c>
    </row>
    <row r="526" spans="1:8" x14ac:dyDescent="0.3">
      <c r="A526" t="s">
        <v>542</v>
      </c>
      <c r="B526">
        <v>0.06</v>
      </c>
      <c r="C526">
        <v>7.0000000000000007E-2</v>
      </c>
      <c r="D526">
        <v>0.04</v>
      </c>
      <c r="E526">
        <v>0</v>
      </c>
      <c r="F526">
        <v>0.06</v>
      </c>
      <c r="G526">
        <v>0.05</v>
      </c>
      <c r="H526">
        <v>0</v>
      </c>
    </row>
    <row r="527" spans="1:8" x14ac:dyDescent="0.3">
      <c r="A527" t="s">
        <v>543</v>
      </c>
      <c r="B527">
        <v>108</v>
      </c>
      <c r="C527">
        <v>97</v>
      </c>
      <c r="D527">
        <v>99</v>
      </c>
      <c r="E527">
        <v>55</v>
      </c>
      <c r="F527">
        <v>140</v>
      </c>
      <c r="G527">
        <v>92</v>
      </c>
      <c r="H527">
        <v>40</v>
      </c>
    </row>
    <row r="528" spans="1:8" x14ac:dyDescent="0.3">
      <c r="A528" t="s">
        <v>544</v>
      </c>
      <c r="B528">
        <v>19498.5</v>
      </c>
      <c r="C528">
        <v>7351</v>
      </c>
      <c r="D528">
        <v>14116</v>
      </c>
      <c r="E528">
        <v>3336</v>
      </c>
      <c r="F528">
        <v>9471.74</v>
      </c>
      <c r="G528">
        <v>4384.8</v>
      </c>
      <c r="H528">
        <v>3254</v>
      </c>
    </row>
    <row r="529" spans="1:8" x14ac:dyDescent="0.3">
      <c r="A529" t="s">
        <v>545</v>
      </c>
      <c r="B529">
        <v>0.1</v>
      </c>
      <c r="C529">
        <v>0.19</v>
      </c>
      <c r="D529">
        <v>0.09</v>
      </c>
      <c r="E529">
        <v>0.08</v>
      </c>
      <c r="F529">
        <v>0.17</v>
      </c>
      <c r="G529">
        <v>0.15</v>
      </c>
      <c r="H529">
        <v>0.08</v>
      </c>
    </row>
    <row r="530" spans="1:8" x14ac:dyDescent="0.3">
      <c r="A530" t="s">
        <v>546</v>
      </c>
      <c r="B530">
        <v>0.21</v>
      </c>
      <c r="C530">
        <v>0.19</v>
      </c>
      <c r="D530">
        <v>0.16</v>
      </c>
      <c r="E530">
        <v>7.0000000000000007E-2</v>
      </c>
      <c r="F530">
        <v>0.18</v>
      </c>
      <c r="G530">
        <v>0.15</v>
      </c>
      <c r="H530">
        <v>0.1</v>
      </c>
    </row>
    <row r="531" spans="1:8" x14ac:dyDescent="0.3">
      <c r="A531" t="s">
        <v>547</v>
      </c>
      <c r="B531">
        <v>0</v>
      </c>
      <c r="C531">
        <v>0</v>
      </c>
      <c r="D531">
        <v>0</v>
      </c>
      <c r="E531">
        <v>300</v>
      </c>
      <c r="F531">
        <v>105</v>
      </c>
      <c r="G531">
        <v>70</v>
      </c>
      <c r="H531">
        <v>200</v>
      </c>
    </row>
    <row r="532" spans="1:8" x14ac:dyDescent="0.3">
      <c r="A532" t="s">
        <v>548</v>
      </c>
      <c r="B532">
        <v>0</v>
      </c>
      <c r="C532">
        <v>2205</v>
      </c>
      <c r="D532">
        <v>16720</v>
      </c>
      <c r="E532">
        <v>23115</v>
      </c>
      <c r="F532">
        <v>4860</v>
      </c>
      <c r="G532">
        <v>2850</v>
      </c>
      <c r="H532">
        <v>12048.15</v>
      </c>
    </row>
    <row r="533" spans="1:8" x14ac:dyDescent="0.3">
      <c r="A533" t="s">
        <v>549</v>
      </c>
      <c r="B533">
        <v>0</v>
      </c>
      <c r="C533">
        <v>0</v>
      </c>
      <c r="D533">
        <v>0</v>
      </c>
      <c r="E533">
        <v>0.41</v>
      </c>
      <c r="F533">
        <v>0.13</v>
      </c>
      <c r="G533">
        <v>0.12</v>
      </c>
      <c r="H533">
        <v>0.42</v>
      </c>
    </row>
    <row r="534" spans="1:8" x14ac:dyDescent="0.3">
      <c r="A534" t="s">
        <v>550</v>
      </c>
      <c r="B534">
        <v>0</v>
      </c>
      <c r="C534">
        <v>0.06</v>
      </c>
      <c r="D534">
        <v>0.19</v>
      </c>
      <c r="E534">
        <v>0.5</v>
      </c>
      <c r="F534">
        <v>0.09</v>
      </c>
      <c r="G534">
        <v>0.1</v>
      </c>
      <c r="H534">
        <v>0.37</v>
      </c>
    </row>
    <row r="535" spans="1:8" x14ac:dyDescent="0.3">
      <c r="A535" t="s">
        <v>551</v>
      </c>
      <c r="B535">
        <v>0</v>
      </c>
      <c r="C535">
        <v>10</v>
      </c>
      <c r="D535">
        <v>0</v>
      </c>
      <c r="E535">
        <v>10</v>
      </c>
      <c r="F535">
        <v>50</v>
      </c>
      <c r="G535">
        <v>50</v>
      </c>
      <c r="H535">
        <v>0</v>
      </c>
    </row>
    <row r="536" spans="1:8" x14ac:dyDescent="0.3">
      <c r="A536" t="s">
        <v>552</v>
      </c>
      <c r="B536">
        <v>0</v>
      </c>
      <c r="C536">
        <v>755</v>
      </c>
      <c r="D536">
        <v>206</v>
      </c>
      <c r="E536">
        <v>515</v>
      </c>
      <c r="F536">
        <v>2200</v>
      </c>
      <c r="G536">
        <v>2100</v>
      </c>
      <c r="H536">
        <v>390</v>
      </c>
    </row>
    <row r="537" spans="1:8" x14ac:dyDescent="0.3">
      <c r="A537" t="s">
        <v>553</v>
      </c>
      <c r="B537">
        <v>0</v>
      </c>
      <c r="C537">
        <v>0.02</v>
      </c>
      <c r="D537">
        <v>0</v>
      </c>
      <c r="E537">
        <v>0.01</v>
      </c>
      <c r="F537">
        <v>0.06</v>
      </c>
      <c r="G537">
        <v>0.08</v>
      </c>
      <c r="H537">
        <v>0</v>
      </c>
    </row>
    <row r="538" spans="1:8" x14ac:dyDescent="0.3">
      <c r="A538" t="s">
        <v>554</v>
      </c>
      <c r="B538">
        <v>0</v>
      </c>
      <c r="C538">
        <v>0.02</v>
      </c>
      <c r="D538">
        <v>0</v>
      </c>
      <c r="E538">
        <v>0.01</v>
      </c>
      <c r="F538">
        <v>0.04</v>
      </c>
      <c r="G538">
        <v>7.0000000000000007E-2</v>
      </c>
      <c r="H538">
        <v>0.01</v>
      </c>
    </row>
    <row r="539" spans="1:8" x14ac:dyDescent="0.3">
      <c r="A539" t="s">
        <v>555</v>
      </c>
      <c r="B539">
        <v>160</v>
      </c>
      <c r="C539">
        <v>30</v>
      </c>
      <c r="D539">
        <v>0</v>
      </c>
      <c r="E539">
        <v>0</v>
      </c>
      <c r="F539">
        <v>100</v>
      </c>
      <c r="G539">
        <v>0</v>
      </c>
      <c r="H539">
        <v>25</v>
      </c>
    </row>
    <row r="540" spans="1:8" x14ac:dyDescent="0.3">
      <c r="A540" t="s">
        <v>556</v>
      </c>
      <c r="B540">
        <v>15000</v>
      </c>
      <c r="C540">
        <v>2333</v>
      </c>
      <c r="D540">
        <v>5970</v>
      </c>
      <c r="E540">
        <v>2700</v>
      </c>
      <c r="F540">
        <v>4959</v>
      </c>
      <c r="G540">
        <v>1300</v>
      </c>
      <c r="H540">
        <v>1607.5</v>
      </c>
    </row>
    <row r="541" spans="1:8" x14ac:dyDescent="0.3">
      <c r="A541" t="s">
        <v>557</v>
      </c>
      <c r="B541">
        <v>0.15</v>
      </c>
      <c r="C541">
        <v>0.06</v>
      </c>
      <c r="D541">
        <v>0</v>
      </c>
      <c r="E541">
        <v>0</v>
      </c>
      <c r="F541">
        <v>0.12</v>
      </c>
      <c r="G541">
        <v>0</v>
      </c>
      <c r="H541">
        <v>0.05</v>
      </c>
    </row>
    <row r="542" spans="1:8" x14ac:dyDescent="0.3">
      <c r="A542" t="s">
        <v>558</v>
      </c>
      <c r="B542">
        <v>0.16</v>
      </c>
      <c r="C542">
        <v>0.06</v>
      </c>
      <c r="D542">
        <v>7.0000000000000007E-2</v>
      </c>
      <c r="E542">
        <v>0.06</v>
      </c>
      <c r="F542">
        <v>0.09</v>
      </c>
      <c r="G542">
        <v>0.04</v>
      </c>
      <c r="H542">
        <v>0.05</v>
      </c>
    </row>
    <row r="543" spans="1:8" x14ac:dyDescent="0.3">
      <c r="A543" t="s">
        <v>559</v>
      </c>
      <c r="B543">
        <v>0</v>
      </c>
      <c r="C543">
        <v>50</v>
      </c>
      <c r="D543">
        <v>0</v>
      </c>
      <c r="E543">
        <v>100</v>
      </c>
      <c r="F543">
        <v>0</v>
      </c>
      <c r="G543">
        <v>100</v>
      </c>
      <c r="H543">
        <v>100</v>
      </c>
    </row>
    <row r="544" spans="1:8" x14ac:dyDescent="0.3">
      <c r="A544" t="s">
        <v>560</v>
      </c>
      <c r="B544">
        <v>17250</v>
      </c>
      <c r="C544">
        <v>3839</v>
      </c>
      <c r="D544">
        <v>12108</v>
      </c>
      <c r="E544">
        <v>5300</v>
      </c>
      <c r="F544">
        <v>0</v>
      </c>
      <c r="G544">
        <v>2700</v>
      </c>
      <c r="H544">
        <v>3845</v>
      </c>
    </row>
    <row r="545" spans="1:8" x14ac:dyDescent="0.3">
      <c r="A545" t="s">
        <v>561</v>
      </c>
      <c r="B545">
        <v>0</v>
      </c>
      <c r="C545">
        <v>0.1</v>
      </c>
      <c r="D545">
        <v>0</v>
      </c>
      <c r="E545">
        <v>0.14000000000000001</v>
      </c>
      <c r="F545">
        <v>0</v>
      </c>
      <c r="G545">
        <v>0.17</v>
      </c>
      <c r="H545">
        <v>0.21</v>
      </c>
    </row>
    <row r="546" spans="1:8" x14ac:dyDescent="0.3">
      <c r="A546" t="s">
        <v>562</v>
      </c>
      <c r="B546">
        <v>0.19</v>
      </c>
      <c r="C546">
        <v>0.1</v>
      </c>
      <c r="D546">
        <v>0.13</v>
      </c>
      <c r="E546">
        <v>0.11</v>
      </c>
      <c r="F546">
        <v>0</v>
      </c>
      <c r="G546">
        <v>0.09</v>
      </c>
      <c r="H546">
        <v>0.12</v>
      </c>
    </row>
    <row r="547" spans="1:8" x14ac:dyDescent="0.3">
      <c r="A547" t="s">
        <v>563</v>
      </c>
      <c r="B547">
        <v>18</v>
      </c>
      <c r="C547">
        <v>4</v>
      </c>
      <c r="D547">
        <v>11</v>
      </c>
      <c r="E547">
        <v>50</v>
      </c>
      <c r="F547">
        <v>0</v>
      </c>
      <c r="G547">
        <v>11.2</v>
      </c>
      <c r="H547">
        <v>75</v>
      </c>
    </row>
    <row r="548" spans="1:8" x14ac:dyDescent="0.3">
      <c r="A548" t="s">
        <v>564</v>
      </c>
      <c r="B548">
        <v>1757</v>
      </c>
      <c r="C548">
        <v>345</v>
      </c>
      <c r="D548">
        <v>784</v>
      </c>
      <c r="E548">
        <v>2900</v>
      </c>
      <c r="F548">
        <v>850</v>
      </c>
      <c r="G548">
        <v>283.5</v>
      </c>
      <c r="H548">
        <v>4650</v>
      </c>
    </row>
    <row r="549" spans="1:8" x14ac:dyDescent="0.3">
      <c r="A549" t="s">
        <v>565</v>
      </c>
      <c r="B549">
        <v>0.02</v>
      </c>
      <c r="C549">
        <v>0.01</v>
      </c>
      <c r="D549">
        <v>0.01</v>
      </c>
      <c r="E549">
        <v>7.0000000000000007E-2</v>
      </c>
      <c r="F549">
        <v>0</v>
      </c>
      <c r="G549">
        <v>0.02</v>
      </c>
      <c r="H549">
        <v>0.16</v>
      </c>
    </row>
    <row r="550" spans="1:8" x14ac:dyDescent="0.3">
      <c r="A550" t="s">
        <v>566</v>
      </c>
      <c r="B550">
        <v>0.02</v>
      </c>
      <c r="C550">
        <v>0.01</v>
      </c>
      <c r="D550">
        <v>0.01</v>
      </c>
      <c r="E550">
        <v>0.06</v>
      </c>
      <c r="F550">
        <v>0.02</v>
      </c>
      <c r="G550">
        <v>0.01</v>
      </c>
      <c r="H550">
        <v>0.14000000000000001</v>
      </c>
    </row>
    <row r="551" spans="1:8" x14ac:dyDescent="0.3">
      <c r="A551" t="s">
        <v>567</v>
      </c>
      <c r="B551">
        <v>97</v>
      </c>
      <c r="C551">
        <v>193</v>
      </c>
      <c r="D551">
        <v>185</v>
      </c>
      <c r="E551">
        <v>0</v>
      </c>
      <c r="F551">
        <v>200.5</v>
      </c>
      <c r="G551">
        <v>1.75</v>
      </c>
      <c r="H551">
        <v>22.5</v>
      </c>
    </row>
    <row r="552" spans="1:8" x14ac:dyDescent="0.3">
      <c r="A552" t="s">
        <v>568</v>
      </c>
      <c r="B552">
        <v>9939</v>
      </c>
      <c r="C552">
        <v>1870</v>
      </c>
      <c r="D552">
        <v>2743</v>
      </c>
      <c r="E552">
        <v>200</v>
      </c>
      <c r="F552">
        <v>3474.7</v>
      </c>
      <c r="G552">
        <v>961.65</v>
      </c>
      <c r="H552">
        <v>2515.6</v>
      </c>
    </row>
    <row r="553" spans="1:8" x14ac:dyDescent="0.3">
      <c r="A553" t="s">
        <v>569</v>
      </c>
      <c r="B553">
        <v>0.09</v>
      </c>
      <c r="C553">
        <v>0.38</v>
      </c>
      <c r="D553">
        <v>0.16</v>
      </c>
      <c r="E553">
        <v>0</v>
      </c>
      <c r="F553">
        <v>0.24</v>
      </c>
      <c r="G553">
        <v>0</v>
      </c>
      <c r="H553">
        <v>0.05</v>
      </c>
    </row>
    <row r="554" spans="1:8" x14ac:dyDescent="0.3">
      <c r="A554" t="s">
        <v>570</v>
      </c>
      <c r="B554">
        <v>0.11</v>
      </c>
      <c r="C554">
        <v>0.05</v>
      </c>
      <c r="D554">
        <v>0.03</v>
      </c>
      <c r="E554">
        <v>0</v>
      </c>
      <c r="F554">
        <v>7.0000000000000007E-2</v>
      </c>
      <c r="G554">
        <v>0.03</v>
      </c>
      <c r="H554">
        <v>0.08</v>
      </c>
    </row>
    <row r="555" spans="1:8" x14ac:dyDescent="0.3">
      <c r="A555" t="s">
        <v>571</v>
      </c>
      <c r="B555">
        <v>102.5</v>
      </c>
      <c r="C555">
        <v>8</v>
      </c>
      <c r="D555">
        <v>54</v>
      </c>
      <c r="E555">
        <v>3</v>
      </c>
      <c r="F555">
        <v>84.5</v>
      </c>
      <c r="G555">
        <v>54</v>
      </c>
      <c r="H555">
        <v>13</v>
      </c>
    </row>
    <row r="556" spans="1:8" x14ac:dyDescent="0.3">
      <c r="A556" t="s">
        <v>572</v>
      </c>
      <c r="B556">
        <v>14433</v>
      </c>
      <c r="C556">
        <v>2185</v>
      </c>
      <c r="D556">
        <v>3044</v>
      </c>
      <c r="E556">
        <v>5003</v>
      </c>
      <c r="F556">
        <v>5163.7</v>
      </c>
      <c r="G556">
        <v>3161</v>
      </c>
      <c r="H556">
        <v>4060.5</v>
      </c>
    </row>
    <row r="557" spans="1:8" x14ac:dyDescent="0.3">
      <c r="A557" t="s">
        <v>573</v>
      </c>
      <c r="B557">
        <v>0.09</v>
      </c>
      <c r="C557">
        <v>0.02</v>
      </c>
      <c r="D557">
        <v>0.05</v>
      </c>
      <c r="E557">
        <v>0</v>
      </c>
      <c r="F557">
        <v>0.1</v>
      </c>
      <c r="G557">
        <v>0.09</v>
      </c>
      <c r="H557">
        <v>0.03</v>
      </c>
    </row>
    <row r="558" spans="1:8" x14ac:dyDescent="0.3">
      <c r="A558" t="s">
        <v>574</v>
      </c>
      <c r="B558">
        <v>0.16</v>
      </c>
      <c r="C558">
        <v>0.06</v>
      </c>
      <c r="D558">
        <v>0.03</v>
      </c>
      <c r="E558">
        <v>0.11</v>
      </c>
      <c r="F558">
        <v>0.1</v>
      </c>
      <c r="G558">
        <v>0.11</v>
      </c>
      <c r="H558">
        <v>0.12</v>
      </c>
    </row>
    <row r="559" spans="1:8" x14ac:dyDescent="0.3">
      <c r="A559" t="s">
        <v>575</v>
      </c>
      <c r="B559">
        <v>0</v>
      </c>
      <c r="C559">
        <v>0</v>
      </c>
      <c r="D559">
        <v>100</v>
      </c>
      <c r="E559">
        <v>0</v>
      </c>
      <c r="F559">
        <v>0</v>
      </c>
      <c r="G559">
        <v>12.6</v>
      </c>
      <c r="H559">
        <v>293</v>
      </c>
    </row>
    <row r="560" spans="1:8" x14ac:dyDescent="0.3">
      <c r="A560" t="s">
        <v>576</v>
      </c>
      <c r="B560">
        <v>2175</v>
      </c>
      <c r="C560">
        <v>2800</v>
      </c>
      <c r="D560">
        <v>3105</v>
      </c>
      <c r="E560">
        <v>460</v>
      </c>
      <c r="F560">
        <v>0</v>
      </c>
      <c r="G560">
        <v>572.1</v>
      </c>
      <c r="H560">
        <v>24809</v>
      </c>
    </row>
    <row r="561" spans="1:8" x14ac:dyDescent="0.3">
      <c r="A561" t="s">
        <v>577</v>
      </c>
      <c r="B561">
        <v>0</v>
      </c>
      <c r="C561">
        <v>0</v>
      </c>
      <c r="D561">
        <v>0.09</v>
      </c>
      <c r="E561">
        <v>0</v>
      </c>
      <c r="F561">
        <v>0</v>
      </c>
      <c r="G561">
        <v>0.02</v>
      </c>
      <c r="H561">
        <v>0.62</v>
      </c>
    </row>
    <row r="562" spans="1:8" x14ac:dyDescent="0.3">
      <c r="A562" t="s">
        <v>578</v>
      </c>
      <c r="B562">
        <v>0.02</v>
      </c>
      <c r="C562">
        <v>7.0000000000000007E-2</v>
      </c>
      <c r="D562">
        <v>0.03</v>
      </c>
      <c r="E562">
        <v>0.01</v>
      </c>
      <c r="F562">
        <v>0</v>
      </c>
      <c r="G562">
        <v>0.02</v>
      </c>
      <c r="H562">
        <v>0.75</v>
      </c>
    </row>
    <row r="563" spans="1:8" x14ac:dyDescent="0.3">
      <c r="A563" t="s">
        <v>579</v>
      </c>
      <c r="B563">
        <v>1600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3">
      <c r="A564" t="s">
        <v>580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250</v>
      </c>
      <c r="H564">
        <v>0</v>
      </c>
    </row>
    <row r="565" spans="1:8" x14ac:dyDescent="0.3">
      <c r="A565" t="s">
        <v>581</v>
      </c>
      <c r="B565">
        <v>125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 t="s">
        <v>582</v>
      </c>
      <c r="B566">
        <v>0</v>
      </c>
      <c r="C566">
        <v>60</v>
      </c>
      <c r="D566">
        <v>0</v>
      </c>
      <c r="E566">
        <v>25</v>
      </c>
      <c r="F566">
        <v>0</v>
      </c>
      <c r="G566">
        <v>30</v>
      </c>
      <c r="H566">
        <v>0</v>
      </c>
    </row>
    <row r="567" spans="1:8" x14ac:dyDescent="0.3">
      <c r="A567" t="s">
        <v>583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">
        <v>584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">
        <v>585</v>
      </c>
      <c r="B569">
        <v>189.25</v>
      </c>
      <c r="C569">
        <v>200.2</v>
      </c>
      <c r="D569">
        <v>233.6</v>
      </c>
      <c r="E569">
        <v>2.7</v>
      </c>
      <c r="F569">
        <v>276.55</v>
      </c>
      <c r="G569">
        <v>50.35</v>
      </c>
      <c r="H569">
        <v>34.200000000000003</v>
      </c>
    </row>
    <row r="570" spans="1:8" x14ac:dyDescent="0.3">
      <c r="A570" t="s">
        <v>586</v>
      </c>
      <c r="B570">
        <v>0.1728310502283</v>
      </c>
      <c r="C570">
        <v>0.3964356435643</v>
      </c>
      <c r="D570">
        <v>0.2013793103448</v>
      </c>
      <c r="E570">
        <v>3.6986301369000001E-3</v>
      </c>
      <c r="F570">
        <v>0.33725609756090003</v>
      </c>
      <c r="G570">
        <v>8.4338358458900003E-2</v>
      </c>
      <c r="H570">
        <v>7.2151898734099995E-2</v>
      </c>
    </row>
    <row r="571" spans="1:8" x14ac:dyDescent="0.3">
      <c r="A571" t="s">
        <v>587</v>
      </c>
      <c r="B571">
        <v>22928.7</v>
      </c>
      <c r="C571">
        <v>3836.5</v>
      </c>
      <c r="D571">
        <v>5482.6</v>
      </c>
      <c r="E571">
        <v>4702.7</v>
      </c>
      <c r="F571">
        <v>8122.03</v>
      </c>
      <c r="G571">
        <v>3806.55</v>
      </c>
      <c r="H571">
        <v>6170.05</v>
      </c>
    </row>
    <row r="572" spans="1:8" x14ac:dyDescent="0.3">
      <c r="A572" t="s">
        <v>588</v>
      </c>
      <c r="B572">
        <v>0.2493767945706</v>
      </c>
      <c r="C572">
        <v>9.9401492382600001E-2</v>
      </c>
      <c r="D572">
        <v>6.0782705099699998E-2</v>
      </c>
      <c r="E572">
        <v>0.10161189256930001</v>
      </c>
      <c r="F572">
        <v>0.15255503380909999</v>
      </c>
      <c r="G572">
        <v>0.13098933241560001</v>
      </c>
      <c r="H572">
        <v>0.1874768314545</v>
      </c>
    </row>
    <row r="573" spans="1:8" x14ac:dyDescent="0.3">
      <c r="A573" t="s">
        <v>589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4</v>
      </c>
    </row>
    <row r="574" spans="1:8" x14ac:dyDescent="0.3">
      <c r="A574" t="s">
        <v>590</v>
      </c>
      <c r="B574">
        <v>36.979999999999997</v>
      </c>
      <c r="C574">
        <v>0</v>
      </c>
      <c r="D574">
        <v>36.43</v>
      </c>
      <c r="E574">
        <v>0.3</v>
      </c>
      <c r="F574">
        <v>0</v>
      </c>
      <c r="G574">
        <v>7.31</v>
      </c>
      <c r="H574">
        <v>0.42</v>
      </c>
    </row>
    <row r="575" spans="1:8" x14ac:dyDescent="0.3">
      <c r="A575" t="s">
        <v>591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4</v>
      </c>
    </row>
    <row r="576" spans="1:8" x14ac:dyDescent="0.3">
      <c r="A576" t="s">
        <v>592</v>
      </c>
      <c r="B576">
        <v>37.1</v>
      </c>
      <c r="C576">
        <v>0</v>
      </c>
      <c r="D576">
        <v>28.26</v>
      </c>
      <c r="E576">
        <v>0.28999999999999998</v>
      </c>
      <c r="F576">
        <v>0</v>
      </c>
      <c r="G576">
        <v>6.66</v>
      </c>
      <c r="H576">
        <v>0.87</v>
      </c>
    </row>
    <row r="577" spans="1:8" x14ac:dyDescent="0.3">
      <c r="A577" t="s">
        <v>593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3</v>
      </c>
    </row>
    <row r="578" spans="1:8" x14ac:dyDescent="0.3">
      <c r="A578" t="s">
        <v>594</v>
      </c>
      <c r="B578">
        <v>56.61</v>
      </c>
      <c r="C578">
        <v>0</v>
      </c>
      <c r="D578">
        <v>34.36</v>
      </c>
      <c r="E578">
        <v>0.39</v>
      </c>
      <c r="F578">
        <v>0</v>
      </c>
      <c r="G578">
        <v>6.14</v>
      </c>
      <c r="H578">
        <v>0.64</v>
      </c>
    </row>
    <row r="579" spans="1:8" x14ac:dyDescent="0.3">
      <c r="A579" t="s">
        <v>595</v>
      </c>
      <c r="B579">
        <v>0</v>
      </c>
      <c r="C579">
        <v>97</v>
      </c>
      <c r="D579">
        <v>0</v>
      </c>
      <c r="E579">
        <v>97</v>
      </c>
      <c r="F579">
        <v>0</v>
      </c>
      <c r="G579">
        <v>90</v>
      </c>
      <c r="H579">
        <v>93</v>
      </c>
    </row>
    <row r="580" spans="1:8" x14ac:dyDescent="0.3">
      <c r="A580" t="s">
        <v>596</v>
      </c>
      <c r="B580">
        <v>90.53</v>
      </c>
      <c r="C580">
        <v>97.27</v>
      </c>
      <c r="D580">
        <v>95.87</v>
      </c>
      <c r="E580">
        <v>91.61</v>
      </c>
      <c r="F580">
        <v>0</v>
      </c>
      <c r="G580">
        <v>69.55</v>
      </c>
      <c r="H580">
        <v>84.19</v>
      </c>
    </row>
    <row r="581" spans="1:8" x14ac:dyDescent="0.3">
      <c r="A581" t="s">
        <v>597</v>
      </c>
      <c r="B581">
        <v>0</v>
      </c>
      <c r="C581">
        <v>96</v>
      </c>
      <c r="D581">
        <v>0</v>
      </c>
      <c r="E581">
        <v>95</v>
      </c>
      <c r="F581">
        <v>0</v>
      </c>
      <c r="G581">
        <v>90</v>
      </c>
      <c r="H581">
        <v>92</v>
      </c>
    </row>
    <row r="582" spans="1:8" x14ac:dyDescent="0.3">
      <c r="A582" t="s">
        <v>598</v>
      </c>
      <c r="B582">
        <v>90.46</v>
      </c>
      <c r="C582">
        <v>95.74</v>
      </c>
      <c r="D582">
        <v>90.67</v>
      </c>
      <c r="E582">
        <v>87.71</v>
      </c>
      <c r="F582">
        <v>0</v>
      </c>
      <c r="G582">
        <v>69.05</v>
      </c>
      <c r="H582">
        <v>79.86</v>
      </c>
    </row>
    <row r="583" spans="1:8" x14ac:dyDescent="0.3">
      <c r="A583" t="s">
        <v>599</v>
      </c>
      <c r="B583">
        <v>0</v>
      </c>
      <c r="C583">
        <v>95</v>
      </c>
      <c r="D583">
        <v>0</v>
      </c>
      <c r="E583">
        <v>94</v>
      </c>
      <c r="F583">
        <v>0</v>
      </c>
      <c r="G583">
        <v>91</v>
      </c>
      <c r="H583">
        <v>91</v>
      </c>
    </row>
    <row r="584" spans="1:8" x14ac:dyDescent="0.3">
      <c r="A584" t="s">
        <v>600</v>
      </c>
      <c r="B584">
        <v>97.39</v>
      </c>
      <c r="C584">
        <v>95.21</v>
      </c>
      <c r="D584">
        <v>84.83</v>
      </c>
      <c r="E584">
        <v>87.26</v>
      </c>
      <c r="F584">
        <v>0</v>
      </c>
      <c r="G584">
        <v>71.91</v>
      </c>
      <c r="H584">
        <v>78.569999999999993</v>
      </c>
    </row>
    <row r="585" spans="1:8" x14ac:dyDescent="0.3">
      <c r="A585" t="s">
        <v>601</v>
      </c>
      <c r="B585">
        <v>300</v>
      </c>
      <c r="C585">
        <v>0</v>
      </c>
      <c r="D585">
        <v>0</v>
      </c>
      <c r="E585">
        <v>278</v>
      </c>
      <c r="F585">
        <v>341</v>
      </c>
      <c r="G585">
        <v>288</v>
      </c>
      <c r="H585">
        <v>388</v>
      </c>
    </row>
    <row r="586" spans="1:8" x14ac:dyDescent="0.3">
      <c r="A586" t="s">
        <v>602</v>
      </c>
      <c r="B586">
        <v>309.77999999999997</v>
      </c>
      <c r="C586">
        <v>363.74</v>
      </c>
      <c r="D586">
        <v>288.13</v>
      </c>
      <c r="E586">
        <v>302.25</v>
      </c>
      <c r="F586">
        <v>346.71</v>
      </c>
      <c r="G586">
        <v>271.24</v>
      </c>
      <c r="H586">
        <v>385.67</v>
      </c>
    </row>
    <row r="587" spans="1:8" x14ac:dyDescent="0.3">
      <c r="A587" t="s">
        <v>603</v>
      </c>
      <c r="B587">
        <v>115</v>
      </c>
      <c r="C587">
        <v>0</v>
      </c>
      <c r="D587">
        <v>0</v>
      </c>
      <c r="E587">
        <v>79</v>
      </c>
      <c r="F587">
        <v>80</v>
      </c>
      <c r="G587">
        <v>90</v>
      </c>
      <c r="H587">
        <v>83</v>
      </c>
    </row>
    <row r="588" spans="1:8" x14ac:dyDescent="0.3">
      <c r="A588" t="s">
        <v>604</v>
      </c>
      <c r="B588">
        <v>105.22</v>
      </c>
      <c r="C588">
        <v>56.05</v>
      </c>
      <c r="D588">
        <v>81.25</v>
      </c>
      <c r="E588">
        <v>97.73</v>
      </c>
      <c r="F588">
        <v>84.94</v>
      </c>
      <c r="G588">
        <v>94.29</v>
      </c>
      <c r="H588">
        <v>91.75</v>
      </c>
    </row>
    <row r="589" spans="1:8" x14ac:dyDescent="0.3">
      <c r="A589" t="s">
        <v>605</v>
      </c>
      <c r="B589">
        <v>850</v>
      </c>
      <c r="C589">
        <v>1030</v>
      </c>
      <c r="D589">
        <v>0</v>
      </c>
      <c r="E589">
        <v>700</v>
      </c>
      <c r="F589">
        <v>780</v>
      </c>
      <c r="G589">
        <v>790</v>
      </c>
      <c r="H589">
        <v>780</v>
      </c>
    </row>
    <row r="590" spans="1:8" x14ac:dyDescent="0.3">
      <c r="A590" t="s">
        <v>606</v>
      </c>
      <c r="B590">
        <v>843.44</v>
      </c>
      <c r="C590">
        <v>991.39</v>
      </c>
      <c r="D590">
        <v>915</v>
      </c>
      <c r="E590">
        <v>709.92</v>
      </c>
      <c r="F590">
        <v>843.43</v>
      </c>
      <c r="G590">
        <v>792.69</v>
      </c>
      <c r="H590">
        <v>826.67</v>
      </c>
    </row>
    <row r="591" spans="1:8" x14ac:dyDescent="0.3">
      <c r="A591" t="s">
        <v>607</v>
      </c>
      <c r="B591">
        <v>1120</v>
      </c>
      <c r="C591">
        <v>1520</v>
      </c>
      <c r="D591">
        <v>0</v>
      </c>
      <c r="E591">
        <v>820</v>
      </c>
      <c r="F591">
        <v>1260</v>
      </c>
      <c r="G591">
        <v>1290</v>
      </c>
      <c r="H591">
        <v>950</v>
      </c>
    </row>
    <row r="592" spans="1:8" x14ac:dyDescent="0.3">
      <c r="A592" t="s">
        <v>608</v>
      </c>
      <c r="B592">
        <v>1170.1099999999999</v>
      </c>
      <c r="C592">
        <v>1507.85</v>
      </c>
      <c r="D592">
        <v>1156.25</v>
      </c>
      <c r="E592">
        <v>825.85</v>
      </c>
      <c r="F592">
        <v>1391.18</v>
      </c>
      <c r="G592">
        <v>1301.54</v>
      </c>
      <c r="H592">
        <v>1045.8399999999999</v>
      </c>
    </row>
    <row r="593" spans="1:8" x14ac:dyDescent="0.3">
      <c r="A593" t="s">
        <v>609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</row>
    <row r="594" spans="1:8" x14ac:dyDescent="0.3">
      <c r="A594" t="s">
        <v>610</v>
      </c>
      <c r="B594" s="2">
        <v>3.2638888888888898E-2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</row>
    <row r="595" spans="1:8" x14ac:dyDescent="0.3">
      <c r="A595" t="s">
        <v>611</v>
      </c>
      <c r="B595" s="2">
        <v>3.2638888888888898E-2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</row>
    <row r="596" spans="1:8" x14ac:dyDescent="0.3">
      <c r="A596" t="s">
        <v>612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</row>
    <row r="597" spans="1:8" x14ac:dyDescent="0.3">
      <c r="A597" t="s">
        <v>613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</row>
    <row r="598" spans="1:8" x14ac:dyDescent="0.3">
      <c r="A598" t="s">
        <v>614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</row>
    <row r="599" spans="1:8" x14ac:dyDescent="0.3">
      <c r="A599" t="s">
        <v>615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</row>
    <row r="600" spans="1:8" x14ac:dyDescent="0.3">
      <c r="A600" t="s">
        <v>616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</row>
    <row r="601" spans="1:8" x14ac:dyDescent="0.3">
      <c r="A601" t="s">
        <v>617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</row>
    <row r="602" spans="1:8" x14ac:dyDescent="0.3">
      <c r="A602" t="s">
        <v>618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</row>
    <row r="603" spans="1:8" x14ac:dyDescent="0.3">
      <c r="A603" t="s">
        <v>619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</row>
    <row r="604" spans="1:8" x14ac:dyDescent="0.3">
      <c r="A604" t="s">
        <v>620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</row>
    <row r="605" spans="1:8" x14ac:dyDescent="0.3">
      <c r="A605" t="s">
        <v>621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</row>
    <row r="606" spans="1:8" x14ac:dyDescent="0.3">
      <c r="A606" t="s">
        <v>622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</row>
    <row r="607" spans="1:8" x14ac:dyDescent="0.3">
      <c r="A607" t="s">
        <v>623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</row>
    <row r="608" spans="1:8" x14ac:dyDescent="0.3">
      <c r="A608" t="s">
        <v>624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</row>
    <row r="609" spans="1:8" x14ac:dyDescent="0.3">
      <c r="A609" t="s">
        <v>625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</row>
    <row r="610" spans="1:8" x14ac:dyDescent="0.3">
      <c r="A610" t="s">
        <v>626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</row>
    <row r="611" spans="1:8" x14ac:dyDescent="0.3">
      <c r="A611" t="s">
        <v>627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</row>
    <row r="612" spans="1:8" x14ac:dyDescent="0.3">
      <c r="A612" t="s">
        <v>628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</row>
    <row r="613" spans="1:8" x14ac:dyDescent="0.3">
      <c r="A613" t="s">
        <v>629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</row>
    <row r="614" spans="1:8" x14ac:dyDescent="0.3">
      <c r="A614" t="s">
        <v>630</v>
      </c>
      <c r="B614" s="2">
        <v>0</v>
      </c>
      <c r="C614" s="2">
        <v>0</v>
      </c>
      <c r="D614" s="2">
        <v>0</v>
      </c>
      <c r="E614" s="2">
        <v>9.375E-2</v>
      </c>
      <c r="F614" s="2">
        <v>0</v>
      </c>
      <c r="G614" s="2">
        <v>0</v>
      </c>
      <c r="H614" s="2">
        <v>0</v>
      </c>
    </row>
    <row r="615" spans="1:8" x14ac:dyDescent="0.3">
      <c r="A615" t="s">
        <v>631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</row>
    <row r="616" spans="1:8" x14ac:dyDescent="0.3">
      <c r="A616" t="s">
        <v>632</v>
      </c>
      <c r="B616" s="2">
        <v>0</v>
      </c>
      <c r="C616" s="2">
        <v>0</v>
      </c>
      <c r="D616" s="2">
        <v>0</v>
      </c>
      <c r="E616" s="2">
        <v>9.375E-2</v>
      </c>
      <c r="F616" s="2">
        <v>0</v>
      </c>
      <c r="G616" s="2">
        <v>0</v>
      </c>
      <c r="H616" s="2">
        <v>0</v>
      </c>
    </row>
    <row r="617" spans="1:8" x14ac:dyDescent="0.3">
      <c r="A617" t="s">
        <v>633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</row>
    <row r="618" spans="1:8" x14ac:dyDescent="0.3">
      <c r="A618" t="s">
        <v>634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</row>
    <row r="619" spans="1:8" x14ac:dyDescent="0.3">
      <c r="A619" t="s">
        <v>635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</row>
    <row r="620" spans="1:8" x14ac:dyDescent="0.3">
      <c r="A620" t="s">
        <v>636</v>
      </c>
      <c r="B620" s="2">
        <v>0</v>
      </c>
      <c r="C620" s="2">
        <v>0</v>
      </c>
      <c r="D620" s="2">
        <v>0</v>
      </c>
      <c r="E620" s="2">
        <v>9.375E-2</v>
      </c>
      <c r="F620" s="2">
        <v>0</v>
      </c>
      <c r="G620" s="2">
        <v>0</v>
      </c>
      <c r="H620" s="2">
        <v>0</v>
      </c>
    </row>
    <row r="621" spans="1:8" x14ac:dyDescent="0.3">
      <c r="A621" t="s">
        <v>637</v>
      </c>
      <c r="B621" s="2">
        <v>3.2638888888888898E-2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</row>
    <row r="622" spans="1:8" x14ac:dyDescent="0.3">
      <c r="A622" t="s">
        <v>638</v>
      </c>
      <c r="B622" s="2">
        <v>0.96736111111111101</v>
      </c>
      <c r="C622" t="s">
        <v>639</v>
      </c>
      <c r="D622" t="s">
        <v>639</v>
      </c>
      <c r="E622" s="2">
        <v>0.90625</v>
      </c>
      <c r="F622" t="s">
        <v>639</v>
      </c>
      <c r="G622" s="2">
        <v>0</v>
      </c>
      <c r="H622" t="s">
        <v>639</v>
      </c>
    </row>
    <row r="623" spans="1:8" x14ac:dyDescent="0.3">
      <c r="A623" t="s">
        <v>640</v>
      </c>
      <c r="B623" s="2">
        <v>3.2638888888888898E-2</v>
      </c>
      <c r="C623" s="2">
        <v>0</v>
      </c>
      <c r="D623" s="2">
        <v>0</v>
      </c>
      <c r="E623" s="2">
        <v>9.375E-2</v>
      </c>
      <c r="F623" s="2">
        <v>0</v>
      </c>
      <c r="G623" s="2">
        <v>0</v>
      </c>
      <c r="H623" s="2">
        <v>0</v>
      </c>
    </row>
    <row r="624" spans="1:8" x14ac:dyDescent="0.3">
      <c r="A624" t="s">
        <v>641</v>
      </c>
      <c r="B624" t="s">
        <v>639</v>
      </c>
      <c r="C624" t="s">
        <v>639</v>
      </c>
      <c r="D624" t="s">
        <v>639</v>
      </c>
      <c r="E624" t="s">
        <v>639</v>
      </c>
      <c r="F624" t="s">
        <v>639</v>
      </c>
      <c r="G624" s="2">
        <v>0</v>
      </c>
      <c r="H624" t="s">
        <v>639</v>
      </c>
    </row>
    <row r="625" spans="1:8" x14ac:dyDescent="0.3">
      <c r="A625" t="s">
        <v>642</v>
      </c>
      <c r="B625">
        <v>3.26</v>
      </c>
      <c r="C625">
        <v>0</v>
      </c>
      <c r="D625">
        <v>0</v>
      </c>
      <c r="E625">
        <v>9.3800000000000008</v>
      </c>
      <c r="F625">
        <v>0</v>
      </c>
      <c r="G625">
        <v>0</v>
      </c>
      <c r="H625">
        <v>0</v>
      </c>
    </row>
    <row r="626" spans="1:8" x14ac:dyDescent="0.3">
      <c r="A626" t="s">
        <v>643</v>
      </c>
      <c r="B626" s="2">
        <v>0.78125</v>
      </c>
      <c r="C626" t="s">
        <v>639</v>
      </c>
      <c r="D626" t="s">
        <v>639</v>
      </c>
      <c r="E626" t="s">
        <v>639</v>
      </c>
      <c r="F626" t="s">
        <v>639</v>
      </c>
      <c r="G626" s="2">
        <v>0</v>
      </c>
      <c r="H626" t="s">
        <v>639</v>
      </c>
    </row>
    <row r="627" spans="1:8" x14ac:dyDescent="0.3">
      <c r="A627" t="s">
        <v>644</v>
      </c>
      <c r="B627" t="s">
        <v>639</v>
      </c>
      <c r="C627" t="s">
        <v>639</v>
      </c>
      <c r="D627" t="s">
        <v>639</v>
      </c>
      <c r="E627" s="2">
        <v>0.90625</v>
      </c>
      <c r="F627" t="s">
        <v>639</v>
      </c>
      <c r="G627" s="2">
        <v>0</v>
      </c>
      <c r="H627" t="s">
        <v>639</v>
      </c>
    </row>
    <row r="628" spans="1:8" x14ac:dyDescent="0.3">
      <c r="A628" t="s">
        <v>645</v>
      </c>
      <c r="B628" s="2">
        <v>0.21875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</row>
    <row r="629" spans="1:8" x14ac:dyDescent="0.3">
      <c r="A629" t="s">
        <v>646</v>
      </c>
      <c r="B629" s="2">
        <v>0</v>
      </c>
      <c r="C629" s="2">
        <v>0</v>
      </c>
      <c r="D629" s="2">
        <v>0</v>
      </c>
      <c r="E629" s="2">
        <v>9.375E-2</v>
      </c>
      <c r="F629" s="2">
        <v>0</v>
      </c>
      <c r="G629" s="2">
        <v>0</v>
      </c>
      <c r="H629" s="2">
        <v>0</v>
      </c>
    </row>
    <row r="630" spans="1:8" x14ac:dyDescent="0.3">
      <c r="A630" t="s">
        <v>647</v>
      </c>
      <c r="B630" s="2">
        <v>0.21875</v>
      </c>
      <c r="C630" s="2">
        <v>0</v>
      </c>
      <c r="D630" s="2">
        <v>0</v>
      </c>
      <c r="E630" s="2">
        <v>9.375E-2</v>
      </c>
      <c r="F630" s="2">
        <v>0</v>
      </c>
      <c r="G630" s="2">
        <v>0</v>
      </c>
      <c r="H630" s="2">
        <v>0</v>
      </c>
    </row>
    <row r="631" spans="1:8" x14ac:dyDescent="0.3">
      <c r="A631" t="s">
        <v>648</v>
      </c>
      <c r="B631" s="2">
        <v>0</v>
      </c>
      <c r="C631" s="2">
        <v>0.25</v>
      </c>
      <c r="D631" s="2">
        <v>0.39513888888888898</v>
      </c>
      <c r="E631" s="2">
        <v>0.48611111111111099</v>
      </c>
      <c r="F631" s="2">
        <v>0.92708333333333304</v>
      </c>
      <c r="G631" s="2">
        <v>0</v>
      </c>
      <c r="H631" s="2">
        <v>0.125</v>
      </c>
    </row>
    <row r="632" spans="1:8" x14ac:dyDescent="0.3">
      <c r="A632" t="s">
        <v>650</v>
      </c>
      <c r="B632" s="2">
        <v>0.27361111111111103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</row>
    <row r="633" spans="1:8" x14ac:dyDescent="0.3">
      <c r="A633" t="s">
        <v>651</v>
      </c>
      <c r="B633" s="2">
        <v>0.27361111111111103</v>
      </c>
      <c r="C633" s="2">
        <v>0.25</v>
      </c>
      <c r="D633" s="2">
        <v>0.39513888888888898</v>
      </c>
      <c r="E633" s="2">
        <v>0.48611111111111099</v>
      </c>
      <c r="F633" s="2">
        <v>0.92708333333333304</v>
      </c>
      <c r="G633" s="2">
        <v>0</v>
      </c>
      <c r="H633" s="2">
        <v>0.125</v>
      </c>
    </row>
    <row r="634" spans="1:8" x14ac:dyDescent="0.3">
      <c r="A634" t="s">
        <v>652</v>
      </c>
      <c r="B634" s="2">
        <v>0.54444444444444395</v>
      </c>
      <c r="C634" s="2">
        <v>0.37152777777777801</v>
      </c>
      <c r="D634" t="s">
        <v>864</v>
      </c>
      <c r="E634" t="s">
        <v>865</v>
      </c>
      <c r="F634" s="2">
        <v>0.625</v>
      </c>
      <c r="G634" s="2">
        <v>0</v>
      </c>
      <c r="H634" s="2">
        <v>0.49652777777777801</v>
      </c>
    </row>
    <row r="635" spans="1:8" x14ac:dyDescent="0.3">
      <c r="A635" t="s">
        <v>655</v>
      </c>
      <c r="B635" t="s">
        <v>866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</row>
    <row r="636" spans="1:8" x14ac:dyDescent="0.3">
      <c r="A636" t="s">
        <v>656</v>
      </c>
      <c r="B636" t="s">
        <v>867</v>
      </c>
      <c r="C636" s="2">
        <v>0.37152777777777801</v>
      </c>
      <c r="D636" t="s">
        <v>864</v>
      </c>
      <c r="E636" t="s">
        <v>865</v>
      </c>
      <c r="F636" s="2">
        <v>0.625</v>
      </c>
      <c r="G636" s="2">
        <v>0</v>
      </c>
      <c r="H636" s="2">
        <v>0.49652777777777801</v>
      </c>
    </row>
    <row r="637" spans="1:8" x14ac:dyDescent="0.3">
      <c r="A637" t="s">
        <v>657</v>
      </c>
      <c r="B637" s="2">
        <v>7.0138888888888903E-2</v>
      </c>
      <c r="C637" s="2">
        <v>0</v>
      </c>
      <c r="D637" s="2">
        <v>0</v>
      </c>
      <c r="E637" s="2">
        <v>6.9444444444444406E-2</v>
      </c>
      <c r="F637" s="2">
        <v>0</v>
      </c>
      <c r="G637" s="2">
        <v>0</v>
      </c>
      <c r="H637" s="2">
        <v>0</v>
      </c>
    </row>
    <row r="638" spans="1:8" x14ac:dyDescent="0.3">
      <c r="A638" t="s">
        <v>658</v>
      </c>
      <c r="B638" s="2">
        <v>2.4305555555555601E-2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</row>
    <row r="639" spans="1:8" x14ac:dyDescent="0.3">
      <c r="A639" t="s">
        <v>659</v>
      </c>
      <c r="B639" s="2">
        <v>9.44444444444444E-2</v>
      </c>
      <c r="C639" s="2">
        <v>0</v>
      </c>
      <c r="D639" s="2">
        <v>0</v>
      </c>
      <c r="E639" s="2">
        <v>6.9444444444444406E-2</v>
      </c>
      <c r="F639" s="2">
        <v>0</v>
      </c>
      <c r="G639" s="2">
        <v>0</v>
      </c>
      <c r="H639" s="2">
        <v>0</v>
      </c>
    </row>
    <row r="640" spans="1:8" x14ac:dyDescent="0.3">
      <c r="A640" t="s">
        <v>660</v>
      </c>
      <c r="B640" s="2">
        <v>0.66666666666666696</v>
      </c>
      <c r="C640" s="2">
        <v>0.85416666666666696</v>
      </c>
      <c r="D640" s="2">
        <v>0.57916666666666705</v>
      </c>
      <c r="E640" s="2">
        <v>0.27777777777777801</v>
      </c>
      <c r="F640" s="2">
        <v>0</v>
      </c>
      <c r="G640" s="2">
        <v>0</v>
      </c>
      <c r="H640" s="2">
        <v>0</v>
      </c>
    </row>
    <row r="641" spans="1:8" x14ac:dyDescent="0.3">
      <c r="A641" t="s">
        <v>662</v>
      </c>
      <c r="B641" s="2">
        <v>0.14444444444444399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</row>
    <row r="642" spans="1:8" x14ac:dyDescent="0.3">
      <c r="A642" t="s">
        <v>663</v>
      </c>
      <c r="B642" s="2">
        <v>0.81111111111111101</v>
      </c>
      <c r="C642" s="2">
        <v>0.85416666666666696</v>
      </c>
      <c r="D642" s="2">
        <v>0.57916666666666705</v>
      </c>
      <c r="E642" s="2">
        <v>0.27777777777777801</v>
      </c>
      <c r="F642" s="2">
        <v>0</v>
      </c>
      <c r="G642" s="2">
        <v>0</v>
      </c>
      <c r="H642" s="2">
        <v>0</v>
      </c>
    </row>
    <row r="643" spans="1:8" x14ac:dyDescent="0.3">
      <c r="A643" t="s">
        <v>664</v>
      </c>
      <c r="B643" s="2">
        <v>0.25208333333333299</v>
      </c>
      <c r="C643" s="2">
        <v>0</v>
      </c>
      <c r="D643" s="2">
        <v>0</v>
      </c>
      <c r="E643" s="2">
        <v>0</v>
      </c>
      <c r="F643" s="2">
        <v>3.125E-2</v>
      </c>
      <c r="G643" s="2">
        <v>0</v>
      </c>
      <c r="H643" s="2">
        <v>0</v>
      </c>
    </row>
    <row r="644" spans="1:8" x14ac:dyDescent="0.3">
      <c r="A644" t="s">
        <v>665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</row>
    <row r="645" spans="1:8" x14ac:dyDescent="0.3">
      <c r="A645" t="s">
        <v>666</v>
      </c>
      <c r="B645" s="2">
        <v>0.25208333333333299</v>
      </c>
      <c r="C645" s="2">
        <v>0</v>
      </c>
      <c r="D645" s="2">
        <v>0</v>
      </c>
      <c r="E645" s="2">
        <v>0</v>
      </c>
      <c r="F645" s="2">
        <v>3.125E-2</v>
      </c>
      <c r="G645" s="2">
        <v>0</v>
      </c>
      <c r="H645" s="2">
        <v>0</v>
      </c>
    </row>
    <row r="646" spans="1:8" x14ac:dyDescent="0.3">
      <c r="A646" t="s">
        <v>667</v>
      </c>
      <c r="B646" s="2">
        <v>0.85555555555555596</v>
      </c>
      <c r="C646" s="2">
        <v>0</v>
      </c>
      <c r="D646" s="2">
        <v>0.12777777777777799</v>
      </c>
      <c r="E646" s="2">
        <v>0</v>
      </c>
      <c r="F646" s="2">
        <v>0</v>
      </c>
      <c r="G646" s="2">
        <v>0</v>
      </c>
      <c r="H646" s="2">
        <v>0</v>
      </c>
    </row>
    <row r="647" spans="1:8" x14ac:dyDescent="0.3">
      <c r="A647" t="s">
        <v>669</v>
      </c>
      <c r="B647" s="2">
        <v>0.25208333333333299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</row>
    <row r="648" spans="1:8" x14ac:dyDescent="0.3">
      <c r="A648" t="s">
        <v>670</v>
      </c>
      <c r="B648" t="s">
        <v>868</v>
      </c>
      <c r="C648" s="2">
        <v>0</v>
      </c>
      <c r="D648" s="2">
        <v>0.12777777777777799</v>
      </c>
      <c r="E648" s="2">
        <v>0</v>
      </c>
      <c r="F648" s="2">
        <v>0</v>
      </c>
      <c r="G648" s="2">
        <v>0</v>
      </c>
      <c r="H648" s="2">
        <v>0</v>
      </c>
    </row>
    <row r="649" spans="1:8" x14ac:dyDescent="0.3">
      <c r="A649" t="s">
        <v>672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</row>
    <row r="650" spans="1:8" x14ac:dyDescent="0.3">
      <c r="A650" t="s">
        <v>673</v>
      </c>
      <c r="B650" s="2">
        <v>1.18055555555556E-2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</row>
    <row r="651" spans="1:8" x14ac:dyDescent="0.3">
      <c r="A651" t="s">
        <v>674</v>
      </c>
      <c r="B651" s="2">
        <v>1.18055555555556E-2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</row>
    <row r="652" spans="1:8" x14ac:dyDescent="0.3">
      <c r="A652" t="s">
        <v>675</v>
      </c>
      <c r="B652" s="2">
        <v>0.20694444444444399</v>
      </c>
      <c r="C652" s="2">
        <v>0.114583333333333</v>
      </c>
      <c r="D652" s="2">
        <v>0.32013888888888897</v>
      </c>
      <c r="E652" t="s">
        <v>869</v>
      </c>
      <c r="F652" s="2">
        <v>0.114583333333333</v>
      </c>
      <c r="G652" s="2">
        <v>0</v>
      </c>
      <c r="H652" s="2">
        <v>0.875</v>
      </c>
    </row>
    <row r="653" spans="1:8" x14ac:dyDescent="0.3">
      <c r="A653" t="s">
        <v>676</v>
      </c>
      <c r="B653" s="2">
        <v>5.83333333333333E-2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</row>
    <row r="654" spans="1:8" x14ac:dyDescent="0.3">
      <c r="A654" t="s">
        <v>677</v>
      </c>
      <c r="B654" s="2">
        <v>0.265277777777778</v>
      </c>
      <c r="C654" s="2">
        <v>0.114583333333333</v>
      </c>
      <c r="D654" s="2">
        <v>0.32013888888888897</v>
      </c>
      <c r="E654" t="s">
        <v>869</v>
      </c>
      <c r="F654" s="2">
        <v>0.114583333333333</v>
      </c>
      <c r="G654" s="2">
        <v>0</v>
      </c>
      <c r="H654" s="2">
        <v>0.875</v>
      </c>
    </row>
    <row r="655" spans="1:8" x14ac:dyDescent="0.3">
      <c r="A655" t="s">
        <v>678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</row>
    <row r="656" spans="1:8" x14ac:dyDescent="0.3">
      <c r="A656" t="s">
        <v>679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</row>
    <row r="657" spans="1:8" x14ac:dyDescent="0.3">
      <c r="A657" t="s">
        <v>680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</row>
    <row r="658" spans="1:8" x14ac:dyDescent="0.3">
      <c r="A658" t="s">
        <v>681</v>
      </c>
      <c r="B658" t="s">
        <v>870</v>
      </c>
      <c r="C658" t="s">
        <v>871</v>
      </c>
      <c r="D658" t="s">
        <v>872</v>
      </c>
      <c r="E658" t="s">
        <v>873</v>
      </c>
      <c r="F658" t="s">
        <v>874</v>
      </c>
      <c r="G658" s="2">
        <v>0</v>
      </c>
      <c r="H658" t="s">
        <v>875</v>
      </c>
    </row>
    <row r="659" spans="1:8" x14ac:dyDescent="0.3">
      <c r="A659" t="s">
        <v>689</v>
      </c>
      <c r="B659" t="s">
        <v>876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</row>
    <row r="660" spans="1:8" x14ac:dyDescent="0.3">
      <c r="A660" t="s">
        <v>691</v>
      </c>
      <c r="B660" t="s">
        <v>877</v>
      </c>
      <c r="C660" t="s">
        <v>871</v>
      </c>
      <c r="D660" t="s">
        <v>872</v>
      </c>
      <c r="E660" t="s">
        <v>873</v>
      </c>
      <c r="F660" t="s">
        <v>874</v>
      </c>
      <c r="G660" s="2">
        <v>0</v>
      </c>
      <c r="H660" t="s">
        <v>875</v>
      </c>
    </row>
    <row r="661" spans="1:8" x14ac:dyDescent="0.3">
      <c r="A661" t="s">
        <v>693</v>
      </c>
      <c r="B661" t="s">
        <v>878</v>
      </c>
      <c r="C661" t="s">
        <v>879</v>
      </c>
      <c r="D661" t="s">
        <v>880</v>
      </c>
      <c r="E661" t="s">
        <v>881</v>
      </c>
      <c r="F661" t="s">
        <v>882</v>
      </c>
      <c r="G661" t="s">
        <v>883</v>
      </c>
      <c r="H661" t="s">
        <v>884</v>
      </c>
    </row>
    <row r="662" spans="1:8" x14ac:dyDescent="0.3">
      <c r="A662" t="s">
        <v>701</v>
      </c>
      <c r="B662" t="s">
        <v>885</v>
      </c>
      <c r="C662" t="s">
        <v>886</v>
      </c>
      <c r="D662" t="s">
        <v>887</v>
      </c>
      <c r="E662" t="s">
        <v>888</v>
      </c>
      <c r="F662" t="s">
        <v>889</v>
      </c>
      <c r="G662" t="s">
        <v>883</v>
      </c>
      <c r="H662" t="s">
        <v>890</v>
      </c>
    </row>
    <row r="663" spans="1:8" x14ac:dyDescent="0.3">
      <c r="A663" t="s">
        <v>709</v>
      </c>
      <c r="B663">
        <v>5.28</v>
      </c>
      <c r="C663">
        <v>1.91</v>
      </c>
      <c r="D663">
        <v>3.26</v>
      </c>
      <c r="E663">
        <v>8.08</v>
      </c>
      <c r="F663">
        <v>2.5099999999999998</v>
      </c>
      <c r="G663">
        <v>0</v>
      </c>
      <c r="H663">
        <v>2.25</v>
      </c>
    </row>
    <row r="664" spans="1:8" x14ac:dyDescent="0.3">
      <c r="A664" t="s">
        <v>710</v>
      </c>
      <c r="B664" t="s">
        <v>891</v>
      </c>
      <c r="C664" t="s">
        <v>886</v>
      </c>
      <c r="D664" t="s">
        <v>887</v>
      </c>
      <c r="E664" t="s">
        <v>888</v>
      </c>
      <c r="F664" t="s">
        <v>889</v>
      </c>
      <c r="G664" t="s">
        <v>883</v>
      </c>
      <c r="H664" t="s">
        <v>890</v>
      </c>
    </row>
    <row r="665" spans="1:8" x14ac:dyDescent="0.3">
      <c r="A665" t="s">
        <v>712</v>
      </c>
      <c r="B665" t="s">
        <v>892</v>
      </c>
      <c r="C665" t="s">
        <v>879</v>
      </c>
      <c r="D665" t="s">
        <v>880</v>
      </c>
      <c r="E665" t="s">
        <v>881</v>
      </c>
      <c r="F665" t="s">
        <v>882</v>
      </c>
      <c r="G665" t="s">
        <v>883</v>
      </c>
      <c r="H665" t="s">
        <v>884</v>
      </c>
    </row>
    <row r="666" spans="1:8" x14ac:dyDescent="0.3">
      <c r="A666" t="s">
        <v>714</v>
      </c>
      <c r="B666" t="s">
        <v>893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</row>
    <row r="667" spans="1:8" x14ac:dyDescent="0.3">
      <c r="A667" t="s">
        <v>716</v>
      </c>
      <c r="B667" t="s">
        <v>894</v>
      </c>
      <c r="C667" t="s">
        <v>871</v>
      </c>
      <c r="D667" t="s">
        <v>872</v>
      </c>
      <c r="E667" t="s">
        <v>873</v>
      </c>
      <c r="F667" t="s">
        <v>874</v>
      </c>
      <c r="G667" s="2">
        <v>0</v>
      </c>
      <c r="H667" t="s">
        <v>875</v>
      </c>
    </row>
    <row r="668" spans="1:8" x14ac:dyDescent="0.3">
      <c r="A668" t="s">
        <v>718</v>
      </c>
      <c r="B668" t="s">
        <v>895</v>
      </c>
      <c r="C668" t="s">
        <v>871</v>
      </c>
      <c r="D668" t="s">
        <v>872</v>
      </c>
      <c r="E668" t="s">
        <v>873</v>
      </c>
      <c r="F668" t="s">
        <v>874</v>
      </c>
      <c r="G668" s="2">
        <v>0</v>
      </c>
      <c r="H668" t="s">
        <v>875</v>
      </c>
    </row>
    <row r="669" spans="1:8" x14ac:dyDescent="0.3">
      <c r="A669" t="s">
        <v>720</v>
      </c>
      <c r="B669">
        <v>2436</v>
      </c>
      <c r="C669">
        <v>2254</v>
      </c>
      <c r="D669">
        <v>4611</v>
      </c>
      <c r="E669">
        <v>3394.3069999999998</v>
      </c>
      <c r="F669">
        <v>3706</v>
      </c>
      <c r="G669">
        <v>2785</v>
      </c>
      <c r="H669">
        <v>2305.04</v>
      </c>
    </row>
    <row r="670" spans="1:8" x14ac:dyDescent="0.3">
      <c r="A670" t="s">
        <v>721</v>
      </c>
      <c r="B670">
        <v>213597</v>
      </c>
      <c r="C670">
        <v>184347</v>
      </c>
      <c r="D670">
        <v>378319</v>
      </c>
      <c r="E670">
        <v>209495.80499999999</v>
      </c>
      <c r="F670">
        <v>241533</v>
      </c>
      <c r="G670">
        <v>124562</v>
      </c>
      <c r="H670">
        <v>157937.60000000001</v>
      </c>
    </row>
    <row r="671" spans="1:8" x14ac:dyDescent="0.3">
      <c r="A671" t="s">
        <v>722</v>
      </c>
      <c r="B671">
        <v>101.5</v>
      </c>
      <c r="C671">
        <v>93.9166666666666</v>
      </c>
      <c r="D671">
        <v>192.125</v>
      </c>
      <c r="E671">
        <v>141.429458333333</v>
      </c>
      <c r="F671">
        <v>154.416666666667</v>
      </c>
      <c r="G671">
        <v>116.041666666667</v>
      </c>
      <c r="H671">
        <v>96.043333333333294</v>
      </c>
    </row>
    <row r="672" spans="1:8" x14ac:dyDescent="0.3">
      <c r="A672" t="s">
        <v>723</v>
      </c>
      <c r="B672">
        <v>8899.875</v>
      </c>
      <c r="C672">
        <v>7681.125</v>
      </c>
      <c r="D672">
        <v>15763.291666666701</v>
      </c>
      <c r="E672">
        <v>8728.9918749999997</v>
      </c>
      <c r="F672">
        <v>10063.875</v>
      </c>
      <c r="G672">
        <v>5190.0833333333303</v>
      </c>
      <c r="H672">
        <v>6580.7333333333299</v>
      </c>
    </row>
    <row r="673" spans="1:8" x14ac:dyDescent="0.3">
      <c r="A673" t="s">
        <v>724</v>
      </c>
      <c r="B673">
        <v>22.2465753424657</v>
      </c>
      <c r="C673">
        <v>44.633663366336599</v>
      </c>
      <c r="D673">
        <v>39.75</v>
      </c>
      <c r="E673">
        <v>46.497356164383497</v>
      </c>
      <c r="F673">
        <v>45.195121951219498</v>
      </c>
      <c r="G673">
        <v>46.649916247906098</v>
      </c>
      <c r="H673">
        <v>48.629535864978898</v>
      </c>
    </row>
    <row r="674" spans="1:8" x14ac:dyDescent="0.3">
      <c r="A674" t="s">
        <v>725</v>
      </c>
      <c r="B674">
        <v>23.2312059514487</v>
      </c>
      <c r="C674">
        <v>47.763239713959997</v>
      </c>
      <c r="D674">
        <v>41.942239467849198</v>
      </c>
      <c r="E674">
        <v>45.266049782848199</v>
      </c>
      <c r="F674">
        <v>45.366829451540198</v>
      </c>
      <c r="G674">
        <v>42.863730213351701</v>
      </c>
      <c r="H674">
        <v>47.989304487861197</v>
      </c>
    </row>
    <row r="675" spans="1:8" x14ac:dyDescent="0.3">
      <c r="A675" t="s">
        <v>726</v>
      </c>
      <c r="B675">
        <v>23410</v>
      </c>
      <c r="C675">
        <v>22540</v>
      </c>
      <c r="D675">
        <v>46070</v>
      </c>
      <c r="E675">
        <v>33038.14</v>
      </c>
      <c r="F675">
        <v>37060</v>
      </c>
      <c r="G675">
        <v>26180</v>
      </c>
      <c r="H675">
        <v>23050.400000000001</v>
      </c>
    </row>
    <row r="676" spans="1:8" x14ac:dyDescent="0.3">
      <c r="A676" t="s">
        <v>727</v>
      </c>
      <c r="B676">
        <v>2040230</v>
      </c>
      <c r="C676">
        <v>1843470</v>
      </c>
      <c r="D676">
        <v>3782210</v>
      </c>
      <c r="E676">
        <v>2034193.5</v>
      </c>
      <c r="F676">
        <v>2415330</v>
      </c>
      <c r="G676">
        <v>1197750</v>
      </c>
      <c r="H676">
        <v>1579376</v>
      </c>
    </row>
    <row r="677" spans="1:8" x14ac:dyDescent="0.3">
      <c r="A677" t="s">
        <v>728</v>
      </c>
      <c r="B677">
        <v>40.045662100456603</v>
      </c>
      <c r="C677">
        <v>44.633663366336599</v>
      </c>
      <c r="D677">
        <v>39.75</v>
      </c>
      <c r="E677">
        <v>46.497356164383497</v>
      </c>
      <c r="F677">
        <v>45.195121951219498</v>
      </c>
      <c r="G677">
        <v>46.649916247906098</v>
      </c>
      <c r="H677">
        <v>48.629535864978898</v>
      </c>
    </row>
    <row r="678" spans="1:8" x14ac:dyDescent="0.3">
      <c r="A678" t="s">
        <v>729</v>
      </c>
      <c r="B678">
        <v>40.421017140868301</v>
      </c>
      <c r="C678">
        <v>47.763239713959898</v>
      </c>
      <c r="D678">
        <v>41.942239467849198</v>
      </c>
      <c r="E678">
        <v>45.266049782848199</v>
      </c>
      <c r="F678">
        <v>44.013335837715999</v>
      </c>
      <c r="G678">
        <v>42.863730213351602</v>
      </c>
      <c r="H678">
        <v>47.989304487861197</v>
      </c>
    </row>
    <row r="679" spans="1:8" x14ac:dyDescent="0.3">
      <c r="A679" t="s">
        <v>730</v>
      </c>
      <c r="B679">
        <v>95</v>
      </c>
      <c r="C679">
        <v>0</v>
      </c>
      <c r="D679">
        <v>4</v>
      </c>
      <c r="E679">
        <v>90.49</v>
      </c>
      <c r="F679">
        <v>0</v>
      </c>
      <c r="G679">
        <v>167</v>
      </c>
      <c r="H679">
        <v>0</v>
      </c>
    </row>
    <row r="680" spans="1:8" x14ac:dyDescent="0.3">
      <c r="A680" t="s">
        <v>731</v>
      </c>
      <c r="B680">
        <v>9574</v>
      </c>
      <c r="C680">
        <v>0</v>
      </c>
      <c r="D680">
        <v>98</v>
      </c>
      <c r="E680">
        <v>6076.46</v>
      </c>
      <c r="F680">
        <v>0</v>
      </c>
      <c r="G680">
        <v>4787</v>
      </c>
      <c r="H680">
        <v>0</v>
      </c>
    </row>
    <row r="681" spans="1:8" x14ac:dyDescent="0.3">
      <c r="A681" t="s">
        <v>732</v>
      </c>
      <c r="B681">
        <v>3.96</v>
      </c>
      <c r="C681">
        <v>0</v>
      </c>
      <c r="D681">
        <v>0.17</v>
      </c>
      <c r="E681">
        <v>3.77</v>
      </c>
      <c r="F681">
        <v>0</v>
      </c>
      <c r="G681">
        <v>6.96</v>
      </c>
      <c r="H681">
        <v>0</v>
      </c>
    </row>
    <row r="682" spans="1:8" x14ac:dyDescent="0.3">
      <c r="A682" t="s">
        <v>733</v>
      </c>
      <c r="B682">
        <v>398.92</v>
      </c>
      <c r="C682">
        <v>0</v>
      </c>
      <c r="D682">
        <v>4.08</v>
      </c>
      <c r="E682">
        <v>253.19</v>
      </c>
      <c r="F682">
        <v>0</v>
      </c>
      <c r="G682">
        <v>199.46</v>
      </c>
      <c r="H682">
        <v>0</v>
      </c>
    </row>
    <row r="683" spans="1:8" x14ac:dyDescent="0.3">
      <c r="A683" t="s">
        <v>734</v>
      </c>
      <c r="B683">
        <v>0.87</v>
      </c>
      <c r="C683">
        <v>0</v>
      </c>
      <c r="D683">
        <v>0.03</v>
      </c>
      <c r="E683">
        <v>1.24</v>
      </c>
      <c r="F683">
        <v>0</v>
      </c>
      <c r="G683">
        <v>2.8</v>
      </c>
      <c r="H683">
        <v>0</v>
      </c>
    </row>
    <row r="684" spans="1:8" x14ac:dyDescent="0.3">
      <c r="A684" t="s">
        <v>735</v>
      </c>
      <c r="B684">
        <v>1.04</v>
      </c>
      <c r="C684">
        <v>0</v>
      </c>
      <c r="D684">
        <v>0.01</v>
      </c>
      <c r="E684">
        <v>1.31</v>
      </c>
      <c r="F684">
        <v>0</v>
      </c>
      <c r="G684">
        <v>1.65</v>
      </c>
      <c r="H684">
        <v>0</v>
      </c>
    </row>
    <row r="685" spans="1:8" x14ac:dyDescent="0.3">
      <c r="A685" t="s">
        <v>736</v>
      </c>
      <c r="B685">
        <v>1949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3">
      <c r="A686" t="s">
        <v>737</v>
      </c>
      <c r="B686">
        <v>158050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3">
      <c r="A687" t="s">
        <v>738</v>
      </c>
      <c r="B687">
        <v>81.209999999999994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3">
      <c r="A688" t="s">
        <v>739</v>
      </c>
      <c r="B688">
        <v>6585.42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3">
      <c r="A689" t="s">
        <v>740</v>
      </c>
      <c r="B689">
        <v>17.8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3">
      <c r="A690" t="s">
        <v>741</v>
      </c>
      <c r="B690">
        <v>17.190000000000001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3">
      <c r="A691" t="s">
        <v>742</v>
      </c>
      <c r="B691" t="s">
        <v>639</v>
      </c>
      <c r="C691" t="s">
        <v>639</v>
      </c>
      <c r="D691" t="s">
        <v>639</v>
      </c>
      <c r="E691" t="s">
        <v>639</v>
      </c>
      <c r="F691" t="s">
        <v>639</v>
      </c>
      <c r="G691" s="2">
        <v>0</v>
      </c>
      <c r="H691" t="s">
        <v>639</v>
      </c>
    </row>
    <row r="692" spans="1:8" x14ac:dyDescent="0.3">
      <c r="A692" t="s">
        <v>743</v>
      </c>
      <c r="B692" s="1">
        <v>44501</v>
      </c>
      <c r="C692" s="1">
        <v>44510</v>
      </c>
      <c r="D692" s="1">
        <v>44510</v>
      </c>
      <c r="E692" s="1">
        <v>44531</v>
      </c>
      <c r="F692" s="1">
        <v>44515</v>
      </c>
      <c r="G692" s="1">
        <v>44544</v>
      </c>
      <c r="H692" s="1">
        <v>44525</v>
      </c>
    </row>
    <row r="693" spans="1:8" x14ac:dyDescent="0.3">
      <c r="A693" t="s">
        <v>744</v>
      </c>
      <c r="B693" s="2">
        <v>0.75</v>
      </c>
      <c r="C693" s="2">
        <v>0.75</v>
      </c>
      <c r="D693" s="2">
        <v>0.46597222222222201</v>
      </c>
      <c r="E693" s="2">
        <v>0.72569444444444398</v>
      </c>
      <c r="F693" s="2">
        <v>0.64583333333333304</v>
      </c>
      <c r="G693" s="2">
        <v>0.75347222222222199</v>
      </c>
      <c r="H693" s="2">
        <v>0.48958333333333298</v>
      </c>
    </row>
    <row r="694" spans="1:8" x14ac:dyDescent="0.3">
      <c r="A694" t="s">
        <v>745</v>
      </c>
      <c r="B694">
        <v>0</v>
      </c>
      <c r="C694">
        <v>0</v>
      </c>
      <c r="D694">
        <v>10336</v>
      </c>
      <c r="E694">
        <v>0</v>
      </c>
      <c r="F694">
        <v>0</v>
      </c>
      <c r="G694">
        <v>0</v>
      </c>
      <c r="H694">
        <v>13491</v>
      </c>
    </row>
    <row r="695" spans="1:8" x14ac:dyDescent="0.3">
      <c r="A695" t="s">
        <v>746</v>
      </c>
      <c r="B695">
        <v>0</v>
      </c>
      <c r="C695">
        <v>0</v>
      </c>
      <c r="D695">
        <v>1366433</v>
      </c>
      <c r="E695">
        <v>0</v>
      </c>
      <c r="F695">
        <v>0</v>
      </c>
      <c r="G695">
        <v>0</v>
      </c>
      <c r="H695">
        <v>891494</v>
      </c>
    </row>
    <row r="696" spans="1:8" x14ac:dyDescent="0.3">
      <c r="A696" t="s">
        <v>747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3">
      <c r="A697" t="s">
        <v>748</v>
      </c>
      <c r="B697">
        <v>0</v>
      </c>
      <c r="C697">
        <v>0</v>
      </c>
      <c r="D697">
        <v>411091</v>
      </c>
      <c r="E697">
        <v>0</v>
      </c>
      <c r="F697">
        <v>0</v>
      </c>
      <c r="G697">
        <v>0</v>
      </c>
      <c r="H697">
        <v>110329.8</v>
      </c>
    </row>
    <row r="698" spans="1:8" x14ac:dyDescent="0.3">
      <c r="A698" t="s">
        <v>749</v>
      </c>
      <c r="B698">
        <v>0</v>
      </c>
      <c r="C698">
        <v>0</v>
      </c>
      <c r="D698">
        <v>19004</v>
      </c>
      <c r="E698">
        <v>0</v>
      </c>
      <c r="F698">
        <v>0</v>
      </c>
      <c r="G698">
        <v>0</v>
      </c>
      <c r="H698">
        <v>14677</v>
      </c>
    </row>
    <row r="699" spans="1:8" x14ac:dyDescent="0.3">
      <c r="A699" t="s">
        <v>750</v>
      </c>
      <c r="B699">
        <v>0</v>
      </c>
      <c r="C699">
        <v>0</v>
      </c>
      <c r="D699">
        <v>1643350</v>
      </c>
      <c r="E699">
        <v>0</v>
      </c>
      <c r="F699">
        <v>0</v>
      </c>
      <c r="G699">
        <v>0</v>
      </c>
      <c r="H699">
        <v>821556</v>
      </c>
    </row>
    <row r="700" spans="1:8" x14ac:dyDescent="0.3">
      <c r="A700" t="s">
        <v>751</v>
      </c>
      <c r="B700">
        <v>0</v>
      </c>
      <c r="C700">
        <v>0</v>
      </c>
      <c r="D700">
        <v>1025</v>
      </c>
      <c r="E700">
        <v>0</v>
      </c>
      <c r="F700">
        <v>0</v>
      </c>
      <c r="G700">
        <v>0</v>
      </c>
      <c r="H700">
        <v>3770</v>
      </c>
    </row>
    <row r="701" spans="1:8" x14ac:dyDescent="0.3">
      <c r="A701" t="s">
        <v>752</v>
      </c>
      <c r="B701">
        <v>0</v>
      </c>
      <c r="C701">
        <v>0</v>
      </c>
      <c r="D701">
        <v>281658</v>
      </c>
      <c r="E701">
        <v>0</v>
      </c>
      <c r="F701">
        <v>0</v>
      </c>
      <c r="G701">
        <v>0</v>
      </c>
      <c r="H701">
        <v>176585</v>
      </c>
    </row>
    <row r="702" spans="1:8" x14ac:dyDescent="0.3">
      <c r="A702" t="s">
        <v>753</v>
      </c>
      <c r="B702">
        <v>2011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6575</v>
      </c>
    </row>
    <row r="703" spans="1:8" x14ac:dyDescent="0.3">
      <c r="A703" t="s">
        <v>754</v>
      </c>
      <c r="B703">
        <v>102540.5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320320.75</v>
      </c>
    </row>
    <row r="704" spans="1:8" x14ac:dyDescent="0.3">
      <c r="A704" t="s">
        <v>755</v>
      </c>
      <c r="B704">
        <v>155669</v>
      </c>
      <c r="C704">
        <v>0</v>
      </c>
      <c r="D704">
        <v>66308.740000000005</v>
      </c>
      <c r="E704">
        <v>0</v>
      </c>
      <c r="F704">
        <v>0</v>
      </c>
      <c r="G704">
        <v>0</v>
      </c>
      <c r="H704">
        <v>285210</v>
      </c>
    </row>
    <row r="705" spans="1:8" x14ac:dyDescent="0.3">
      <c r="A705" t="s">
        <v>756</v>
      </c>
      <c r="B705">
        <v>25231368.899999999</v>
      </c>
      <c r="C705">
        <v>0</v>
      </c>
      <c r="D705">
        <v>19612472.079999998</v>
      </c>
      <c r="E705">
        <v>0</v>
      </c>
      <c r="F705">
        <v>0</v>
      </c>
      <c r="G705">
        <v>0</v>
      </c>
      <c r="H705">
        <v>5866619.9000000004</v>
      </c>
    </row>
    <row r="706" spans="1:8" x14ac:dyDescent="0.3">
      <c r="A706" t="s">
        <v>757</v>
      </c>
      <c r="B706">
        <v>11.75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58.81</v>
      </c>
    </row>
    <row r="707" spans="1:8" x14ac:dyDescent="0.3">
      <c r="A707" t="s">
        <v>758</v>
      </c>
      <c r="B707">
        <v>28.47</v>
      </c>
      <c r="C707">
        <v>0</v>
      </c>
      <c r="D707">
        <v>23.22</v>
      </c>
      <c r="E707">
        <v>0</v>
      </c>
      <c r="F707">
        <v>0</v>
      </c>
      <c r="G707">
        <v>0</v>
      </c>
      <c r="H707">
        <v>17.77</v>
      </c>
    </row>
    <row r="708" spans="1:8" x14ac:dyDescent="0.3">
      <c r="A708" t="s">
        <v>759</v>
      </c>
      <c r="B708">
        <v>14.22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60.17</v>
      </c>
    </row>
    <row r="709" spans="1:8" x14ac:dyDescent="0.3">
      <c r="A709" t="s">
        <v>760</v>
      </c>
      <c r="B709">
        <v>27.44</v>
      </c>
      <c r="C709">
        <v>0</v>
      </c>
      <c r="D709">
        <v>21.74</v>
      </c>
      <c r="E709">
        <v>0</v>
      </c>
      <c r="F709">
        <v>0</v>
      </c>
      <c r="G709">
        <v>0</v>
      </c>
      <c r="H709">
        <v>17.829999999999998</v>
      </c>
    </row>
    <row r="710" spans="1:8" x14ac:dyDescent="0.3">
      <c r="A710" t="s">
        <v>761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293</v>
      </c>
    </row>
    <row r="711" spans="1:8" x14ac:dyDescent="0.3">
      <c r="A711" t="s">
        <v>762</v>
      </c>
      <c r="B711">
        <v>2125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21581</v>
      </c>
    </row>
    <row r="712" spans="1:8" x14ac:dyDescent="0.3">
      <c r="A712" t="s">
        <v>763</v>
      </c>
      <c r="B712">
        <v>0</v>
      </c>
      <c r="C712">
        <v>0</v>
      </c>
      <c r="D712">
        <v>8749.2800000000007</v>
      </c>
      <c r="E712">
        <v>0</v>
      </c>
      <c r="F712">
        <v>0</v>
      </c>
      <c r="G712">
        <v>0</v>
      </c>
      <c r="H712">
        <v>23861.61</v>
      </c>
    </row>
    <row r="713" spans="1:8" x14ac:dyDescent="0.3">
      <c r="A713" t="s">
        <v>764</v>
      </c>
      <c r="B713">
        <v>345967</v>
      </c>
      <c r="C713">
        <v>0</v>
      </c>
      <c r="D713">
        <v>399374.63</v>
      </c>
      <c r="E713">
        <v>0</v>
      </c>
      <c r="F713">
        <v>0</v>
      </c>
      <c r="G713">
        <v>0</v>
      </c>
      <c r="H713">
        <v>885111.03</v>
      </c>
    </row>
    <row r="714" spans="1:8" x14ac:dyDescent="0.3">
      <c r="A714" t="s">
        <v>765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4.91</v>
      </c>
    </row>
    <row r="715" spans="1:8" x14ac:dyDescent="0.3">
      <c r="A715" t="s">
        <v>766</v>
      </c>
      <c r="B715">
        <v>0.39</v>
      </c>
      <c r="C715">
        <v>0</v>
      </c>
      <c r="D715">
        <v>0.47</v>
      </c>
      <c r="E715">
        <v>0</v>
      </c>
      <c r="F715">
        <v>0</v>
      </c>
      <c r="G715">
        <v>0</v>
      </c>
      <c r="H715">
        <v>2.68</v>
      </c>
    </row>
    <row r="716" spans="1:8" x14ac:dyDescent="0.3">
      <c r="A716" t="s">
        <v>767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5.0199999999999996</v>
      </c>
    </row>
    <row r="717" spans="1:8" x14ac:dyDescent="0.3">
      <c r="A717" t="s">
        <v>768</v>
      </c>
      <c r="B717">
        <v>0.38</v>
      </c>
      <c r="C717">
        <v>0</v>
      </c>
      <c r="D717">
        <v>0.44</v>
      </c>
      <c r="E717">
        <v>0</v>
      </c>
      <c r="F717">
        <v>0</v>
      </c>
      <c r="G717">
        <v>0</v>
      </c>
      <c r="H717">
        <v>2.69</v>
      </c>
    </row>
    <row r="718" spans="1:8" x14ac:dyDescent="0.3">
      <c r="A718" t="s">
        <v>769</v>
      </c>
      <c r="B718">
        <v>199.5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35.5</v>
      </c>
    </row>
    <row r="719" spans="1:8" x14ac:dyDescent="0.3">
      <c r="A719" t="s">
        <v>770</v>
      </c>
      <c r="B719">
        <v>24381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6345.6</v>
      </c>
    </row>
    <row r="720" spans="1:8" x14ac:dyDescent="0.3">
      <c r="A720" t="s">
        <v>771</v>
      </c>
      <c r="B720">
        <v>27011</v>
      </c>
      <c r="C720">
        <v>0</v>
      </c>
      <c r="D720">
        <v>18975.55</v>
      </c>
      <c r="E720">
        <v>0</v>
      </c>
      <c r="F720">
        <v>0</v>
      </c>
      <c r="G720">
        <v>0</v>
      </c>
      <c r="H720">
        <v>7421.58</v>
      </c>
    </row>
    <row r="721" spans="1:8" x14ac:dyDescent="0.3">
      <c r="A721" t="s">
        <v>772</v>
      </c>
      <c r="B721">
        <v>4891561.2</v>
      </c>
      <c r="C721">
        <v>0</v>
      </c>
      <c r="D721">
        <v>1181155</v>
      </c>
      <c r="E721">
        <v>0</v>
      </c>
      <c r="F721">
        <v>0</v>
      </c>
      <c r="G721">
        <v>0</v>
      </c>
      <c r="H721">
        <v>895572.49</v>
      </c>
    </row>
    <row r="722" spans="1:8" x14ac:dyDescent="0.3">
      <c r="A722" t="s">
        <v>773</v>
      </c>
      <c r="B722">
        <v>2.04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1.53</v>
      </c>
    </row>
    <row r="723" spans="1:8" x14ac:dyDescent="0.3">
      <c r="A723" t="s">
        <v>774</v>
      </c>
      <c r="B723">
        <v>5.52</v>
      </c>
      <c r="C723">
        <v>0</v>
      </c>
      <c r="D723">
        <v>1.4</v>
      </c>
      <c r="E723">
        <v>0</v>
      </c>
      <c r="F723">
        <v>0</v>
      </c>
      <c r="G723">
        <v>0</v>
      </c>
      <c r="H723">
        <v>2.71</v>
      </c>
    </row>
    <row r="724" spans="1:8" x14ac:dyDescent="0.3">
      <c r="A724" t="s">
        <v>775</v>
      </c>
      <c r="B724">
        <v>2.4700000000000002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1.57</v>
      </c>
    </row>
    <row r="725" spans="1:8" x14ac:dyDescent="0.3">
      <c r="A725" t="s">
        <v>776</v>
      </c>
      <c r="B725">
        <v>5.32</v>
      </c>
      <c r="C725">
        <v>0</v>
      </c>
      <c r="D725">
        <v>1.31</v>
      </c>
      <c r="E725">
        <v>0</v>
      </c>
      <c r="F725">
        <v>0</v>
      </c>
      <c r="G725">
        <v>0</v>
      </c>
      <c r="H725">
        <v>2.72</v>
      </c>
    </row>
    <row r="726" spans="1:8" x14ac:dyDescent="0.3">
      <c r="A726" t="s">
        <v>777</v>
      </c>
      <c r="B726">
        <v>1693.24</v>
      </c>
      <c r="C726">
        <v>147.03</v>
      </c>
      <c r="D726">
        <v>-463.8</v>
      </c>
      <c r="E726">
        <v>61.45</v>
      </c>
      <c r="F726">
        <v>115.29</v>
      </c>
      <c r="G726">
        <v>155.36000000000001</v>
      </c>
      <c r="H726">
        <v>61.46</v>
      </c>
    </row>
    <row r="727" spans="1:8" x14ac:dyDescent="0.3">
      <c r="A727" t="s">
        <v>778</v>
      </c>
      <c r="B727">
        <v>-14027.97</v>
      </c>
      <c r="C727">
        <v>-5133.49</v>
      </c>
      <c r="D727">
        <v>-7713.38</v>
      </c>
      <c r="E727">
        <v>-11502.97</v>
      </c>
      <c r="F727">
        <v>-6463.63</v>
      </c>
      <c r="G727">
        <v>-10903.52</v>
      </c>
      <c r="H727">
        <v>-9436.74</v>
      </c>
    </row>
    <row r="728" spans="1:8" x14ac:dyDescent="0.3">
      <c r="A728" t="s">
        <v>779</v>
      </c>
      <c r="B728">
        <v>-1566.81</v>
      </c>
      <c r="C728">
        <v>-537.79999999999995</v>
      </c>
      <c r="D728">
        <v>-161.56</v>
      </c>
      <c r="E728">
        <v>-176.81</v>
      </c>
      <c r="F728">
        <v>-2.16</v>
      </c>
      <c r="G728">
        <v>-37.630000000000003</v>
      </c>
      <c r="H728">
        <v>261.54000000000002</v>
      </c>
    </row>
    <row r="729" spans="1:8" x14ac:dyDescent="0.3">
      <c r="A729" t="s">
        <v>780</v>
      </c>
      <c r="B729">
        <v>-19100.400000000001</v>
      </c>
      <c r="C729">
        <v>-5835.62</v>
      </c>
      <c r="D729">
        <v>-19008.89</v>
      </c>
      <c r="E729">
        <v>-9715.27</v>
      </c>
      <c r="F729">
        <v>-10122.84</v>
      </c>
      <c r="G729">
        <v>-9260.56</v>
      </c>
      <c r="H729">
        <v>-8058.44</v>
      </c>
    </row>
    <row r="730" spans="1:8" x14ac:dyDescent="0.3">
      <c r="A730" t="s">
        <v>781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 t="s">
        <v>782</v>
      </c>
      <c r="B731">
        <v>0</v>
      </c>
      <c r="C731">
        <v>0</v>
      </c>
      <c r="D731">
        <v>2293</v>
      </c>
      <c r="E731">
        <v>0</v>
      </c>
      <c r="F731">
        <v>0</v>
      </c>
      <c r="G731">
        <v>0</v>
      </c>
      <c r="H731">
        <v>0</v>
      </c>
    </row>
    <row r="732" spans="1:8" x14ac:dyDescent="0.3">
      <c r="A732" t="s">
        <v>783</v>
      </c>
      <c r="B732">
        <v>581.35</v>
      </c>
      <c r="C732">
        <v>0</v>
      </c>
      <c r="D732">
        <v>720.27</v>
      </c>
      <c r="E732">
        <v>0</v>
      </c>
      <c r="F732">
        <v>0</v>
      </c>
      <c r="G732">
        <v>0</v>
      </c>
      <c r="H732">
        <v>0</v>
      </c>
    </row>
    <row r="733" spans="1:8" x14ac:dyDescent="0.3">
      <c r="A733" t="s">
        <v>784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110</v>
      </c>
      <c r="H733">
        <v>0</v>
      </c>
    </row>
    <row r="734" spans="1:8" x14ac:dyDescent="0.3">
      <c r="A734" t="s">
        <v>785</v>
      </c>
      <c r="B734">
        <v>900</v>
      </c>
      <c r="C734">
        <v>0</v>
      </c>
      <c r="D734">
        <v>4275</v>
      </c>
      <c r="E734">
        <v>1825</v>
      </c>
      <c r="F734">
        <v>0</v>
      </c>
      <c r="G734">
        <v>110</v>
      </c>
      <c r="H734">
        <v>3873</v>
      </c>
    </row>
    <row r="735" spans="1:8" x14ac:dyDescent="0.3">
      <c r="A735" t="s">
        <v>786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3">
      <c r="A736" t="s">
        <v>787</v>
      </c>
      <c r="B736">
        <v>2745</v>
      </c>
      <c r="C736">
        <v>0</v>
      </c>
      <c r="D736">
        <v>1015.64</v>
      </c>
      <c r="E736">
        <v>0</v>
      </c>
      <c r="F736">
        <v>0</v>
      </c>
      <c r="G736">
        <v>341</v>
      </c>
      <c r="H736">
        <v>0</v>
      </c>
    </row>
    <row r="737" spans="1:8" x14ac:dyDescent="0.3">
      <c r="A737" t="s">
        <v>788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3">
      <c r="A738" t="s">
        <v>789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3">
      <c r="A739" t="s">
        <v>790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3">
      <c r="A740" t="s">
        <v>791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3">
      <c r="A741" t="s">
        <v>792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90.38</v>
      </c>
      <c r="H741">
        <v>0</v>
      </c>
    </row>
    <row r="742" spans="1:8" x14ac:dyDescent="0.3">
      <c r="A742" t="s">
        <v>793</v>
      </c>
      <c r="B742">
        <v>737.46</v>
      </c>
      <c r="C742">
        <v>2862</v>
      </c>
      <c r="D742">
        <v>3340.51</v>
      </c>
      <c r="E742">
        <v>1670.95</v>
      </c>
      <c r="F742">
        <v>4010</v>
      </c>
      <c r="G742">
        <v>90.38</v>
      </c>
      <c r="H742">
        <v>3141</v>
      </c>
    </row>
    <row r="743" spans="1:8" x14ac:dyDescent="0.3">
      <c r="A743" t="s">
        <v>794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3">
      <c r="A744" t="s">
        <v>795</v>
      </c>
      <c r="B744">
        <v>2182.71</v>
      </c>
      <c r="C744">
        <v>0</v>
      </c>
      <c r="D744">
        <v>371.39</v>
      </c>
      <c r="E744">
        <v>0</v>
      </c>
      <c r="F744">
        <v>205.7</v>
      </c>
      <c r="G744">
        <v>190.23</v>
      </c>
      <c r="H744">
        <v>0</v>
      </c>
    </row>
    <row r="745" spans="1:8" x14ac:dyDescent="0.3">
      <c r="A745" t="s">
        <v>796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3">
      <c r="A746" t="s">
        <v>797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3">
      <c r="A747" t="s">
        <v>798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3">
      <c r="A748" t="s">
        <v>799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3">
      <c r="A749" t="s">
        <v>800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3">
      <c r="A750" t="s">
        <v>801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3">
      <c r="A751" t="s">
        <v>802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20.93</v>
      </c>
      <c r="H751">
        <v>0</v>
      </c>
    </row>
    <row r="752" spans="1:8" x14ac:dyDescent="0.3">
      <c r="A752" t="s">
        <v>803</v>
      </c>
      <c r="B752">
        <v>167.04</v>
      </c>
      <c r="C752">
        <v>533</v>
      </c>
      <c r="D752">
        <v>1100.27</v>
      </c>
      <c r="E752">
        <v>178.68</v>
      </c>
      <c r="F752">
        <v>1108</v>
      </c>
      <c r="G752">
        <v>20.93</v>
      </c>
      <c r="H752">
        <v>735.01</v>
      </c>
    </row>
    <row r="753" spans="1:8" x14ac:dyDescent="0.3">
      <c r="A753" t="s">
        <v>804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3">
      <c r="A754" t="s">
        <v>805</v>
      </c>
      <c r="B754">
        <v>570.84</v>
      </c>
      <c r="C754">
        <v>0</v>
      </c>
      <c r="D754">
        <v>731.64</v>
      </c>
      <c r="E754">
        <v>0</v>
      </c>
      <c r="F754">
        <v>277</v>
      </c>
      <c r="G754">
        <v>373.2</v>
      </c>
      <c r="H754">
        <v>0</v>
      </c>
    </row>
    <row r="755" spans="1:8" x14ac:dyDescent="0.3">
      <c r="A755" t="s">
        <v>806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3">
      <c r="A756" t="s">
        <v>807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3">
      <c r="A757" t="s">
        <v>808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3">
      <c r="A758" t="s">
        <v>809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3">
      <c r="A759" t="s">
        <v>810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3">
      <c r="A760" t="s">
        <v>811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3">
      <c r="A761" t="s">
        <v>812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3">
      <c r="A762" t="s">
        <v>813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3">
      <c r="A763" t="s">
        <v>814</v>
      </c>
    </row>
    <row r="764" spans="1:8" x14ac:dyDescent="0.3">
      <c r="A764" t="s">
        <v>815</v>
      </c>
    </row>
    <row r="765" spans="1:8" x14ac:dyDescent="0.3">
      <c r="A765" t="s">
        <v>816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3">
      <c r="A766" t="s">
        <v>817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3">
      <c r="A767" t="s">
        <v>818</v>
      </c>
      <c r="B767">
        <v>35.14</v>
      </c>
      <c r="C767">
        <v>40.729999999999997</v>
      </c>
      <c r="D767">
        <v>58.13</v>
      </c>
      <c r="E767">
        <v>52.22</v>
      </c>
      <c r="F767">
        <v>41.4</v>
      </c>
      <c r="G767">
        <v>42.6</v>
      </c>
      <c r="H767">
        <v>23.81</v>
      </c>
    </row>
    <row r="768" spans="1:8" x14ac:dyDescent="0.3">
      <c r="A768" t="s">
        <v>819</v>
      </c>
      <c r="B768">
        <v>5374.97</v>
      </c>
      <c r="C768">
        <v>2636.83</v>
      </c>
      <c r="D768">
        <v>5214.03</v>
      </c>
      <c r="E768">
        <v>4275.2299999999996</v>
      </c>
      <c r="F768">
        <v>2924.45</v>
      </c>
      <c r="G768">
        <v>3720.09</v>
      </c>
      <c r="H768">
        <v>2058.25</v>
      </c>
    </row>
    <row r="769" spans="1:8" x14ac:dyDescent="0.3">
      <c r="A769" t="s">
        <v>820</v>
      </c>
      <c r="B769">
        <v>0.03</v>
      </c>
      <c r="C769">
        <v>0.08</v>
      </c>
      <c r="D769">
        <v>0.05</v>
      </c>
      <c r="E769">
        <v>7.0000000000000007E-2</v>
      </c>
      <c r="F769">
        <v>0.05</v>
      </c>
      <c r="G769">
        <v>7.0000000000000007E-2</v>
      </c>
      <c r="H769">
        <v>0.05</v>
      </c>
    </row>
    <row r="770" spans="1:8" x14ac:dyDescent="0.3">
      <c r="A770" t="s">
        <v>821</v>
      </c>
      <c r="B770">
        <v>0.06</v>
      </c>
      <c r="C770">
        <v>7.0000000000000007E-2</v>
      </c>
      <c r="D770">
        <v>0.06</v>
      </c>
      <c r="E770">
        <v>0.09</v>
      </c>
      <c r="F770">
        <v>0.05</v>
      </c>
      <c r="G770">
        <v>0.13</v>
      </c>
      <c r="H770">
        <v>0.06</v>
      </c>
    </row>
    <row r="771" spans="1:8" x14ac:dyDescent="0.3">
      <c r="A771" t="s">
        <v>822</v>
      </c>
    </row>
    <row r="772" spans="1:8" x14ac:dyDescent="0.3">
      <c r="A772" t="s">
        <v>823</v>
      </c>
    </row>
    <row r="773" spans="1:8" x14ac:dyDescent="0.3">
      <c r="A773" t="s">
        <v>824</v>
      </c>
    </row>
    <row r="774" spans="1:8" x14ac:dyDescent="0.3">
      <c r="A774" t="s">
        <v>825</v>
      </c>
    </row>
    <row r="775" spans="1:8" x14ac:dyDescent="0.3">
      <c r="A775" t="s">
        <v>826</v>
      </c>
    </row>
    <row r="776" spans="1:8" x14ac:dyDescent="0.3">
      <c r="A776" t="s">
        <v>827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3">
      <c r="A777" t="s">
        <v>828</v>
      </c>
    </row>
    <row r="778" spans="1:8" x14ac:dyDescent="0.3">
      <c r="A778" t="s">
        <v>829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3">
      <c r="A779" t="s">
        <v>830</v>
      </c>
    </row>
    <row r="780" spans="1:8" x14ac:dyDescent="0.3">
      <c r="A780" t="s">
        <v>831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3">
      <c r="A781" t="s">
        <v>832</v>
      </c>
    </row>
    <row r="782" spans="1:8" x14ac:dyDescent="0.3">
      <c r="A782" t="s">
        <v>833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3">
      <c r="A783" t="s">
        <v>834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3">
      <c r="A784" t="s">
        <v>835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3">
      <c r="A785" t="s">
        <v>836</v>
      </c>
      <c r="B785" s="3">
        <v>44590.703800891199</v>
      </c>
      <c r="C785" s="3">
        <v>44590.703808333303</v>
      </c>
      <c r="D785" s="3">
        <v>44590.703817939801</v>
      </c>
      <c r="E785" s="3">
        <v>44590.703831400497</v>
      </c>
      <c r="F785" s="3">
        <v>44590.703841932896</v>
      </c>
      <c r="G785" s="3">
        <v>44590.703853553197</v>
      </c>
      <c r="H785" s="3">
        <v>44590.703863460702</v>
      </c>
    </row>
    <row r="786" spans="1:8" x14ac:dyDescent="0.3">
      <c r="A786" t="s">
        <v>837</v>
      </c>
      <c r="B786">
        <v>39220</v>
      </c>
      <c r="C786">
        <v>0</v>
      </c>
      <c r="D786">
        <v>0</v>
      </c>
      <c r="E786">
        <v>0</v>
      </c>
      <c r="F786">
        <v>9589</v>
      </c>
      <c r="G786">
        <v>0</v>
      </c>
      <c r="H786">
        <v>0</v>
      </c>
    </row>
    <row r="787" spans="1:8" x14ac:dyDescent="0.3">
      <c r="A787" t="s">
        <v>838</v>
      </c>
      <c r="B787">
        <v>5073214</v>
      </c>
      <c r="C787">
        <v>0</v>
      </c>
      <c r="D787">
        <v>0</v>
      </c>
      <c r="E787">
        <v>0</v>
      </c>
      <c r="F787">
        <v>581286.56000000006</v>
      </c>
      <c r="G787">
        <v>0</v>
      </c>
      <c r="H787">
        <v>0</v>
      </c>
    </row>
    <row r="788" spans="1:8" x14ac:dyDescent="0.3">
      <c r="A788" t="s">
        <v>839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3">
      <c r="A789" t="s">
        <v>840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3">
      <c r="A790" t="s">
        <v>841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3">
      <c r="A791" t="s">
        <v>842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3">
      <c r="A792" t="s">
        <v>843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3">
      <c r="A793" t="s">
        <v>844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3">
      <c r="A794" t="s">
        <v>845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3">
      <c r="A795" t="s">
        <v>846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3">
      <c r="A796" t="s">
        <v>847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3">
      <c r="A797" t="s">
        <v>848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3">
      <c r="A798" t="s">
        <v>849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3">
      <c r="A799" t="s">
        <v>850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3">
      <c r="A800" t="s">
        <v>851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3">
      <c r="A801" t="s">
        <v>852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3">
      <c r="A802" t="s">
        <v>853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3">
      <c r="A803" t="s">
        <v>854</v>
      </c>
      <c r="B803">
        <v>16563600</v>
      </c>
      <c r="C803">
        <v>0</v>
      </c>
      <c r="D803">
        <v>10327500</v>
      </c>
      <c r="E803">
        <v>19958000</v>
      </c>
      <c r="F803">
        <v>0</v>
      </c>
      <c r="G803">
        <v>5301000</v>
      </c>
      <c r="H803">
        <v>13678000</v>
      </c>
    </row>
    <row r="804" spans="1:8" x14ac:dyDescent="0.3">
      <c r="A804" t="s">
        <v>855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3">
      <c r="A805" t="s">
        <v>856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3">
      <c r="A806" t="s">
        <v>857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3">
      <c r="A807" t="s">
        <v>858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3">
      <c r="A808" t="s">
        <v>859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3">
      <c r="A809" t="s">
        <v>860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3">
      <c r="A810" t="s">
        <v>861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3">
      <c r="A811" t="s">
        <v>862</v>
      </c>
      <c r="B811">
        <v>1114820</v>
      </c>
      <c r="C811">
        <v>0</v>
      </c>
      <c r="D811">
        <v>0</v>
      </c>
      <c r="E811">
        <v>0</v>
      </c>
      <c r="F811">
        <v>299521</v>
      </c>
      <c r="G811">
        <v>0</v>
      </c>
      <c r="H811">
        <v>0</v>
      </c>
    </row>
  </sheetData>
  <sheetProtection password="D3B0" sheet="1"/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 1</vt:lpstr>
      <vt:lpstr>stpg</vt:lpstr>
      <vt:lpstr>data</vt:lpstr>
      <vt:lpstr>prv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Bhushan</cp:lastModifiedBy>
  <dcterms:created xsi:type="dcterms:W3CDTF">2022-01-29T11:23:34Z</dcterms:created>
  <dcterms:modified xsi:type="dcterms:W3CDTF">2022-02-03T11:37:10Z</dcterms:modified>
</cp:coreProperties>
</file>