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Y:\03.구현\유비폼\"/>
    </mc:Choice>
  </mc:AlternateContent>
  <xr:revisionPtr revIDLastSave="0" documentId="13_ncr:1_{CB234E39-4E97-42A8-83B5-DF4544E56FA7}" xr6:coauthVersionLast="47" xr6:coauthVersionMax="47" xr10:uidLastSave="{00000000-0000-0000-0000-000000000000}"/>
  <bookViews>
    <workbookView xWindow="-28920" yWindow="-120" windowWidth="29040" windowHeight="15840" activeTab="1" xr2:uid="{00000000-000D-0000-FFFF-FFFF00000000}"/>
  </bookViews>
  <sheets>
    <sheet name="서식정리" sheetId="7" r:id="rId1"/>
    <sheet name="화면정리" sheetId="6" r:id="rId2"/>
  </sheets>
  <definedNames>
    <definedName name="_xlnm._FilterDatabase" localSheetId="1" hidden="1">화면정리!$A$1:$H$51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3" i="7" l="1"/>
  <c r="K25" i="7"/>
  <c r="K26" i="7"/>
  <c r="F27" i="7"/>
  <c r="G27" i="7"/>
  <c r="H27" i="7"/>
  <c r="I27" i="7"/>
  <c r="J27" i="7"/>
  <c r="E27" i="7"/>
  <c r="K15" i="7" l="1"/>
  <c r="K14" i="7"/>
  <c r="K3" i="7"/>
  <c r="K4" i="7"/>
  <c r="K5" i="7"/>
  <c r="K6" i="7"/>
  <c r="K7" i="7"/>
  <c r="K8" i="7"/>
  <c r="K9" i="7"/>
  <c r="K10" i="7"/>
  <c r="K11" i="7"/>
  <c r="K12" i="7"/>
  <c r="K16" i="7"/>
  <c r="K17" i="7"/>
  <c r="K18" i="7"/>
  <c r="K19" i="7"/>
  <c r="K20" i="7"/>
  <c r="K21" i="7"/>
  <c r="K22" i="7"/>
  <c r="K23" i="7"/>
  <c r="K24" i="7"/>
  <c r="K2" i="7"/>
  <c r="F46" i="6"/>
  <c r="F51" i="6"/>
  <c r="F50" i="6"/>
  <c r="F49" i="6"/>
  <c r="F48" i="6"/>
  <c r="F47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3" i="6"/>
  <c r="F2" i="6"/>
  <c r="K27" i="7" l="1"/>
</calcChain>
</file>

<file path=xl/sharedStrings.xml><?xml version="1.0" encoding="utf-8"?>
<sst xmlns="http://schemas.openxmlformats.org/spreadsheetml/2006/main" count="379" uniqueCount="252">
  <si>
    <t>대메뉴</t>
    <phoneticPr fontId="1" type="noConversion"/>
  </si>
  <si>
    <t>화면</t>
    <phoneticPr fontId="1" type="noConversion"/>
  </si>
  <si>
    <t>주문관리</t>
    <phoneticPr fontId="1" type="noConversion"/>
  </si>
  <si>
    <t>반품신청/현황</t>
    <phoneticPr fontId="1" type="noConversion"/>
  </si>
  <si>
    <t>인수이력조회</t>
    <phoneticPr fontId="1" type="noConversion"/>
  </si>
  <si>
    <t>세금계산서</t>
    <phoneticPr fontId="1" type="noConversion"/>
  </si>
  <si>
    <t>인수/반품</t>
    <phoneticPr fontId="1" type="noConversion"/>
  </si>
  <si>
    <t>매출확정</t>
    <phoneticPr fontId="1" type="noConversion"/>
  </si>
  <si>
    <t>채무관리</t>
    <phoneticPr fontId="1" type="noConversion"/>
  </si>
  <si>
    <t>장바구니</t>
    <phoneticPr fontId="1" type="noConversion"/>
  </si>
  <si>
    <t>주문진척도</t>
    <phoneticPr fontId="1" type="noConversion"/>
  </si>
  <si>
    <t>주문/배송관리</t>
    <phoneticPr fontId="1" type="noConversion"/>
  </si>
  <si>
    <t>배송처리</t>
    <phoneticPr fontId="1" type="noConversion"/>
  </si>
  <si>
    <t>채권관리</t>
    <phoneticPr fontId="1" type="noConversion"/>
  </si>
  <si>
    <t>주문관리</t>
    <phoneticPr fontId="1" type="noConversion"/>
  </si>
  <si>
    <t>인수이력조회/출력</t>
    <phoneticPr fontId="1" type="noConversion"/>
  </si>
  <si>
    <t>인수이력</t>
    <phoneticPr fontId="1" type="noConversion"/>
  </si>
  <si>
    <t>세금계산서 확인</t>
    <phoneticPr fontId="1" type="noConversion"/>
  </si>
  <si>
    <t>발생채권별 현황</t>
    <phoneticPr fontId="1" type="noConversion"/>
  </si>
  <si>
    <t>운영관리</t>
    <phoneticPr fontId="1" type="noConversion"/>
  </si>
  <si>
    <t>실적관리</t>
    <phoneticPr fontId="1" type="noConversion"/>
  </si>
  <si>
    <t>세금계산서</t>
    <phoneticPr fontId="1" type="noConversion"/>
  </si>
  <si>
    <t>구분</t>
    <phoneticPr fontId="1" type="noConversion"/>
  </si>
  <si>
    <t>운영사</t>
    <phoneticPr fontId="1" type="noConversion"/>
  </si>
  <si>
    <t>거래명세서</t>
  </si>
  <si>
    <t>매출 세금계산서</t>
    <phoneticPr fontId="1" type="noConversion"/>
  </si>
  <si>
    <t>매입 세금계산서</t>
    <phoneticPr fontId="1" type="noConversion"/>
  </si>
  <si>
    <t>정산관리</t>
  </si>
  <si>
    <t>정산관리</t>
    <phoneticPr fontId="1" type="noConversion"/>
  </si>
  <si>
    <t>판관비 이력</t>
    <phoneticPr fontId="1" type="noConversion"/>
  </si>
  <si>
    <t>레포트명</t>
    <phoneticPr fontId="1" type="noConversion"/>
  </si>
  <si>
    <t>설명</t>
    <phoneticPr fontId="1" type="noConversion"/>
  </si>
  <si>
    <t>거래명세서</t>
    <phoneticPr fontId="1" type="noConversion"/>
  </si>
  <si>
    <t>구매사 거래명세서</t>
    <phoneticPr fontId="1" type="noConversion"/>
  </si>
  <si>
    <t>안전용품 구매 증명서</t>
  </si>
  <si>
    <t>안전용품 구매 증명서</t>
    <phoneticPr fontId="1" type="noConversion"/>
  </si>
  <si>
    <t>주문서</t>
    <phoneticPr fontId="1" type="noConversion"/>
  </si>
  <si>
    <t>인수증</t>
  </si>
  <si>
    <t>인수증</t>
    <phoneticPr fontId="1" type="noConversion"/>
  </si>
  <si>
    <t>정산 기준 인수증</t>
    <phoneticPr fontId="1" type="noConversion"/>
  </si>
  <si>
    <t>거래명세서</t>
    <phoneticPr fontId="1" type="noConversion"/>
  </si>
  <si>
    <t>공급사 거래명세서</t>
    <phoneticPr fontId="1" type="noConversion"/>
  </si>
  <si>
    <t>거래명세서</t>
    <phoneticPr fontId="1" type="noConversion"/>
  </si>
  <si>
    <t>매출확정 확인용</t>
    <phoneticPr fontId="1" type="noConversion"/>
  </si>
  <si>
    <t>인수증</t>
    <phoneticPr fontId="1" type="noConversion"/>
  </si>
  <si>
    <t>반품인수인계증</t>
  </si>
  <si>
    <t>반품인수인계증</t>
    <phoneticPr fontId="1" type="noConversion"/>
  </si>
  <si>
    <t>반품 정보</t>
  </si>
  <si>
    <t>반품 정보</t>
    <phoneticPr fontId="1" type="noConversion"/>
  </si>
  <si>
    <t>메인화면</t>
  </si>
  <si>
    <t>메인화면</t>
    <phoneticPr fontId="1" type="noConversion"/>
  </si>
  <si>
    <t>거래명세서</t>
    <phoneticPr fontId="1" type="noConversion"/>
  </si>
  <si>
    <t>구매요청(장바구니)</t>
  </si>
  <si>
    <t>구매요청(장바구니)</t>
    <phoneticPr fontId="1" type="noConversion"/>
  </si>
  <si>
    <t>장바구니</t>
  </si>
  <si>
    <t>견적(주문)서</t>
  </si>
  <si>
    <t>견적(주문)서</t>
    <phoneticPr fontId="1" type="noConversion"/>
  </si>
  <si>
    <t>주문 견적서</t>
  </si>
  <si>
    <t>주문 견적서</t>
    <phoneticPr fontId="1" type="noConversion"/>
  </si>
  <si>
    <t>정산관리</t>
    <phoneticPr fontId="1" type="noConversion"/>
  </si>
  <si>
    <t>세금계산서</t>
  </si>
  <si>
    <t>세금계산서</t>
    <phoneticPr fontId="1" type="noConversion"/>
  </si>
  <si>
    <t>거래명세서</t>
    <phoneticPr fontId="1" type="noConversion"/>
  </si>
  <si>
    <t>거래명세서</t>
    <phoneticPr fontId="1" type="noConversion"/>
  </si>
  <si>
    <t>거래명세서, 선택 거래명세서</t>
    <phoneticPr fontId="1" type="noConversion"/>
  </si>
  <si>
    <t>공급사</t>
    <phoneticPr fontId="1" type="noConversion"/>
  </si>
  <si>
    <t>거래내역서</t>
    <phoneticPr fontId="1" type="noConversion"/>
  </si>
  <si>
    <t>인수증</t>
    <phoneticPr fontId="1" type="noConversion"/>
  </si>
  <si>
    <t>주문내역서</t>
    <phoneticPr fontId="1" type="noConversion"/>
  </si>
  <si>
    <t>Okplaza 주문 내역서</t>
    <phoneticPr fontId="1" type="noConversion"/>
  </si>
  <si>
    <t>주문 내역서</t>
    <phoneticPr fontId="1" type="noConversion"/>
  </si>
  <si>
    <t>정산관리</t>
    <phoneticPr fontId="1" type="noConversion"/>
  </si>
  <si>
    <t>인수 완료 주문 인수증</t>
    <phoneticPr fontId="1" type="noConversion"/>
  </si>
  <si>
    <t>배송 전 인수증</t>
    <phoneticPr fontId="1" type="noConversion"/>
  </si>
  <si>
    <t>홈앤서비스</t>
    <phoneticPr fontId="1" type="noConversion"/>
  </si>
  <si>
    <t>홈앤서비스 거래명세서</t>
    <phoneticPr fontId="1" type="noConversion"/>
  </si>
  <si>
    <t>홈앤서비스 거래명세서</t>
    <phoneticPr fontId="1" type="noConversion"/>
  </si>
  <si>
    <t>홈앤서비스 안전용품 구매 증명서</t>
    <phoneticPr fontId="1" type="noConversion"/>
  </si>
  <si>
    <t>인수증</t>
    <phoneticPr fontId="1" type="noConversion"/>
  </si>
  <si>
    <t>주문번호 별 인수 내역</t>
  </si>
  <si>
    <t>주문번호 별 인수 내역</t>
    <phoneticPr fontId="1" type="noConversion"/>
  </si>
  <si>
    <t>일반구매사</t>
    <phoneticPr fontId="1" type="noConversion"/>
  </si>
  <si>
    <t>입고지시서</t>
    <phoneticPr fontId="1" type="noConversion"/>
  </si>
  <si>
    <t>WMS</t>
    <phoneticPr fontId="1" type="noConversion"/>
  </si>
  <si>
    <t>입고관리</t>
    <phoneticPr fontId="1" type="noConversion"/>
  </si>
  <si>
    <t>입고접수</t>
    <phoneticPr fontId="1" type="noConversion"/>
  </si>
  <si>
    <t>출고관리</t>
    <phoneticPr fontId="1" type="noConversion"/>
  </si>
  <si>
    <t>출고확정</t>
    <phoneticPr fontId="1" type="noConversion"/>
  </si>
  <si>
    <t>출고지시서</t>
    <phoneticPr fontId="1" type="noConversion"/>
  </si>
  <si>
    <t>출고바코드</t>
    <phoneticPr fontId="1" type="noConversion"/>
  </si>
  <si>
    <t>바코드 이미지</t>
    <phoneticPr fontId="1" type="noConversion"/>
  </si>
  <si>
    <t>출고정보</t>
    <phoneticPr fontId="1" type="noConversion"/>
  </si>
  <si>
    <t>출고이력</t>
    <phoneticPr fontId="1" type="noConversion"/>
  </si>
  <si>
    <t>인수증</t>
    <phoneticPr fontId="1" type="noConversion"/>
  </si>
  <si>
    <t>사업장별 인수증 일괄출력</t>
    <phoneticPr fontId="1" type="noConversion"/>
  </si>
  <si>
    <t>바코드 별 인수증</t>
    <phoneticPr fontId="1" type="noConversion"/>
  </si>
  <si>
    <t>반품관리</t>
    <phoneticPr fontId="1" type="noConversion"/>
  </si>
  <si>
    <t>반품접수</t>
    <phoneticPr fontId="1" type="noConversion"/>
  </si>
  <si>
    <t>반품요청서</t>
    <phoneticPr fontId="1" type="noConversion"/>
  </si>
  <si>
    <t>반품접수 정보</t>
    <phoneticPr fontId="1" type="noConversion"/>
  </si>
  <si>
    <t>반품이력</t>
    <phoneticPr fontId="1" type="noConversion"/>
  </si>
  <si>
    <t>반환 인수증</t>
    <phoneticPr fontId="1" type="noConversion"/>
  </si>
  <si>
    <t>주문관리</t>
  </si>
  <si>
    <t>주문진척도</t>
  </si>
  <si>
    <t>인수/반품</t>
  </si>
  <si>
    <t>반품신청/현황</t>
  </si>
  <si>
    <t>인수이력조회</t>
  </si>
  <si>
    <t>반품 정보</t>
    <phoneticPr fontId="1" type="noConversion"/>
  </si>
  <si>
    <t>OKSafety</t>
    <phoneticPr fontId="1" type="noConversion"/>
  </si>
  <si>
    <t>OKSafety 거래명세서</t>
    <phoneticPr fontId="1" type="noConversion"/>
  </si>
  <si>
    <t>OKSafety 거래명세서</t>
    <phoneticPr fontId="1" type="noConversion"/>
  </si>
  <si>
    <t>OKSafety거래명세서, 선택 거래명세서</t>
    <phoneticPr fontId="1" type="noConversion"/>
  </si>
  <si>
    <t>장바구니 상품 견적서</t>
    <phoneticPr fontId="1" type="noConversion"/>
  </si>
  <si>
    <t>주문 견적서</t>
    <phoneticPr fontId="1" type="noConversion"/>
  </si>
  <si>
    <t>장바구니 상품 견적서</t>
    <phoneticPr fontId="1" type="noConversion"/>
  </si>
  <si>
    <t>BchParticulars</t>
    <phoneticPr fontId="1" type="noConversion"/>
  </si>
  <si>
    <t>거래명세서</t>
    <phoneticPr fontId="1" type="noConversion"/>
  </si>
  <si>
    <t>BchParticularsCon</t>
    <phoneticPr fontId="1" type="noConversion"/>
  </si>
  <si>
    <t>SalesConfParticulars</t>
    <phoneticPr fontId="1" type="noConversion"/>
  </si>
  <si>
    <t>비고</t>
    <phoneticPr fontId="1" type="noConversion"/>
  </si>
  <si>
    <t>출고지시서</t>
    <phoneticPr fontId="1" type="noConversion"/>
  </si>
  <si>
    <t>Okplaza 주문 내역서</t>
  </si>
  <si>
    <t>입고지시서</t>
  </si>
  <si>
    <t>출고바코드</t>
  </si>
  <si>
    <t>반품요청서</t>
  </si>
  <si>
    <t>거래명세서(매출확정확인용)</t>
    <phoneticPr fontId="1" type="noConversion"/>
  </si>
  <si>
    <t>매출확정확인용 명세서</t>
    <phoneticPr fontId="1" type="noConversion"/>
  </si>
  <si>
    <t>건설 공사유형 명세서</t>
    <phoneticPr fontId="1" type="noConversion"/>
  </si>
  <si>
    <t>인수증</t>
    <phoneticPr fontId="1" type="noConversion"/>
  </si>
  <si>
    <t>기본 인수증</t>
    <phoneticPr fontId="1" type="noConversion"/>
  </si>
  <si>
    <t>VenParticulars</t>
    <phoneticPr fontId="1" type="noConversion"/>
  </si>
  <si>
    <t>공급사 거래명세서</t>
    <phoneticPr fontId="1" type="noConversion"/>
  </si>
  <si>
    <t>BchSaveCertificate</t>
    <phoneticPr fontId="1" type="noConversion"/>
  </si>
  <si>
    <t>안전용품 구매 증명서</t>
    <phoneticPr fontId="1" type="noConversion"/>
  </si>
  <si>
    <t>구매사 안전용품 구매증명서</t>
    <phoneticPr fontId="1" type="noConversion"/>
  </si>
  <si>
    <t>정산 기준 주문서</t>
    <phoneticPr fontId="1" type="noConversion"/>
  </si>
  <si>
    <t>정산번호 별 주문서</t>
    <phoneticPr fontId="1" type="noConversion"/>
  </si>
  <si>
    <t>인수증</t>
    <phoneticPr fontId="1" type="noConversion"/>
  </si>
  <si>
    <t>정산번호 별 인수증</t>
    <phoneticPr fontId="1" type="noConversion"/>
  </si>
  <si>
    <t>returnReceivePrint</t>
    <phoneticPr fontId="1" type="noConversion"/>
  </si>
  <si>
    <t>receivePrint</t>
    <phoneticPr fontId="1" type="noConversion"/>
  </si>
  <si>
    <t>orderSheet</t>
    <phoneticPr fontId="1" type="noConversion"/>
  </si>
  <si>
    <t>견적서</t>
    <phoneticPr fontId="1" type="noConversion"/>
  </si>
  <si>
    <t>HnsReceiveAllPrint</t>
    <phoneticPr fontId="1" type="noConversion"/>
  </si>
  <si>
    <t>일괄 인수증(홈앤서비스)</t>
    <phoneticPr fontId="1" type="noConversion"/>
  </si>
  <si>
    <t>estimateSheet3</t>
    <phoneticPr fontId="1" type="noConversion"/>
  </si>
  <si>
    <t>estimateSheet</t>
    <phoneticPr fontId="1" type="noConversion"/>
  </si>
  <si>
    <t>배송 전 공급사 인수증</t>
    <phoneticPr fontId="1" type="noConversion"/>
  </si>
  <si>
    <t>venBeforeReceivePrint</t>
    <phoneticPr fontId="1" type="noConversion"/>
  </si>
  <si>
    <t>purcPrint</t>
    <phoneticPr fontId="1" type="noConversion"/>
  </si>
  <si>
    <t>공급사 주문내역서</t>
    <phoneticPr fontId="1" type="noConversion"/>
  </si>
  <si>
    <t>기본 주문서</t>
    <phoneticPr fontId="1" type="noConversion"/>
  </si>
  <si>
    <t>반품인수인계증</t>
    <phoneticPr fontId="1" type="noConversion"/>
  </si>
  <si>
    <t>logiReturnPrint</t>
    <phoneticPr fontId="1" type="noConversion"/>
  </si>
  <si>
    <t>WMS 반품요청서</t>
    <phoneticPr fontId="1" type="noConversion"/>
  </si>
  <si>
    <t>WMS 출고지시서</t>
    <phoneticPr fontId="1" type="noConversion"/>
  </si>
  <si>
    <t>WMS 출고바코드</t>
    <phoneticPr fontId="1" type="noConversion"/>
  </si>
  <si>
    <t>FactoryInstructions</t>
    <phoneticPr fontId="1" type="noConversion"/>
  </si>
  <si>
    <t>logiShipNumPrint</t>
    <phoneticPr fontId="1" type="noConversion"/>
  </si>
  <si>
    <t>cenReceivePrint</t>
    <phoneticPr fontId="1" type="noConversion"/>
  </si>
  <si>
    <t>인수증</t>
    <phoneticPr fontId="1" type="noConversion"/>
  </si>
  <si>
    <t>cenReceivePrintMulti</t>
    <phoneticPr fontId="1" type="noConversion"/>
  </si>
  <si>
    <t>cenReceiveBranchsPrint</t>
    <phoneticPr fontId="1" type="noConversion"/>
  </si>
  <si>
    <t>WMS 인수증</t>
    <phoneticPr fontId="1" type="noConversion"/>
  </si>
  <si>
    <t>WMS 바코드 별 인수증</t>
    <phoneticPr fontId="1" type="noConversion"/>
  </si>
  <si>
    <t>WMS 사업장별 인수증 일괄출력</t>
    <phoneticPr fontId="1" type="noConversion"/>
  </si>
  <si>
    <t>logiBarCodePrint</t>
    <phoneticPr fontId="1" type="noConversion"/>
  </si>
  <si>
    <t>WarehousingDirections</t>
    <phoneticPr fontId="1" type="noConversion"/>
  </si>
  <si>
    <t>바코드 입고지시서</t>
    <phoneticPr fontId="1" type="noConversion"/>
  </si>
  <si>
    <t>WMS 입고지시서</t>
    <phoneticPr fontId="1" type="noConversion"/>
  </si>
  <si>
    <t>바코드</t>
    <phoneticPr fontId="1" type="noConversion"/>
  </si>
  <si>
    <t>바코드 출력</t>
    <phoneticPr fontId="1" type="noConversion"/>
  </si>
  <si>
    <t>구매사 거래명세서</t>
    <phoneticPr fontId="1" type="noConversion"/>
  </si>
  <si>
    <t>서식ID</t>
    <phoneticPr fontId="1" type="noConversion"/>
  </si>
  <si>
    <t>서식명</t>
    <phoneticPr fontId="1" type="noConversion"/>
  </si>
  <si>
    <t>인수내역/반품신청</t>
    <phoneticPr fontId="1" type="noConversion"/>
  </si>
  <si>
    <t>서식ID</t>
    <phoneticPr fontId="1" type="noConversion"/>
  </si>
  <si>
    <t>거래명세서</t>
    <phoneticPr fontId="1" type="noConversion"/>
  </si>
  <si>
    <t>거래명세서(매출확정확인용)</t>
    <phoneticPr fontId="1" type="noConversion"/>
  </si>
  <si>
    <t>receiveAllPrint</t>
    <phoneticPr fontId="1" type="noConversion"/>
  </si>
  <si>
    <t>REP006</t>
    <phoneticPr fontId="1" type="noConversion"/>
  </si>
  <si>
    <t>REP006</t>
    <phoneticPr fontId="1" type="noConversion"/>
  </si>
  <si>
    <t>REP006</t>
    <phoneticPr fontId="1" type="noConversion"/>
  </si>
  <si>
    <t>REP007</t>
    <phoneticPr fontId="1" type="noConversion"/>
  </si>
  <si>
    <t>REP008</t>
    <phoneticPr fontId="1" type="noConversion"/>
  </si>
  <si>
    <t>REP008</t>
    <phoneticPr fontId="1" type="noConversion"/>
  </si>
  <si>
    <t>REP020</t>
    <phoneticPr fontId="1" type="noConversion"/>
  </si>
  <si>
    <t>REP021</t>
    <phoneticPr fontId="1" type="noConversion"/>
  </si>
  <si>
    <t>REP021</t>
    <phoneticPr fontId="1" type="noConversion"/>
  </si>
  <si>
    <t>REP019</t>
    <phoneticPr fontId="1" type="noConversion"/>
  </si>
  <si>
    <t>REP001</t>
    <phoneticPr fontId="1" type="noConversion"/>
  </si>
  <si>
    <t>REP001</t>
    <phoneticPr fontId="1" type="noConversion"/>
  </si>
  <si>
    <t>REP002</t>
    <phoneticPr fontId="1" type="noConversion"/>
  </si>
  <si>
    <t>REP004</t>
    <phoneticPr fontId="1" type="noConversion"/>
  </si>
  <si>
    <t>REP003</t>
    <phoneticPr fontId="1" type="noConversion"/>
  </si>
  <si>
    <t>REP004</t>
    <phoneticPr fontId="1" type="noConversion"/>
  </si>
  <si>
    <t>REP001</t>
    <phoneticPr fontId="1" type="noConversion"/>
  </si>
  <si>
    <t>REP005</t>
    <phoneticPr fontId="1" type="noConversion"/>
  </si>
  <si>
    <t>REP005</t>
    <phoneticPr fontId="1" type="noConversion"/>
  </si>
  <si>
    <t>REP018</t>
    <phoneticPr fontId="1" type="noConversion"/>
  </si>
  <si>
    <t>REP018</t>
    <phoneticPr fontId="1" type="noConversion"/>
  </si>
  <si>
    <t>REP009</t>
    <phoneticPr fontId="1" type="noConversion"/>
  </si>
  <si>
    <t>REP009</t>
    <phoneticPr fontId="1" type="noConversion"/>
  </si>
  <si>
    <t>REP010</t>
    <phoneticPr fontId="1" type="noConversion"/>
  </si>
  <si>
    <t>REP010</t>
    <phoneticPr fontId="1" type="noConversion"/>
  </si>
  <si>
    <t>REP013</t>
    <phoneticPr fontId="1" type="noConversion"/>
  </si>
  <si>
    <t>REP014</t>
    <phoneticPr fontId="1" type="noConversion"/>
  </si>
  <si>
    <t>REP014</t>
    <phoneticPr fontId="1" type="noConversion"/>
  </si>
  <si>
    <t>REP015</t>
    <phoneticPr fontId="1" type="noConversion"/>
  </si>
  <si>
    <t>REP016</t>
    <phoneticPr fontId="1" type="noConversion"/>
  </si>
  <si>
    <t>REP016</t>
    <phoneticPr fontId="1" type="noConversion"/>
  </si>
  <si>
    <t>REP017</t>
    <phoneticPr fontId="1" type="noConversion"/>
  </si>
  <si>
    <t>REP017</t>
    <phoneticPr fontId="1" type="noConversion"/>
  </si>
  <si>
    <t>반품처리현황</t>
    <phoneticPr fontId="1" type="noConversion"/>
  </si>
  <si>
    <t>REP007</t>
    <phoneticPr fontId="1" type="noConversion"/>
  </si>
  <si>
    <t>기간별 인수 내역(일괄 조회 버튼)</t>
    <phoneticPr fontId="1" type="noConversion"/>
  </si>
  <si>
    <t>주문번호 별 인수 내역(주문번호 비고 버튼)</t>
    <phoneticPr fontId="1" type="noConversion"/>
  </si>
  <si>
    <t>주분번호 일괄 인수 내역(to-be삭제)</t>
    <phoneticPr fontId="1" type="noConversion"/>
  </si>
  <si>
    <t>메인화면</t>
    <phoneticPr fontId="1" type="noConversion"/>
  </si>
  <si>
    <t>주문내역서 출력</t>
    <phoneticPr fontId="1" type="noConversion"/>
  </si>
  <si>
    <t>REP011</t>
    <phoneticPr fontId="1" type="noConversion"/>
  </si>
  <si>
    <t>returnReceivePrintForLogi</t>
    <phoneticPr fontId="1" type="noConversion"/>
  </si>
  <si>
    <t>인수증</t>
    <phoneticPr fontId="1" type="noConversion"/>
  </si>
  <si>
    <t>WMS 반환인수증</t>
    <phoneticPr fontId="1" type="noConversion"/>
  </si>
  <si>
    <t>REP023</t>
    <phoneticPr fontId="1" type="noConversion"/>
  </si>
  <si>
    <t>REP023</t>
    <phoneticPr fontId="1" type="noConversion"/>
  </si>
  <si>
    <t>반환관리</t>
    <phoneticPr fontId="1" type="noConversion"/>
  </si>
  <si>
    <t>반환이력</t>
    <phoneticPr fontId="1" type="noConversion"/>
  </si>
  <si>
    <t>인수증</t>
    <phoneticPr fontId="1" type="noConversion"/>
  </si>
  <si>
    <t>메인화면</t>
    <phoneticPr fontId="1" type="noConversion"/>
  </si>
  <si>
    <t>메인화면</t>
    <phoneticPr fontId="1" type="noConversion"/>
  </si>
  <si>
    <t>중메뉴 &gt; 소메뉴</t>
    <phoneticPr fontId="1" type="noConversion"/>
  </si>
  <si>
    <t>인수/반품관리 &gt; 인수내역/반품신청</t>
    <phoneticPr fontId="1" type="noConversion"/>
  </si>
  <si>
    <t>인수/반품관리 &gt; 반품처리현황</t>
    <phoneticPr fontId="1" type="noConversion"/>
  </si>
  <si>
    <t>판관비 정산 &gt; 판관비 이력</t>
    <phoneticPr fontId="1" type="noConversion"/>
  </si>
  <si>
    <t>세금계산서 &gt; 매출 세금계산서</t>
    <phoneticPr fontId="1" type="noConversion"/>
  </si>
  <si>
    <t>세금계산서 &gt; 매입 세금계산서</t>
    <phoneticPr fontId="1" type="noConversion"/>
  </si>
  <si>
    <t>소계</t>
    <phoneticPr fontId="1" type="noConversion"/>
  </si>
  <si>
    <t>PTC</t>
    <phoneticPr fontId="1" type="noConversion"/>
  </si>
  <si>
    <t>BIT1</t>
    <phoneticPr fontId="1" type="noConversion"/>
  </si>
  <si>
    <t>BIT2</t>
    <phoneticPr fontId="1" type="noConversion"/>
  </si>
  <si>
    <t>BIT3</t>
    <phoneticPr fontId="1" type="noConversion"/>
  </si>
  <si>
    <t>담당</t>
    <phoneticPr fontId="1" type="noConversion"/>
  </si>
  <si>
    <t>REP012</t>
    <phoneticPr fontId="1" type="noConversion"/>
  </si>
  <si>
    <t>REP022</t>
    <phoneticPr fontId="1" type="noConversion"/>
  </si>
  <si>
    <t>REP024</t>
    <phoneticPr fontId="1" type="noConversion"/>
  </si>
  <si>
    <t>logiReceivePrint</t>
    <phoneticPr fontId="1" type="noConversion"/>
  </si>
  <si>
    <t>공급사 물류 인수증</t>
    <phoneticPr fontId="1" type="noConversion"/>
  </si>
  <si>
    <t>REP025</t>
    <phoneticPr fontId="1" type="noConversion"/>
  </si>
  <si>
    <t>proposalReport</t>
    <phoneticPr fontId="1" type="noConversion"/>
  </si>
  <si>
    <t>자재제안정보</t>
    <phoneticPr fontId="1" type="noConversion"/>
  </si>
  <si>
    <t>자재혁신제안정보 출력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</si>
</sst>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0"/>
      <color theme="0"/>
      <name val="맑은 고딕"/>
      <family val="3"/>
      <charset val="129"/>
      <scheme val="minor"/>
    </font>
    <font>
      <b/>
      <sz val="10"/>
      <color rgb="FFC00000"/>
      <name val="맑은 고딕"/>
      <family val="3"/>
      <charset val="129"/>
      <scheme val="minor"/>
    </font>
    <font>
      <strike/>
      <sz val="10"/>
      <color theme="1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</borders>
  <cellStyleXfs count="1">
    <xf numFmtId="0" fontId="0" fillId="0" borderId="0">
      <alignment vertical="center"/>
    </xf>
  </cellStyleXfs>
  <cellXfs count="108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applyFont="1" applyFill="1" applyBorder="1">
      <alignment vertical="center"/>
    </xf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>
      <alignment vertical="center"/>
    </xf>
    <xf numFmtId="0" fontId="2" fillId="4" borderId="1" xfId="0" applyFont="1" applyFill="1" applyBorder="1">
      <alignment vertical="center"/>
    </xf>
    <xf numFmtId="0" fontId="2" fillId="4" borderId="1" xfId="0" applyFont="1" applyFill="1" applyBorder="1" applyAlignment="1">
      <alignment horizontal="left" vertical="center"/>
    </xf>
    <xf numFmtId="0" fontId="2" fillId="5" borderId="1" xfId="0" applyFont="1" applyFill="1" applyBorder="1">
      <alignment vertical="center"/>
    </xf>
    <xf numFmtId="0" fontId="2" fillId="5" borderId="1" xfId="0" applyFont="1" applyFill="1" applyBorder="1" applyAlignment="1">
      <alignment horizontal="left" vertical="center"/>
    </xf>
    <xf numFmtId="0" fontId="2" fillId="6" borderId="1" xfId="0" applyFont="1" applyFill="1" applyBorder="1" applyAlignment="1">
      <alignment horizontal="left" vertical="center"/>
    </xf>
    <xf numFmtId="0" fontId="2" fillId="6" borderId="1" xfId="0" applyFont="1" applyFill="1" applyBorder="1">
      <alignment vertical="center"/>
    </xf>
    <xf numFmtId="0" fontId="2" fillId="0" borderId="0" xfId="0" applyFont="1" applyAlignment="1">
      <alignment horizontal="center" vertical="center"/>
    </xf>
    <xf numFmtId="0" fontId="2" fillId="7" borderId="1" xfId="0" applyFont="1" applyFill="1" applyBorder="1">
      <alignment vertical="center"/>
    </xf>
    <xf numFmtId="0" fontId="2" fillId="7" borderId="1" xfId="0" applyFont="1" applyFill="1" applyBorder="1" applyAlignment="1">
      <alignment horizontal="left" vertical="center"/>
    </xf>
    <xf numFmtId="0" fontId="2" fillId="5" borderId="6" xfId="0" applyFont="1" applyFill="1" applyBorder="1">
      <alignment vertical="center"/>
    </xf>
    <xf numFmtId="0" fontId="2" fillId="3" borderId="6" xfId="0" applyFont="1" applyFill="1" applyBorder="1">
      <alignment vertical="center"/>
    </xf>
    <xf numFmtId="0" fontId="2" fillId="2" borderId="6" xfId="0" applyFont="1" applyFill="1" applyBorder="1" applyAlignment="1">
      <alignment horizontal="left" vertical="center"/>
    </xf>
    <xf numFmtId="0" fontId="2" fillId="3" borderId="6" xfId="0" applyFont="1" applyFill="1" applyBorder="1" applyAlignment="1">
      <alignment horizontal="left" vertical="center"/>
    </xf>
    <xf numFmtId="0" fontId="3" fillId="0" borderId="0" xfId="0" applyFont="1">
      <alignment vertical="center"/>
    </xf>
    <xf numFmtId="0" fontId="4" fillId="8" borderId="1" xfId="0" applyFont="1" applyFill="1" applyBorder="1" applyAlignment="1">
      <alignment horizontal="center" vertical="center"/>
    </xf>
    <xf numFmtId="0" fontId="4" fillId="8" borderId="5" xfId="0" applyFont="1" applyFill="1" applyBorder="1" applyAlignment="1">
      <alignment horizontal="center" vertical="center"/>
    </xf>
    <xf numFmtId="0" fontId="4" fillId="8" borderId="6" xfId="0" applyFont="1" applyFill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5" fillId="9" borderId="6" xfId="0" applyFont="1" applyFill="1" applyBorder="1" applyAlignment="1">
      <alignment horizontal="left" vertical="center"/>
    </xf>
    <xf numFmtId="0" fontId="2" fillId="5" borderId="6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left" vertical="center"/>
    </xf>
    <xf numFmtId="0" fontId="6" fillId="3" borderId="1" xfId="0" applyFont="1" applyFill="1" applyBorder="1" applyAlignment="1">
      <alignment horizontal="left" vertical="center"/>
    </xf>
    <xf numFmtId="0" fontId="6" fillId="0" borderId="0" xfId="0" applyFont="1">
      <alignment vertical="center"/>
    </xf>
    <xf numFmtId="0" fontId="2" fillId="7" borderId="4" xfId="0" applyFont="1" applyFill="1" applyBorder="1">
      <alignment vertical="center"/>
    </xf>
    <xf numFmtId="0" fontId="2" fillId="2" borderId="6" xfId="0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center"/>
    </xf>
    <xf numFmtId="0" fontId="2" fillId="7" borderId="2" xfId="0" applyFont="1" applyFill="1" applyBorder="1" applyAlignment="1">
      <alignment horizontal="left" vertical="center"/>
    </xf>
    <xf numFmtId="0" fontId="2" fillId="7" borderId="4" xfId="0" applyFont="1" applyFill="1" applyBorder="1" applyAlignment="1">
      <alignment horizontal="left" vertical="center"/>
    </xf>
    <xf numFmtId="0" fontId="2" fillId="6" borderId="2" xfId="0" applyFont="1" applyFill="1" applyBorder="1" applyAlignment="1">
      <alignment horizontal="left" vertical="center"/>
    </xf>
    <xf numFmtId="0" fontId="2" fillId="6" borderId="4" xfId="0" applyFont="1" applyFill="1" applyBorder="1" applyAlignment="1">
      <alignment horizontal="left" vertical="center"/>
    </xf>
    <xf numFmtId="0" fontId="2" fillId="7" borderId="3" xfId="0" applyFont="1" applyFill="1" applyBorder="1" applyAlignment="1">
      <alignment horizontal="left" vertical="center"/>
    </xf>
    <xf numFmtId="0" fontId="2" fillId="6" borderId="2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left" vertical="center"/>
    </xf>
    <xf numFmtId="0" fontId="2" fillId="7" borderId="1" xfId="0" applyFont="1" applyFill="1" applyBorder="1" applyAlignment="1">
      <alignment horizontal="left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left" vertical="center"/>
    </xf>
    <xf numFmtId="0" fontId="2" fillId="3" borderId="9" xfId="0" applyFont="1" applyFill="1" applyBorder="1" applyAlignment="1">
      <alignment horizontal="left" vertical="center"/>
    </xf>
    <xf numFmtId="0" fontId="2" fillId="3" borderId="10" xfId="0" applyFont="1" applyFill="1" applyBorder="1" applyAlignment="1">
      <alignment horizontal="left" vertical="center"/>
    </xf>
    <xf numFmtId="0" fontId="2" fillId="4" borderId="2" xfId="0" applyFont="1" applyFill="1" applyBorder="1" applyAlignment="1">
      <alignment horizontal="left" vertical="center"/>
    </xf>
    <xf numFmtId="0" fontId="2" fillId="4" borderId="4" xfId="0" applyFont="1" applyFill="1" applyBorder="1" applyAlignment="1">
      <alignment horizontal="left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left" vertical="center"/>
    </xf>
    <xf numFmtId="0" fontId="2" fillId="5" borderId="10" xfId="0" applyFont="1" applyFill="1" applyBorder="1" applyAlignment="1">
      <alignment horizontal="left" vertical="center"/>
    </xf>
    <xf numFmtId="0" fontId="2" fillId="5" borderId="9" xfId="0" applyFont="1" applyFill="1" applyBorder="1" applyAlignment="1">
      <alignment horizontal="left" vertical="center"/>
    </xf>
    <xf numFmtId="0" fontId="2" fillId="5" borderId="8" xfId="0" applyFont="1" applyFill="1" applyBorder="1" applyAlignment="1">
      <alignment horizontal="left" vertical="center"/>
    </xf>
    <xf numFmtId="0" fontId="2" fillId="5" borderId="11" xfId="0" applyFont="1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/>
    </xf>
    <xf numFmtId="0" fontId="2" fillId="5" borderId="2" xfId="0" applyFont="1" applyFill="1" applyBorder="1" applyAlignment="1">
      <alignment horizontal="left" vertical="center"/>
    </xf>
    <xf numFmtId="0" fontId="2" fillId="5" borderId="4" xfId="0" applyFont="1" applyFill="1" applyBorder="1" applyAlignment="1">
      <alignment horizontal="left" vertical="center"/>
    </xf>
    <xf numFmtId="0" fontId="2" fillId="2" borderId="6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left" vertical="center"/>
    </xf>
    <xf numFmtId="0" fontId="2" fillId="2" borderId="9" xfId="0" applyFont="1" applyFill="1" applyBorder="1" applyAlignment="1">
      <alignment horizontal="left" vertical="center"/>
    </xf>
    <xf numFmtId="0" fontId="2" fillId="2" borderId="10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0" fontId="2" fillId="10" borderId="1" xfId="0" applyFont="1" applyFill="1" applyBorder="1">
      <alignment vertical="center"/>
    </xf>
    <xf numFmtId="0" fontId="2" fillId="11" borderId="1" xfId="0" applyFont="1" applyFill="1" applyBorder="1" applyAlignment="1">
      <alignment horizontal="center" vertical="center"/>
    </xf>
    <xf numFmtId="0" fontId="7" fillId="11" borderId="1" xfId="0" applyFont="1" applyFill="1" applyBorder="1" applyAlignment="1">
      <alignment horizontal="center" vertical="center"/>
    </xf>
    <xf numFmtId="0" fontId="8" fillId="11" borderId="1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0" fontId="4" fillId="8" borderId="2" xfId="0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>
      <alignment vertical="center"/>
    </xf>
    <xf numFmtId="0" fontId="2" fillId="11" borderId="13" xfId="0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10" borderId="15" xfId="0" applyFont="1" applyFill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>
      <alignment vertical="center"/>
    </xf>
    <xf numFmtId="0" fontId="2" fillId="11" borderId="20" xfId="0" applyFont="1" applyFill="1" applyBorder="1" applyAlignment="1">
      <alignment horizontal="center" vertical="center"/>
    </xf>
    <xf numFmtId="0" fontId="2" fillId="9" borderId="20" xfId="0" applyFont="1" applyFill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7" fillId="11" borderId="20" xfId="0" applyFont="1" applyFill="1" applyBorder="1" applyAlignment="1">
      <alignment horizontal="center" vertical="center"/>
    </xf>
    <xf numFmtId="0" fontId="8" fillId="11" borderId="20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7"/>
  <sheetViews>
    <sheetView workbookViewId="0">
      <selection activeCell="F32" sqref="F32"/>
    </sheetView>
  </sheetViews>
  <sheetFormatPr defaultColWidth="8.75" defaultRowHeight="13.5" x14ac:dyDescent="0.3"/>
  <cols>
    <col min="1" max="1" width="8.75" style="1"/>
    <col min="2" max="2" width="21.125" style="1" customWidth="1"/>
    <col min="3" max="3" width="26.75" style="1" customWidth="1"/>
    <col min="4" max="4" width="25.875" style="1" customWidth="1"/>
    <col min="5" max="11" width="8.75" style="1"/>
    <col min="12" max="12" width="7" style="1" customWidth="1"/>
    <col min="13" max="16384" width="8.75" style="1"/>
  </cols>
  <sheetData>
    <row r="1" spans="1:12" s="19" customFormat="1" ht="14.25" thickBot="1" x14ac:dyDescent="0.35">
      <c r="A1" s="89" t="s">
        <v>173</v>
      </c>
      <c r="B1" s="89"/>
      <c r="C1" s="89" t="s">
        <v>174</v>
      </c>
      <c r="D1" s="89" t="s">
        <v>119</v>
      </c>
      <c r="E1" s="89" t="s">
        <v>23</v>
      </c>
      <c r="F1" s="89" t="s">
        <v>81</v>
      </c>
      <c r="G1" s="89" t="s">
        <v>74</v>
      </c>
      <c r="H1" s="89" t="s">
        <v>65</v>
      </c>
      <c r="I1" s="89" t="s">
        <v>83</v>
      </c>
      <c r="J1" s="89" t="s">
        <v>108</v>
      </c>
      <c r="K1" s="89" t="s">
        <v>237</v>
      </c>
      <c r="L1" s="89" t="s">
        <v>242</v>
      </c>
    </row>
    <row r="2" spans="1:12" x14ac:dyDescent="0.3">
      <c r="A2" s="90" t="s">
        <v>190</v>
      </c>
      <c r="B2" s="91" t="s">
        <v>115</v>
      </c>
      <c r="C2" s="91" t="s">
        <v>116</v>
      </c>
      <c r="D2" s="91" t="s">
        <v>172</v>
      </c>
      <c r="E2" s="92">
        <v>1</v>
      </c>
      <c r="F2" s="92">
        <v>3</v>
      </c>
      <c r="G2" s="92">
        <v>2</v>
      </c>
      <c r="H2" s="92"/>
      <c r="I2" s="92"/>
      <c r="J2" s="92">
        <v>3</v>
      </c>
      <c r="K2" s="93">
        <f>SUM(E2:J2)</f>
        <v>9</v>
      </c>
      <c r="L2" s="94" t="s">
        <v>239</v>
      </c>
    </row>
    <row r="3" spans="1:12" x14ac:dyDescent="0.3">
      <c r="A3" s="95" t="s">
        <v>192</v>
      </c>
      <c r="B3" s="84" t="s">
        <v>117</v>
      </c>
      <c r="C3" s="84" t="s">
        <v>177</v>
      </c>
      <c r="D3" s="84" t="s">
        <v>127</v>
      </c>
      <c r="E3" s="85">
        <v>1</v>
      </c>
      <c r="F3" s="85">
        <v>3</v>
      </c>
      <c r="G3" s="85"/>
      <c r="H3" s="85"/>
      <c r="I3" s="85"/>
      <c r="J3" s="85"/>
      <c r="K3" s="37">
        <f t="shared" ref="K3:K26" si="0">SUM(E3:J3)</f>
        <v>4</v>
      </c>
      <c r="L3" s="96"/>
    </row>
    <row r="4" spans="1:12" x14ac:dyDescent="0.3">
      <c r="A4" s="97" t="s">
        <v>194</v>
      </c>
      <c r="B4" s="23" t="s">
        <v>118</v>
      </c>
      <c r="C4" s="23" t="s">
        <v>178</v>
      </c>
      <c r="D4" s="23" t="s">
        <v>126</v>
      </c>
      <c r="E4" s="85">
        <v>1</v>
      </c>
      <c r="F4" s="85"/>
      <c r="G4" s="85"/>
      <c r="H4" s="85"/>
      <c r="I4" s="85"/>
      <c r="J4" s="85"/>
      <c r="K4" s="37">
        <f t="shared" si="0"/>
        <v>1</v>
      </c>
      <c r="L4" s="96"/>
    </row>
    <row r="5" spans="1:12" x14ac:dyDescent="0.3">
      <c r="A5" s="97" t="s">
        <v>193</v>
      </c>
      <c r="B5" s="23" t="s">
        <v>130</v>
      </c>
      <c r="C5" s="23" t="s">
        <v>116</v>
      </c>
      <c r="D5" s="23" t="s">
        <v>131</v>
      </c>
      <c r="E5" s="85">
        <v>2</v>
      </c>
      <c r="F5" s="85"/>
      <c r="G5" s="85"/>
      <c r="H5" s="85">
        <v>3</v>
      </c>
      <c r="I5" s="85"/>
      <c r="J5" s="85"/>
      <c r="K5" s="37">
        <f t="shared" si="0"/>
        <v>5</v>
      </c>
      <c r="L5" s="96"/>
    </row>
    <row r="6" spans="1:12" x14ac:dyDescent="0.3">
      <c r="A6" s="97" t="s">
        <v>197</v>
      </c>
      <c r="B6" s="23" t="s">
        <v>132</v>
      </c>
      <c r="C6" s="23" t="s">
        <v>133</v>
      </c>
      <c r="D6" s="23" t="s">
        <v>134</v>
      </c>
      <c r="E6" s="85">
        <v>1</v>
      </c>
      <c r="F6" s="85">
        <v>2</v>
      </c>
      <c r="G6" s="85">
        <v>1</v>
      </c>
      <c r="H6" s="85"/>
      <c r="I6" s="85"/>
      <c r="J6" s="85">
        <v>2</v>
      </c>
      <c r="K6" s="37">
        <f t="shared" si="0"/>
        <v>6</v>
      </c>
      <c r="L6" s="96" t="s">
        <v>240</v>
      </c>
    </row>
    <row r="7" spans="1:12" x14ac:dyDescent="0.3">
      <c r="A7" s="97" t="s">
        <v>180</v>
      </c>
      <c r="B7" s="23" t="s">
        <v>140</v>
      </c>
      <c r="C7" s="23" t="s">
        <v>37</v>
      </c>
      <c r="D7" s="23" t="s">
        <v>129</v>
      </c>
      <c r="E7" s="85">
        <v>1</v>
      </c>
      <c r="F7" s="85">
        <v>1</v>
      </c>
      <c r="G7" s="85"/>
      <c r="H7" s="85">
        <v>2</v>
      </c>
      <c r="I7" s="85"/>
      <c r="J7" s="85">
        <v>1</v>
      </c>
      <c r="K7" s="37">
        <f t="shared" si="0"/>
        <v>5</v>
      </c>
      <c r="L7" s="96"/>
    </row>
    <row r="8" spans="1:12" x14ac:dyDescent="0.3">
      <c r="A8" s="97" t="s">
        <v>214</v>
      </c>
      <c r="B8" s="23" t="s">
        <v>143</v>
      </c>
      <c r="C8" s="23" t="s">
        <v>128</v>
      </c>
      <c r="D8" s="23" t="s">
        <v>144</v>
      </c>
      <c r="E8" s="85"/>
      <c r="F8" s="85"/>
      <c r="G8" s="85">
        <v>2</v>
      </c>
      <c r="H8" s="85"/>
      <c r="I8" s="85"/>
      <c r="J8" s="85"/>
      <c r="K8" s="37">
        <f t="shared" si="0"/>
        <v>2</v>
      </c>
      <c r="L8" s="96"/>
    </row>
    <row r="9" spans="1:12" x14ac:dyDescent="0.3">
      <c r="A9" s="97" t="s">
        <v>184</v>
      </c>
      <c r="B9" s="23" t="s">
        <v>179</v>
      </c>
      <c r="C9" s="23" t="s">
        <v>137</v>
      </c>
      <c r="D9" s="23" t="s">
        <v>138</v>
      </c>
      <c r="E9" s="85">
        <v>1</v>
      </c>
      <c r="F9" s="85"/>
      <c r="G9" s="85"/>
      <c r="H9" s="85"/>
      <c r="I9" s="85"/>
      <c r="J9" s="85"/>
      <c r="K9" s="37">
        <f t="shared" si="0"/>
        <v>1</v>
      </c>
      <c r="L9" s="96"/>
    </row>
    <row r="10" spans="1:12" x14ac:dyDescent="0.3">
      <c r="A10" s="97" t="s">
        <v>201</v>
      </c>
      <c r="B10" s="23" t="s">
        <v>139</v>
      </c>
      <c r="C10" s="23" t="s">
        <v>45</v>
      </c>
      <c r="D10" s="23" t="s">
        <v>152</v>
      </c>
      <c r="E10" s="85">
        <v>1</v>
      </c>
      <c r="F10" s="85">
        <v>1</v>
      </c>
      <c r="G10" s="85">
        <v>1</v>
      </c>
      <c r="H10" s="85"/>
      <c r="I10" s="85"/>
      <c r="J10" s="85">
        <v>1</v>
      </c>
      <c r="K10" s="37">
        <f t="shared" si="0"/>
        <v>4</v>
      </c>
      <c r="L10" s="96"/>
    </row>
    <row r="11" spans="1:12" x14ac:dyDescent="0.3">
      <c r="A11" s="97" t="s">
        <v>203</v>
      </c>
      <c r="B11" s="23" t="s">
        <v>141</v>
      </c>
      <c r="C11" s="23" t="s">
        <v>55</v>
      </c>
      <c r="D11" s="23" t="s">
        <v>142</v>
      </c>
      <c r="E11" s="85"/>
      <c r="F11" s="85">
        <v>1</v>
      </c>
      <c r="G11" s="85">
        <v>1</v>
      </c>
      <c r="H11" s="85"/>
      <c r="I11" s="85"/>
      <c r="J11" s="85">
        <v>1</v>
      </c>
      <c r="K11" s="37">
        <f t="shared" si="0"/>
        <v>3</v>
      </c>
      <c r="L11" s="98" t="s">
        <v>241</v>
      </c>
    </row>
    <row r="12" spans="1:12" x14ac:dyDescent="0.3">
      <c r="A12" s="97" t="s">
        <v>220</v>
      </c>
      <c r="B12" s="23" t="s">
        <v>149</v>
      </c>
      <c r="C12" s="23" t="s">
        <v>121</v>
      </c>
      <c r="D12" s="23" t="s">
        <v>150</v>
      </c>
      <c r="E12" s="85"/>
      <c r="F12" s="85"/>
      <c r="G12" s="85"/>
      <c r="H12" s="85">
        <v>1</v>
      </c>
      <c r="I12" s="85"/>
      <c r="J12" s="85"/>
      <c r="K12" s="37">
        <f t="shared" si="0"/>
        <v>1</v>
      </c>
      <c r="L12" s="99"/>
    </row>
    <row r="13" spans="1:12" x14ac:dyDescent="0.3">
      <c r="A13" s="97" t="s">
        <v>243</v>
      </c>
      <c r="B13" s="23" t="s">
        <v>148</v>
      </c>
      <c r="C13" s="23" t="s">
        <v>38</v>
      </c>
      <c r="D13" s="23" t="s">
        <v>147</v>
      </c>
      <c r="E13" s="85"/>
      <c r="F13" s="85"/>
      <c r="G13" s="85"/>
      <c r="H13" s="85">
        <v>1</v>
      </c>
      <c r="I13" s="85"/>
      <c r="J13" s="85"/>
      <c r="K13" s="37">
        <f t="shared" ref="K13" si="1">SUM(E13:J13)</f>
        <v>1</v>
      </c>
      <c r="L13" s="99"/>
    </row>
    <row r="14" spans="1:12" x14ac:dyDescent="0.3">
      <c r="A14" s="97" t="s">
        <v>205</v>
      </c>
      <c r="B14" s="23" t="s">
        <v>146</v>
      </c>
      <c r="C14" s="23" t="s">
        <v>56</v>
      </c>
      <c r="D14" s="23" t="s">
        <v>151</v>
      </c>
      <c r="E14" s="85"/>
      <c r="F14" s="85">
        <v>1</v>
      </c>
      <c r="G14" s="85">
        <v>1</v>
      </c>
      <c r="H14" s="85"/>
      <c r="I14" s="85"/>
      <c r="J14" s="85">
        <v>1</v>
      </c>
      <c r="K14" s="37">
        <f t="shared" ref="K14:K15" si="2">SUM(E14:J14)</f>
        <v>3</v>
      </c>
      <c r="L14" s="99"/>
    </row>
    <row r="15" spans="1:12" ht="14.25" thickBot="1" x14ac:dyDescent="0.35">
      <c r="A15" s="100" t="s">
        <v>206</v>
      </c>
      <c r="B15" s="101" t="s">
        <v>145</v>
      </c>
      <c r="C15" s="101" t="s">
        <v>36</v>
      </c>
      <c r="D15" s="101" t="s">
        <v>136</v>
      </c>
      <c r="E15" s="102">
        <v>1</v>
      </c>
      <c r="F15" s="102"/>
      <c r="G15" s="102"/>
      <c r="H15" s="102"/>
      <c r="I15" s="102"/>
      <c r="J15" s="102"/>
      <c r="K15" s="103">
        <f t="shared" si="2"/>
        <v>1</v>
      </c>
      <c r="L15" s="104"/>
    </row>
    <row r="16" spans="1:12" x14ac:dyDescent="0.3">
      <c r="A16" s="90" t="s">
        <v>208</v>
      </c>
      <c r="B16" s="91" t="s">
        <v>167</v>
      </c>
      <c r="C16" s="91" t="s">
        <v>122</v>
      </c>
      <c r="D16" s="91" t="s">
        <v>169</v>
      </c>
      <c r="E16" s="92"/>
      <c r="F16" s="92"/>
      <c r="G16" s="92"/>
      <c r="H16" s="92"/>
      <c r="I16" s="92">
        <v>1</v>
      </c>
      <c r="J16" s="92"/>
      <c r="K16" s="93">
        <f t="shared" si="0"/>
        <v>1</v>
      </c>
      <c r="L16" s="105" t="s">
        <v>238</v>
      </c>
    </row>
    <row r="17" spans="1:12" x14ac:dyDescent="0.3">
      <c r="A17" s="97" t="s">
        <v>209</v>
      </c>
      <c r="B17" s="23" t="s">
        <v>157</v>
      </c>
      <c r="C17" s="23" t="s">
        <v>120</v>
      </c>
      <c r="D17" s="23" t="s">
        <v>155</v>
      </c>
      <c r="E17" s="85"/>
      <c r="F17" s="85"/>
      <c r="G17" s="85"/>
      <c r="H17" s="85"/>
      <c r="I17" s="85">
        <v>1</v>
      </c>
      <c r="J17" s="85"/>
      <c r="K17" s="37">
        <f t="shared" si="0"/>
        <v>1</v>
      </c>
      <c r="L17" s="99"/>
    </row>
    <row r="18" spans="1:12" x14ac:dyDescent="0.3">
      <c r="A18" s="97" t="s">
        <v>211</v>
      </c>
      <c r="B18" s="23" t="s">
        <v>158</v>
      </c>
      <c r="C18" s="23" t="s">
        <v>123</v>
      </c>
      <c r="D18" s="23" t="s">
        <v>156</v>
      </c>
      <c r="E18" s="85"/>
      <c r="F18" s="85"/>
      <c r="G18" s="85"/>
      <c r="H18" s="85"/>
      <c r="I18" s="85">
        <v>1</v>
      </c>
      <c r="J18" s="85"/>
      <c r="K18" s="37">
        <f t="shared" si="0"/>
        <v>1</v>
      </c>
      <c r="L18" s="99"/>
    </row>
    <row r="19" spans="1:12" x14ac:dyDescent="0.3">
      <c r="A19" s="97" t="s">
        <v>199</v>
      </c>
      <c r="B19" s="23" t="s">
        <v>153</v>
      </c>
      <c r="C19" s="23" t="s">
        <v>124</v>
      </c>
      <c r="D19" s="23" t="s">
        <v>154</v>
      </c>
      <c r="E19" s="85"/>
      <c r="F19" s="85"/>
      <c r="G19" s="85"/>
      <c r="H19" s="85"/>
      <c r="I19" s="85">
        <v>2</v>
      </c>
      <c r="J19" s="85"/>
      <c r="K19" s="37">
        <f t="shared" si="0"/>
        <v>2</v>
      </c>
      <c r="L19" s="99"/>
    </row>
    <row r="20" spans="1:12" x14ac:dyDescent="0.3">
      <c r="A20" s="97" t="s">
        <v>189</v>
      </c>
      <c r="B20" s="23" t="s">
        <v>159</v>
      </c>
      <c r="C20" s="23" t="s">
        <v>160</v>
      </c>
      <c r="D20" s="23" t="s">
        <v>163</v>
      </c>
      <c r="E20" s="85"/>
      <c r="F20" s="85"/>
      <c r="G20" s="85"/>
      <c r="H20" s="85"/>
      <c r="I20" s="85">
        <v>1</v>
      </c>
      <c r="J20" s="85"/>
      <c r="K20" s="37">
        <f t="shared" si="0"/>
        <v>1</v>
      </c>
      <c r="L20" s="99"/>
    </row>
    <row r="21" spans="1:12" x14ac:dyDescent="0.3">
      <c r="A21" s="97" t="s">
        <v>186</v>
      </c>
      <c r="B21" s="23" t="s">
        <v>161</v>
      </c>
      <c r="C21" s="23" t="s">
        <v>160</v>
      </c>
      <c r="D21" s="23" t="s">
        <v>164</v>
      </c>
      <c r="E21" s="85"/>
      <c r="F21" s="85"/>
      <c r="G21" s="85"/>
      <c r="H21" s="85"/>
      <c r="I21" s="85">
        <v>1</v>
      </c>
      <c r="J21" s="85"/>
      <c r="K21" s="37">
        <f t="shared" si="0"/>
        <v>1</v>
      </c>
      <c r="L21" s="99"/>
    </row>
    <row r="22" spans="1:12" x14ac:dyDescent="0.3">
      <c r="A22" s="97" t="s">
        <v>187</v>
      </c>
      <c r="B22" s="23" t="s">
        <v>162</v>
      </c>
      <c r="C22" s="23" t="s">
        <v>160</v>
      </c>
      <c r="D22" s="23" t="s">
        <v>165</v>
      </c>
      <c r="E22" s="85"/>
      <c r="F22" s="85"/>
      <c r="G22" s="85"/>
      <c r="H22" s="85"/>
      <c r="I22" s="85">
        <v>1</v>
      </c>
      <c r="J22" s="85"/>
      <c r="K22" s="37">
        <f t="shared" si="0"/>
        <v>1</v>
      </c>
      <c r="L22" s="99"/>
    </row>
    <row r="23" spans="1:12" x14ac:dyDescent="0.3">
      <c r="A23" s="97" t="s">
        <v>244</v>
      </c>
      <c r="B23" s="23" t="s">
        <v>166</v>
      </c>
      <c r="C23" s="23" t="s">
        <v>170</v>
      </c>
      <c r="D23" s="23" t="s">
        <v>171</v>
      </c>
      <c r="E23" s="85"/>
      <c r="F23" s="85"/>
      <c r="G23" s="85"/>
      <c r="H23" s="85">
        <v>3</v>
      </c>
      <c r="I23" s="85">
        <v>2</v>
      </c>
      <c r="J23" s="85"/>
      <c r="K23" s="37">
        <f t="shared" si="0"/>
        <v>5</v>
      </c>
      <c r="L23" s="99"/>
    </row>
    <row r="24" spans="1:12" x14ac:dyDescent="0.3">
      <c r="A24" s="97" t="s">
        <v>224</v>
      </c>
      <c r="B24" s="23" t="s">
        <v>221</v>
      </c>
      <c r="C24" s="23" t="s">
        <v>222</v>
      </c>
      <c r="D24" s="23" t="s">
        <v>223</v>
      </c>
      <c r="E24" s="85"/>
      <c r="F24" s="85"/>
      <c r="G24" s="85"/>
      <c r="H24" s="85"/>
      <c r="I24" s="85">
        <v>2</v>
      </c>
      <c r="J24" s="85"/>
      <c r="K24" s="37">
        <f t="shared" si="0"/>
        <v>2</v>
      </c>
      <c r="L24" s="99"/>
    </row>
    <row r="25" spans="1:12" x14ac:dyDescent="0.3">
      <c r="A25" s="97" t="s">
        <v>245</v>
      </c>
      <c r="B25" s="23" t="s">
        <v>246</v>
      </c>
      <c r="C25" s="23" t="s">
        <v>38</v>
      </c>
      <c r="D25" s="23" t="s">
        <v>247</v>
      </c>
      <c r="E25" s="86"/>
      <c r="F25" s="86"/>
      <c r="G25" s="86"/>
      <c r="H25" s="87">
        <v>1</v>
      </c>
      <c r="I25" s="86"/>
      <c r="J25" s="86"/>
      <c r="K25" s="37">
        <f t="shared" si="0"/>
        <v>1</v>
      </c>
      <c r="L25" s="99"/>
    </row>
    <row r="26" spans="1:12" ht="14.25" thickBot="1" x14ac:dyDescent="0.35">
      <c r="A26" s="100" t="s">
        <v>248</v>
      </c>
      <c r="B26" s="101" t="s">
        <v>249</v>
      </c>
      <c r="C26" s="101" t="s">
        <v>250</v>
      </c>
      <c r="D26" s="101" t="s">
        <v>251</v>
      </c>
      <c r="E26" s="106"/>
      <c r="F26" s="106"/>
      <c r="G26" s="106"/>
      <c r="H26" s="107">
        <v>1</v>
      </c>
      <c r="I26" s="106"/>
      <c r="J26" s="106"/>
      <c r="K26" s="103">
        <f t="shared" si="0"/>
        <v>1</v>
      </c>
      <c r="L26" s="104"/>
    </row>
    <row r="27" spans="1:12" x14ac:dyDescent="0.3">
      <c r="E27" s="88">
        <f>SUM(E2:E26)</f>
        <v>10</v>
      </c>
      <c r="F27" s="88">
        <f>SUM(F2:F26)</f>
        <v>12</v>
      </c>
      <c r="G27" s="88">
        <f>SUM(G2:G26)</f>
        <v>8</v>
      </c>
      <c r="H27" s="88">
        <f>SUM(H2:H26)</f>
        <v>12</v>
      </c>
      <c r="I27" s="88">
        <f>SUM(I2:I26)</f>
        <v>12</v>
      </c>
      <c r="J27" s="88">
        <f>SUM(J2:J26)</f>
        <v>9</v>
      </c>
      <c r="K27" s="88">
        <f>SUM(K2:K26)</f>
        <v>63</v>
      </c>
    </row>
  </sheetData>
  <mergeCells count="4">
    <mergeCell ref="L2:L5"/>
    <mergeCell ref="L6:L10"/>
    <mergeCell ref="L11:L15"/>
    <mergeCell ref="L16:L26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51"/>
  <sheetViews>
    <sheetView tabSelected="1" zoomScale="115" zoomScaleNormal="115" workbookViewId="0">
      <pane ySplit="1" topLeftCell="A2" activePane="bottomLeft" state="frozen"/>
      <selection pane="bottomLeft" activeCell="E18" sqref="E18"/>
    </sheetView>
  </sheetViews>
  <sheetFormatPr defaultColWidth="8.75" defaultRowHeight="13.5" x14ac:dyDescent="0.3"/>
  <cols>
    <col min="1" max="1" width="12.375" style="12" customWidth="1"/>
    <col min="2" max="2" width="12.125" style="1" customWidth="1"/>
    <col min="3" max="3" width="27.125" style="1" customWidth="1"/>
    <col min="4" max="4" width="20.375" style="1" bestFit="1" customWidth="1"/>
    <col min="5" max="5" width="14.25" style="12" customWidth="1"/>
    <col min="6" max="6" width="21.75" style="19" hidden="1" customWidth="1"/>
    <col min="7" max="7" width="24.25" style="1" customWidth="1"/>
    <col min="8" max="8" width="32.375" style="1" customWidth="1"/>
    <col min="9" max="16384" width="8.75" style="1"/>
  </cols>
  <sheetData>
    <row r="1" spans="1:8" s="19" customFormat="1" x14ac:dyDescent="0.3">
      <c r="A1" s="20" t="s">
        <v>22</v>
      </c>
      <c r="B1" s="21" t="s">
        <v>0</v>
      </c>
      <c r="C1" s="20" t="s">
        <v>231</v>
      </c>
      <c r="D1" s="22" t="s">
        <v>1</v>
      </c>
      <c r="E1" s="22" t="s">
        <v>176</v>
      </c>
      <c r="F1" s="22"/>
      <c r="G1" s="20" t="s">
        <v>30</v>
      </c>
      <c r="H1" s="20" t="s">
        <v>31</v>
      </c>
    </row>
    <row r="2" spans="1:8" x14ac:dyDescent="0.3">
      <c r="A2" s="75" t="s">
        <v>23</v>
      </c>
      <c r="B2" s="78" t="s">
        <v>2</v>
      </c>
      <c r="C2" s="3" t="s">
        <v>232</v>
      </c>
      <c r="D2" s="17" t="s">
        <v>175</v>
      </c>
      <c r="E2" s="30" t="s">
        <v>181</v>
      </c>
      <c r="F2" s="24" t="str">
        <f>VLOOKUP(화면정리!E2,서식정리!$A$2:$B$24,2,FALSE)</f>
        <v>receivePrint</v>
      </c>
      <c r="G2" s="2" t="s">
        <v>44</v>
      </c>
      <c r="H2" s="3" t="s">
        <v>80</v>
      </c>
    </row>
    <row r="3" spans="1:8" x14ac:dyDescent="0.3">
      <c r="A3" s="76"/>
      <c r="B3" s="79"/>
      <c r="C3" s="3" t="s">
        <v>233</v>
      </c>
      <c r="D3" s="17" t="s">
        <v>213</v>
      </c>
      <c r="E3" s="30" t="s">
        <v>202</v>
      </c>
      <c r="F3" s="24" t="str">
        <f>VLOOKUP(화면정리!E3,서식정리!$A$2:$B$24,2,FALSE)</f>
        <v>returnReceivePrint</v>
      </c>
      <c r="G3" s="2" t="s">
        <v>46</v>
      </c>
      <c r="H3" s="3" t="s">
        <v>48</v>
      </c>
    </row>
    <row r="4" spans="1:8" x14ac:dyDescent="0.3">
      <c r="A4" s="76"/>
      <c r="B4" s="78" t="s">
        <v>28</v>
      </c>
      <c r="C4" s="3" t="s">
        <v>234</v>
      </c>
      <c r="D4" s="17" t="s">
        <v>29</v>
      </c>
      <c r="E4" s="30" t="s">
        <v>193</v>
      </c>
      <c r="F4" s="24" t="str">
        <f>VLOOKUP(화면정리!E4,서식정리!$A$2:$B$24,2,FALSE)</f>
        <v>VenParticulars</v>
      </c>
      <c r="G4" s="2" t="s">
        <v>42</v>
      </c>
      <c r="H4" s="2" t="s">
        <v>41</v>
      </c>
    </row>
    <row r="5" spans="1:8" x14ac:dyDescent="0.3">
      <c r="A5" s="76"/>
      <c r="B5" s="79"/>
      <c r="C5" s="3" t="s">
        <v>7</v>
      </c>
      <c r="D5" s="17" t="s">
        <v>7</v>
      </c>
      <c r="E5" s="30" t="s">
        <v>194</v>
      </c>
      <c r="F5" s="24" t="str">
        <f>VLOOKUP(화면정리!E5,서식정리!$A$2:$B$24,2,FALSE)</f>
        <v>SalesConfParticulars</v>
      </c>
      <c r="G5" s="2" t="s">
        <v>125</v>
      </c>
      <c r="H5" s="2" t="s">
        <v>43</v>
      </c>
    </row>
    <row r="6" spans="1:8" x14ac:dyDescent="0.3">
      <c r="A6" s="76"/>
      <c r="B6" s="79"/>
      <c r="C6" s="81" t="s">
        <v>235</v>
      </c>
      <c r="D6" s="74" t="s">
        <v>25</v>
      </c>
      <c r="E6" s="30" t="s">
        <v>196</v>
      </c>
      <c r="F6" s="24" t="str">
        <f>VLOOKUP(화면정리!E6,서식정리!$A$2:$B$24,2,FALSE)</f>
        <v>BchParticulars</v>
      </c>
      <c r="G6" s="2" t="s">
        <v>32</v>
      </c>
      <c r="H6" s="2" t="s">
        <v>33</v>
      </c>
    </row>
    <row r="7" spans="1:8" x14ac:dyDescent="0.3">
      <c r="A7" s="76"/>
      <c r="B7" s="79"/>
      <c r="C7" s="82"/>
      <c r="D7" s="74"/>
      <c r="E7" s="30" t="s">
        <v>198</v>
      </c>
      <c r="F7" s="24" t="str">
        <f>VLOOKUP(화면정리!E7,서식정리!$A$2:$B$24,2,FALSE)</f>
        <v>BchSaveCertificate</v>
      </c>
      <c r="G7" s="2" t="s">
        <v>35</v>
      </c>
      <c r="H7" s="2" t="s">
        <v>35</v>
      </c>
    </row>
    <row r="8" spans="1:8" x14ac:dyDescent="0.3">
      <c r="A8" s="76"/>
      <c r="B8" s="79"/>
      <c r="C8" s="82"/>
      <c r="D8" s="74"/>
      <c r="E8" s="30" t="s">
        <v>207</v>
      </c>
      <c r="F8" s="24" t="str">
        <f>VLOOKUP(화면정리!E8,서식정리!$A$2:$B$24,2,FALSE)</f>
        <v>estimateSheet3</v>
      </c>
      <c r="G8" s="2" t="s">
        <v>36</v>
      </c>
      <c r="H8" s="3" t="s">
        <v>135</v>
      </c>
    </row>
    <row r="9" spans="1:8" x14ac:dyDescent="0.3">
      <c r="A9" s="76"/>
      <c r="B9" s="79"/>
      <c r="C9" s="83"/>
      <c r="D9" s="74"/>
      <c r="E9" s="30" t="s">
        <v>185</v>
      </c>
      <c r="F9" s="24" t="str">
        <f>VLOOKUP(화면정리!E9,서식정리!$A$2:$B$24,2,FALSE)</f>
        <v>receiveAllPrint</v>
      </c>
      <c r="G9" s="2" t="s">
        <v>38</v>
      </c>
      <c r="H9" s="3" t="s">
        <v>39</v>
      </c>
    </row>
    <row r="10" spans="1:8" x14ac:dyDescent="0.3">
      <c r="A10" s="77"/>
      <c r="B10" s="80"/>
      <c r="C10" s="3" t="s">
        <v>236</v>
      </c>
      <c r="D10" s="17" t="s">
        <v>26</v>
      </c>
      <c r="E10" s="30" t="s">
        <v>193</v>
      </c>
      <c r="F10" s="24" t="str">
        <f>VLOOKUP(화면정리!E10,서식정리!$A$2:$B$24,2,FALSE)</f>
        <v>VenParticulars</v>
      </c>
      <c r="G10" s="2" t="s">
        <v>40</v>
      </c>
      <c r="H10" s="2" t="s">
        <v>41</v>
      </c>
    </row>
    <row r="11" spans="1:8" x14ac:dyDescent="0.3">
      <c r="A11" s="63" t="s">
        <v>81</v>
      </c>
      <c r="B11" s="72" t="s">
        <v>50</v>
      </c>
      <c r="C11" s="9" t="s">
        <v>51</v>
      </c>
      <c r="D11" s="72" t="s">
        <v>229</v>
      </c>
      <c r="E11" s="25" t="s">
        <v>191</v>
      </c>
      <c r="F11" s="24" t="str">
        <f>VLOOKUP(화면정리!E11,서식정리!$A$2:$B$24,2,FALSE)</f>
        <v>BchParticulars</v>
      </c>
      <c r="G11" s="9" t="s">
        <v>51</v>
      </c>
      <c r="H11" s="9" t="s">
        <v>33</v>
      </c>
    </row>
    <row r="12" spans="1:8" x14ac:dyDescent="0.3">
      <c r="A12" s="64"/>
      <c r="B12" s="73"/>
      <c r="C12" s="9" t="s">
        <v>35</v>
      </c>
      <c r="D12" s="73"/>
      <c r="E12" s="25" t="s">
        <v>197</v>
      </c>
      <c r="F12" s="24" t="str">
        <f>VLOOKUP(화면정리!E12,서식정리!$A$2:$B$24,2,FALSE)</f>
        <v>BchSaveCertificate</v>
      </c>
      <c r="G12" s="9" t="s">
        <v>35</v>
      </c>
      <c r="H12" s="9" t="s">
        <v>35</v>
      </c>
    </row>
    <row r="13" spans="1:8" x14ac:dyDescent="0.3">
      <c r="A13" s="64"/>
      <c r="B13" s="66" t="s">
        <v>14</v>
      </c>
      <c r="C13" s="8" t="s">
        <v>53</v>
      </c>
      <c r="D13" s="15" t="s">
        <v>9</v>
      </c>
      <c r="E13" s="25" t="s">
        <v>204</v>
      </c>
      <c r="F13" s="24" t="str">
        <f>VLOOKUP(화면정리!E13,서식정리!$A$2:$B$24,2,FALSE)</f>
        <v>orderSheet</v>
      </c>
      <c r="G13" s="9" t="s">
        <v>56</v>
      </c>
      <c r="H13" s="9" t="s">
        <v>114</v>
      </c>
    </row>
    <row r="14" spans="1:8" x14ac:dyDescent="0.3">
      <c r="A14" s="64"/>
      <c r="B14" s="67"/>
      <c r="C14" s="8" t="s">
        <v>10</v>
      </c>
      <c r="D14" s="15" t="s">
        <v>10</v>
      </c>
      <c r="E14" s="25" t="s">
        <v>205</v>
      </c>
      <c r="F14" s="24" t="str">
        <f>VLOOKUP(화면정리!E14,서식정리!$A$2:$B$24,2,FALSE)</f>
        <v>estimateSheet</v>
      </c>
      <c r="G14" s="9" t="s">
        <v>56</v>
      </c>
      <c r="H14" s="9" t="s">
        <v>58</v>
      </c>
    </row>
    <row r="15" spans="1:8" x14ac:dyDescent="0.3">
      <c r="A15" s="64"/>
      <c r="B15" s="66" t="s">
        <v>6</v>
      </c>
      <c r="C15" s="8" t="s">
        <v>3</v>
      </c>
      <c r="D15" s="15" t="s">
        <v>3</v>
      </c>
      <c r="E15" s="25" t="s">
        <v>202</v>
      </c>
      <c r="F15" s="24" t="str">
        <f>VLOOKUP(화면정리!E15,서식정리!$A$2:$B$24,2,FALSE)</f>
        <v>returnReceivePrint</v>
      </c>
      <c r="G15" s="9" t="s">
        <v>46</v>
      </c>
      <c r="H15" s="8" t="s">
        <v>107</v>
      </c>
    </row>
    <row r="16" spans="1:8" x14ac:dyDescent="0.3">
      <c r="A16" s="64"/>
      <c r="B16" s="67"/>
      <c r="C16" s="8" t="s">
        <v>4</v>
      </c>
      <c r="D16" s="15" t="s">
        <v>4</v>
      </c>
      <c r="E16" s="25" t="s">
        <v>182</v>
      </c>
      <c r="F16" s="24" t="str">
        <f>VLOOKUP(화면정리!E16,서식정리!$A$2:$B$24,2,FALSE)</f>
        <v>receivePrint</v>
      </c>
      <c r="G16" s="8" t="s">
        <v>44</v>
      </c>
      <c r="H16" s="8" t="s">
        <v>80</v>
      </c>
    </row>
    <row r="17" spans="1:8" x14ac:dyDescent="0.3">
      <c r="A17" s="64"/>
      <c r="B17" s="66" t="s">
        <v>59</v>
      </c>
      <c r="C17" s="71" t="s">
        <v>61</v>
      </c>
      <c r="D17" s="69" t="s">
        <v>61</v>
      </c>
      <c r="E17" s="31" t="s">
        <v>191</v>
      </c>
      <c r="F17" s="24" t="str">
        <f>VLOOKUP(화면정리!E17,서식정리!$A$2:$B$24,2,FALSE)</f>
        <v>BchParticulars</v>
      </c>
      <c r="G17" s="9" t="s">
        <v>32</v>
      </c>
      <c r="H17" s="9" t="s">
        <v>33</v>
      </c>
    </row>
    <row r="18" spans="1:8" x14ac:dyDescent="0.3">
      <c r="A18" s="64"/>
      <c r="B18" s="68"/>
      <c r="C18" s="71"/>
      <c r="D18" s="70"/>
      <c r="E18" s="25" t="s">
        <v>197</v>
      </c>
      <c r="F18" s="24" t="str">
        <f>VLOOKUP(화면정리!E18,서식정리!$A$2:$B$24,2,FALSE)</f>
        <v>BchSaveCertificate</v>
      </c>
      <c r="G18" s="9" t="s">
        <v>35</v>
      </c>
      <c r="H18" s="9" t="s">
        <v>35</v>
      </c>
    </row>
    <row r="19" spans="1:8" x14ac:dyDescent="0.3">
      <c r="A19" s="65"/>
      <c r="B19" s="67"/>
      <c r="C19" s="8" t="s">
        <v>62</v>
      </c>
      <c r="D19" s="15" t="s">
        <v>62</v>
      </c>
      <c r="E19" s="25" t="s">
        <v>191</v>
      </c>
      <c r="F19" s="24" t="str">
        <f>VLOOKUP(화면정리!E19,서식정리!$A$2:$B$24,2,FALSE)</f>
        <v>BchParticulars</v>
      </c>
      <c r="G19" s="9" t="s">
        <v>63</v>
      </c>
      <c r="H19" s="9" t="s">
        <v>64</v>
      </c>
    </row>
    <row r="20" spans="1:8" x14ac:dyDescent="0.3">
      <c r="A20" s="55" t="s">
        <v>74</v>
      </c>
      <c r="B20" s="58" t="s">
        <v>14</v>
      </c>
      <c r="C20" s="5" t="s">
        <v>53</v>
      </c>
      <c r="D20" s="16" t="s">
        <v>9</v>
      </c>
      <c r="E20" s="32" t="s">
        <v>204</v>
      </c>
      <c r="F20" s="24" t="str">
        <f>VLOOKUP(화면정리!E20,서식정리!$A$2:$B$24,2,FALSE)</f>
        <v>orderSheet</v>
      </c>
      <c r="G20" s="4" t="s">
        <v>56</v>
      </c>
      <c r="H20" s="4" t="s">
        <v>114</v>
      </c>
    </row>
    <row r="21" spans="1:8" x14ac:dyDescent="0.3">
      <c r="A21" s="56"/>
      <c r="B21" s="60"/>
      <c r="C21" s="5" t="s">
        <v>10</v>
      </c>
      <c r="D21" s="16" t="s">
        <v>10</v>
      </c>
      <c r="E21" s="32" t="s">
        <v>205</v>
      </c>
      <c r="F21" s="24" t="str">
        <f>VLOOKUP(화면정리!E21,서식정리!$A$2:$B$24,2,FALSE)</f>
        <v>estimateSheet</v>
      </c>
      <c r="G21" s="4" t="s">
        <v>56</v>
      </c>
      <c r="H21" s="4" t="s">
        <v>113</v>
      </c>
    </row>
    <row r="22" spans="1:8" x14ac:dyDescent="0.3">
      <c r="A22" s="56"/>
      <c r="B22" s="58" t="s">
        <v>6</v>
      </c>
      <c r="C22" s="5" t="s">
        <v>3</v>
      </c>
      <c r="D22" s="16" t="s">
        <v>3</v>
      </c>
      <c r="E22" s="32" t="s">
        <v>202</v>
      </c>
      <c r="F22" s="24" t="str">
        <f>VLOOKUP(화면정리!E22,서식정리!$A$2:$B$24,2,FALSE)</f>
        <v>returnReceivePrint</v>
      </c>
      <c r="G22" s="4" t="s">
        <v>46</v>
      </c>
      <c r="H22" s="5" t="s">
        <v>48</v>
      </c>
    </row>
    <row r="23" spans="1:8" x14ac:dyDescent="0.3">
      <c r="A23" s="56"/>
      <c r="B23" s="59"/>
      <c r="C23" s="38" t="s">
        <v>4</v>
      </c>
      <c r="D23" s="18" t="s">
        <v>4</v>
      </c>
      <c r="E23" s="32" t="s">
        <v>214</v>
      </c>
      <c r="F23" s="24" t="str">
        <f>VLOOKUP(화면정리!E23,서식정리!$A$2:$B$24,2,FALSE)</f>
        <v>HnsReceiveAllPrint</v>
      </c>
      <c r="G23" s="4" t="s">
        <v>78</v>
      </c>
      <c r="H23" s="5" t="s">
        <v>216</v>
      </c>
    </row>
    <row r="24" spans="1:8" s="28" customFormat="1" x14ac:dyDescent="0.3">
      <c r="A24" s="56"/>
      <c r="B24" s="59"/>
      <c r="C24" s="38"/>
      <c r="D24" s="26" t="s">
        <v>4</v>
      </c>
      <c r="E24" s="33" t="s">
        <v>183</v>
      </c>
      <c r="F24" s="24" t="str">
        <f>VLOOKUP(화면정리!E24,서식정리!$A$2:$B$24,2,FALSE)</f>
        <v>HnsReceiveAllPrint</v>
      </c>
      <c r="G24" s="27" t="s">
        <v>78</v>
      </c>
      <c r="H24" s="27" t="s">
        <v>217</v>
      </c>
    </row>
    <row r="25" spans="1:8" x14ac:dyDescent="0.3">
      <c r="A25" s="56"/>
      <c r="B25" s="60"/>
      <c r="C25" s="38"/>
      <c r="D25" s="18" t="s">
        <v>4</v>
      </c>
      <c r="E25" s="32" t="s">
        <v>214</v>
      </c>
      <c r="F25" s="24" t="str">
        <f>VLOOKUP(화면정리!E25,서식정리!$A$2:$B$24,2,FALSE)</f>
        <v>HnsReceiveAllPrint</v>
      </c>
      <c r="G25" s="4" t="s">
        <v>78</v>
      </c>
      <c r="H25" s="4" t="s">
        <v>215</v>
      </c>
    </row>
    <row r="26" spans="1:8" x14ac:dyDescent="0.3">
      <c r="A26" s="56"/>
      <c r="B26" s="58" t="s">
        <v>19</v>
      </c>
      <c r="C26" s="38" t="s">
        <v>20</v>
      </c>
      <c r="D26" s="18" t="s">
        <v>21</v>
      </c>
      <c r="E26" s="32" t="s">
        <v>191</v>
      </c>
      <c r="F26" s="24" t="str">
        <f>VLOOKUP(화면정리!E26,서식정리!$A$2:$B$24,2,FALSE)</f>
        <v>BchParticulars</v>
      </c>
      <c r="G26" s="4" t="s">
        <v>32</v>
      </c>
      <c r="H26" s="4" t="s">
        <v>75</v>
      </c>
    </row>
    <row r="27" spans="1:8" x14ac:dyDescent="0.3">
      <c r="A27" s="56"/>
      <c r="B27" s="59"/>
      <c r="C27" s="38"/>
      <c r="D27" s="18" t="s">
        <v>21</v>
      </c>
      <c r="E27" s="32" t="s">
        <v>197</v>
      </c>
      <c r="F27" s="24" t="str">
        <f>VLOOKUP(화면정리!E27,서식정리!$A$2:$B$24,2,FALSE)</f>
        <v>BchSaveCertificate</v>
      </c>
      <c r="G27" s="4" t="s">
        <v>35</v>
      </c>
      <c r="H27" s="4" t="s">
        <v>77</v>
      </c>
    </row>
    <row r="28" spans="1:8" x14ac:dyDescent="0.3">
      <c r="A28" s="57"/>
      <c r="B28" s="60"/>
      <c r="C28" s="38"/>
      <c r="D28" s="16" t="s">
        <v>8</v>
      </c>
      <c r="E28" s="32" t="s">
        <v>191</v>
      </c>
      <c r="F28" s="24" t="str">
        <f>VLOOKUP(화면정리!E28,서식정리!$A$2:$B$24,2,FALSE)</f>
        <v>BchParticulars</v>
      </c>
      <c r="G28" s="4" t="s">
        <v>32</v>
      </c>
      <c r="H28" s="4" t="s">
        <v>76</v>
      </c>
    </row>
    <row r="29" spans="1:8" x14ac:dyDescent="0.3">
      <c r="A29" s="50" t="s">
        <v>65</v>
      </c>
      <c r="B29" s="6" t="s">
        <v>50</v>
      </c>
      <c r="C29" s="6" t="s">
        <v>66</v>
      </c>
      <c r="D29" s="6" t="s">
        <v>218</v>
      </c>
      <c r="E29" s="34" t="s">
        <v>195</v>
      </c>
      <c r="F29" s="24" t="str">
        <f>VLOOKUP(화면정리!E29,서식정리!$A$2:$B$24,2,FALSE)</f>
        <v>VenParticulars</v>
      </c>
      <c r="G29" s="7" t="s">
        <v>63</v>
      </c>
      <c r="H29" s="7" t="s">
        <v>41</v>
      </c>
    </row>
    <row r="30" spans="1:8" x14ac:dyDescent="0.3">
      <c r="A30" s="51"/>
      <c r="B30" s="61" t="s">
        <v>11</v>
      </c>
      <c r="C30" s="7" t="s">
        <v>12</v>
      </c>
      <c r="D30" s="7" t="s">
        <v>12</v>
      </c>
      <c r="E30" s="34" t="s">
        <v>182</v>
      </c>
      <c r="F30" s="24" t="str">
        <f>VLOOKUP(화면정리!E30,서식정리!$A$2:$B$24,2,FALSE)</f>
        <v>receivePrint</v>
      </c>
      <c r="G30" s="6" t="s">
        <v>67</v>
      </c>
      <c r="H30" s="6" t="s">
        <v>73</v>
      </c>
    </row>
    <row r="31" spans="1:8" x14ac:dyDescent="0.3">
      <c r="A31" s="51"/>
      <c r="B31" s="62"/>
      <c r="C31" s="6" t="s">
        <v>219</v>
      </c>
      <c r="D31" s="6" t="s">
        <v>68</v>
      </c>
      <c r="E31" s="34" t="s">
        <v>220</v>
      </c>
      <c r="F31" s="24" t="str">
        <f>VLOOKUP(화면정리!E31,서식정리!$A$2:$B$24,2,FALSE)</f>
        <v>purcPrint</v>
      </c>
      <c r="G31" s="6" t="s">
        <v>69</v>
      </c>
      <c r="H31" s="6" t="s">
        <v>70</v>
      </c>
    </row>
    <row r="32" spans="1:8" x14ac:dyDescent="0.3">
      <c r="A32" s="51"/>
      <c r="B32" s="6" t="s">
        <v>6</v>
      </c>
      <c r="C32" s="7" t="s">
        <v>15</v>
      </c>
      <c r="D32" s="7" t="s">
        <v>16</v>
      </c>
      <c r="E32" s="34" t="s">
        <v>182</v>
      </c>
      <c r="F32" s="24" t="str">
        <f>VLOOKUP(화면정리!E32,서식정리!$A$2:$B$24,2,FALSE)</f>
        <v>receivePrint</v>
      </c>
      <c r="G32" s="6" t="s">
        <v>67</v>
      </c>
      <c r="H32" s="7" t="s">
        <v>72</v>
      </c>
    </row>
    <row r="33" spans="1:8" x14ac:dyDescent="0.3">
      <c r="A33" s="51"/>
      <c r="B33" s="61" t="s">
        <v>71</v>
      </c>
      <c r="C33" s="7" t="s">
        <v>17</v>
      </c>
      <c r="D33" s="7" t="s">
        <v>5</v>
      </c>
      <c r="E33" s="34" t="s">
        <v>193</v>
      </c>
      <c r="F33" s="24" t="str">
        <f>VLOOKUP(화면정리!E33,서식정리!$A$2:$B$24,2,FALSE)</f>
        <v>VenParticulars</v>
      </c>
      <c r="G33" s="7" t="s">
        <v>63</v>
      </c>
      <c r="H33" s="7" t="s">
        <v>41</v>
      </c>
    </row>
    <row r="34" spans="1:8" x14ac:dyDescent="0.3">
      <c r="A34" s="52"/>
      <c r="B34" s="62"/>
      <c r="C34" s="7" t="s">
        <v>13</v>
      </c>
      <c r="D34" s="7" t="s">
        <v>18</v>
      </c>
      <c r="E34" s="34" t="s">
        <v>193</v>
      </c>
      <c r="F34" s="24" t="str">
        <f>VLOOKUP(화면정리!E34,서식정리!$A$2:$B$24,2,FALSE)</f>
        <v>VenParticulars</v>
      </c>
      <c r="G34" s="7" t="s">
        <v>63</v>
      </c>
      <c r="H34" s="7" t="s">
        <v>41</v>
      </c>
    </row>
    <row r="35" spans="1:8" x14ac:dyDescent="0.3">
      <c r="A35" s="47" t="s">
        <v>83</v>
      </c>
      <c r="B35" s="13" t="s">
        <v>84</v>
      </c>
      <c r="C35" s="13" t="s">
        <v>85</v>
      </c>
      <c r="D35" s="13" t="s">
        <v>85</v>
      </c>
      <c r="E35" s="35" t="s">
        <v>208</v>
      </c>
      <c r="F35" s="24" t="str">
        <f>VLOOKUP(화면정리!E35,서식정리!$A$2:$B$24,2,FALSE)</f>
        <v>WarehousingDirections</v>
      </c>
      <c r="G35" s="13" t="s">
        <v>82</v>
      </c>
      <c r="H35" s="13" t="s">
        <v>168</v>
      </c>
    </row>
    <row r="36" spans="1:8" x14ac:dyDescent="0.3">
      <c r="A36" s="48"/>
      <c r="B36" s="39" t="s">
        <v>86</v>
      </c>
      <c r="C36" s="39" t="s">
        <v>87</v>
      </c>
      <c r="D36" s="39" t="s">
        <v>87</v>
      </c>
      <c r="E36" s="35" t="s">
        <v>210</v>
      </c>
      <c r="F36" s="24" t="str">
        <f>VLOOKUP(화면정리!E36,서식정리!$A$2:$B$24,2,FALSE)</f>
        <v>FactoryInstructions</v>
      </c>
      <c r="G36" s="13" t="s">
        <v>88</v>
      </c>
      <c r="H36" s="13" t="s">
        <v>91</v>
      </c>
    </row>
    <row r="37" spans="1:8" x14ac:dyDescent="0.3">
      <c r="A37" s="48"/>
      <c r="B37" s="43"/>
      <c r="C37" s="40"/>
      <c r="D37" s="40"/>
      <c r="E37" s="35" t="s">
        <v>212</v>
      </c>
      <c r="F37" s="24" t="str">
        <f>VLOOKUP(화면정리!E37,서식정리!$A$2:$B$24,2,FALSE)</f>
        <v>logiShipNumPrint</v>
      </c>
      <c r="G37" s="13" t="s">
        <v>89</v>
      </c>
      <c r="H37" s="13" t="s">
        <v>90</v>
      </c>
    </row>
    <row r="38" spans="1:8" x14ac:dyDescent="0.3">
      <c r="A38" s="48"/>
      <c r="B38" s="43"/>
      <c r="C38" s="39" t="s">
        <v>92</v>
      </c>
      <c r="D38" s="39" t="s">
        <v>92</v>
      </c>
      <c r="E38" s="35" t="s">
        <v>186</v>
      </c>
      <c r="F38" s="24" t="str">
        <f>VLOOKUP(화면정리!E38,서식정리!$A$2:$B$24,2,FALSE)</f>
        <v>cenReceivePrintMulti</v>
      </c>
      <c r="G38" s="13" t="s">
        <v>93</v>
      </c>
      <c r="H38" s="13" t="s">
        <v>95</v>
      </c>
    </row>
    <row r="39" spans="1:8" x14ac:dyDescent="0.3">
      <c r="A39" s="48"/>
      <c r="B39" s="40"/>
      <c r="C39" s="40"/>
      <c r="D39" s="40"/>
      <c r="E39" s="35" t="s">
        <v>188</v>
      </c>
      <c r="F39" s="24" t="str">
        <f>VLOOKUP(화면정리!E39,서식정리!$A$2:$B$24,2,FALSE)</f>
        <v>cenReceiveBranchsPrint</v>
      </c>
      <c r="G39" s="13" t="s">
        <v>93</v>
      </c>
      <c r="H39" s="13" t="s">
        <v>94</v>
      </c>
    </row>
    <row r="40" spans="1:8" x14ac:dyDescent="0.3">
      <c r="A40" s="48"/>
      <c r="B40" s="54" t="s">
        <v>96</v>
      </c>
      <c r="C40" s="14" t="s">
        <v>97</v>
      </c>
      <c r="D40" s="13" t="s">
        <v>97</v>
      </c>
      <c r="E40" s="35" t="s">
        <v>199</v>
      </c>
      <c r="F40" s="24" t="str">
        <f>VLOOKUP(화면정리!E40,서식정리!$A$2:$B$24,2,FALSE)</f>
        <v>logiReturnPrint</v>
      </c>
      <c r="G40" s="13" t="s">
        <v>98</v>
      </c>
      <c r="H40" s="13" t="s">
        <v>99</v>
      </c>
    </row>
    <row r="41" spans="1:8" x14ac:dyDescent="0.3">
      <c r="A41" s="48"/>
      <c r="B41" s="54"/>
      <c r="C41" s="14" t="s">
        <v>100</v>
      </c>
      <c r="D41" s="13" t="s">
        <v>100</v>
      </c>
      <c r="E41" s="35" t="s">
        <v>200</v>
      </c>
      <c r="F41" s="24" t="str">
        <f>VLOOKUP(화면정리!E41,서식정리!$A$2:$B$24,2,FALSE)</f>
        <v>logiReturnPrint</v>
      </c>
      <c r="G41" s="13" t="s">
        <v>98</v>
      </c>
      <c r="H41" s="13" t="s">
        <v>99</v>
      </c>
    </row>
    <row r="42" spans="1:8" x14ac:dyDescent="0.3">
      <c r="A42" s="49"/>
      <c r="B42" s="29" t="s">
        <v>226</v>
      </c>
      <c r="C42" s="13" t="s">
        <v>227</v>
      </c>
      <c r="D42" s="13" t="s">
        <v>227</v>
      </c>
      <c r="E42" s="35" t="s">
        <v>225</v>
      </c>
      <c r="F42" s="24" t="str">
        <f>VLOOKUP(화면정리!E42,서식정리!$A$2:$B$24,2,FALSE)</f>
        <v>returnReceivePrintForLogi</v>
      </c>
      <c r="G42" s="13" t="s">
        <v>228</v>
      </c>
      <c r="H42" s="13" t="s">
        <v>101</v>
      </c>
    </row>
    <row r="43" spans="1:8" x14ac:dyDescent="0.3">
      <c r="A43" s="44" t="s">
        <v>108</v>
      </c>
      <c r="B43" s="41" t="s">
        <v>49</v>
      </c>
      <c r="C43" s="10" t="s">
        <v>32</v>
      </c>
      <c r="D43" s="41" t="s">
        <v>230</v>
      </c>
      <c r="E43" s="36" t="s">
        <v>191</v>
      </c>
      <c r="F43" s="24" t="str">
        <f>VLOOKUP(화면정리!E43,서식정리!$A$2:$B$24,2,FALSE)</f>
        <v>BchParticulars</v>
      </c>
      <c r="G43" s="11" t="s">
        <v>24</v>
      </c>
      <c r="H43" s="11" t="s">
        <v>109</v>
      </c>
    </row>
    <row r="44" spans="1:8" x14ac:dyDescent="0.3">
      <c r="A44" s="45"/>
      <c r="B44" s="42"/>
      <c r="C44" s="10" t="s">
        <v>35</v>
      </c>
      <c r="D44" s="42"/>
      <c r="E44" s="36" t="s">
        <v>197</v>
      </c>
      <c r="F44" s="24" t="str">
        <f>VLOOKUP(화면정리!E44,서식정리!$A$2:$B$24,2,FALSE)</f>
        <v>BchSaveCertificate</v>
      </c>
      <c r="G44" s="11" t="s">
        <v>34</v>
      </c>
      <c r="H44" s="11" t="s">
        <v>34</v>
      </c>
    </row>
    <row r="45" spans="1:8" x14ac:dyDescent="0.3">
      <c r="A45" s="45"/>
      <c r="B45" s="41" t="s">
        <v>102</v>
      </c>
      <c r="C45" s="11" t="s">
        <v>52</v>
      </c>
      <c r="D45" s="11" t="s">
        <v>54</v>
      </c>
      <c r="E45" s="36" t="s">
        <v>204</v>
      </c>
      <c r="F45" s="24" t="str">
        <f>VLOOKUP(화면정리!E45,서식정리!$A$2:$B$24,2,FALSE)</f>
        <v>orderSheet</v>
      </c>
      <c r="G45" s="11" t="s">
        <v>55</v>
      </c>
      <c r="H45" s="11" t="s">
        <v>112</v>
      </c>
    </row>
    <row r="46" spans="1:8" x14ac:dyDescent="0.3">
      <c r="A46" s="45"/>
      <c r="B46" s="42"/>
      <c r="C46" s="11" t="s">
        <v>103</v>
      </c>
      <c r="D46" s="11" t="s">
        <v>103</v>
      </c>
      <c r="E46" s="36" t="s">
        <v>205</v>
      </c>
      <c r="F46" s="24" t="str">
        <f>VLOOKUP(화면정리!E46,서식정리!$A$2:$B$24,2,FALSE)</f>
        <v>estimateSheet</v>
      </c>
      <c r="G46" s="11" t="s">
        <v>55</v>
      </c>
      <c r="H46" s="11" t="s">
        <v>57</v>
      </c>
    </row>
    <row r="47" spans="1:8" x14ac:dyDescent="0.3">
      <c r="A47" s="45"/>
      <c r="B47" s="41" t="s">
        <v>104</v>
      </c>
      <c r="C47" s="11" t="s">
        <v>105</v>
      </c>
      <c r="D47" s="11" t="s">
        <v>105</v>
      </c>
      <c r="E47" s="36" t="s">
        <v>202</v>
      </c>
      <c r="F47" s="24" t="str">
        <f>VLOOKUP(화면정리!E47,서식정리!$A$2:$B$24,2,FALSE)</f>
        <v>returnReceivePrint</v>
      </c>
      <c r="G47" s="11" t="s">
        <v>45</v>
      </c>
      <c r="H47" s="11" t="s">
        <v>47</v>
      </c>
    </row>
    <row r="48" spans="1:8" x14ac:dyDescent="0.3">
      <c r="A48" s="45"/>
      <c r="B48" s="42"/>
      <c r="C48" s="11" t="s">
        <v>106</v>
      </c>
      <c r="D48" s="11" t="s">
        <v>106</v>
      </c>
      <c r="E48" s="36" t="s">
        <v>182</v>
      </c>
      <c r="F48" s="24" t="str">
        <f>VLOOKUP(화면정리!E48,서식정리!$A$2:$B$24,2,FALSE)</f>
        <v>receivePrint</v>
      </c>
      <c r="G48" s="11" t="s">
        <v>37</v>
      </c>
      <c r="H48" s="11" t="s">
        <v>79</v>
      </c>
    </row>
    <row r="49" spans="1:8" x14ac:dyDescent="0.3">
      <c r="A49" s="45"/>
      <c r="B49" s="41" t="s">
        <v>27</v>
      </c>
      <c r="C49" s="41" t="s">
        <v>60</v>
      </c>
      <c r="D49" s="41" t="s">
        <v>60</v>
      </c>
      <c r="E49" s="36" t="s">
        <v>191</v>
      </c>
      <c r="F49" s="24" t="str">
        <f>VLOOKUP(화면정리!E49,서식정리!$A$2:$B$24,2,FALSE)</f>
        <v>BchParticulars</v>
      </c>
      <c r="G49" s="11" t="s">
        <v>24</v>
      </c>
      <c r="H49" s="11" t="s">
        <v>110</v>
      </c>
    </row>
    <row r="50" spans="1:8" x14ac:dyDescent="0.3">
      <c r="A50" s="45"/>
      <c r="B50" s="53"/>
      <c r="C50" s="42"/>
      <c r="D50" s="42"/>
      <c r="E50" s="36" t="s">
        <v>197</v>
      </c>
      <c r="F50" s="24" t="str">
        <f>VLOOKUP(화면정리!E50,서식정리!$A$2:$B$24,2,FALSE)</f>
        <v>BchSaveCertificate</v>
      </c>
      <c r="G50" s="10" t="s">
        <v>35</v>
      </c>
      <c r="H50" s="10" t="s">
        <v>35</v>
      </c>
    </row>
    <row r="51" spans="1:8" x14ac:dyDescent="0.3">
      <c r="A51" s="46"/>
      <c r="B51" s="42"/>
      <c r="C51" s="11" t="s">
        <v>24</v>
      </c>
      <c r="D51" s="11" t="s">
        <v>24</v>
      </c>
      <c r="E51" s="36" t="s">
        <v>191</v>
      </c>
      <c r="F51" s="24" t="str">
        <f>VLOOKUP(화면정리!E51,서식정리!$A$2:$B$24,2,FALSE)</f>
        <v>BchParticulars</v>
      </c>
      <c r="G51" s="11" t="s">
        <v>24</v>
      </c>
      <c r="H51" s="11" t="s">
        <v>111</v>
      </c>
    </row>
  </sheetData>
  <autoFilter ref="A1:H51" xr:uid="{00000000-0009-0000-0000-000001000000}"/>
  <mergeCells count="37">
    <mergeCell ref="D6:D9"/>
    <mergeCell ref="A2:A10"/>
    <mergeCell ref="B4:B10"/>
    <mergeCell ref="B2:B3"/>
    <mergeCell ref="C6:C9"/>
    <mergeCell ref="A11:A19"/>
    <mergeCell ref="B15:B16"/>
    <mergeCell ref="B13:B14"/>
    <mergeCell ref="B17:B19"/>
    <mergeCell ref="D17:D18"/>
    <mergeCell ref="C17:C18"/>
    <mergeCell ref="B11:B12"/>
    <mergeCell ref="D11:D12"/>
    <mergeCell ref="A20:A28"/>
    <mergeCell ref="B26:B28"/>
    <mergeCell ref="B22:B25"/>
    <mergeCell ref="B20:B21"/>
    <mergeCell ref="B33:B34"/>
    <mergeCell ref="B30:B31"/>
    <mergeCell ref="B36:B39"/>
    <mergeCell ref="A43:A51"/>
    <mergeCell ref="A35:A42"/>
    <mergeCell ref="A29:A34"/>
    <mergeCell ref="B49:B51"/>
    <mergeCell ref="B47:B48"/>
    <mergeCell ref="B45:B46"/>
    <mergeCell ref="B43:B44"/>
    <mergeCell ref="B40:B41"/>
    <mergeCell ref="C26:C28"/>
    <mergeCell ref="C23:C25"/>
    <mergeCell ref="C38:C39"/>
    <mergeCell ref="C36:C37"/>
    <mergeCell ref="D49:D50"/>
    <mergeCell ref="C49:C50"/>
    <mergeCell ref="D38:D39"/>
    <mergeCell ref="D36:D37"/>
    <mergeCell ref="D43:D44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서식정리</vt:lpstr>
      <vt:lpstr>화면정리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jameskang</dc:creator>
  <cp:lastModifiedBy>강승현</cp:lastModifiedBy>
  <dcterms:created xsi:type="dcterms:W3CDTF">2015-12-05T09:03:30Z</dcterms:created>
  <dcterms:modified xsi:type="dcterms:W3CDTF">2025-04-02T06:19:09Z</dcterms:modified>
</cp:coreProperties>
</file>