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ilya_tretyakov_niuitmo_ru/Documents/Informatics/Labs/Lab5/"/>
    </mc:Choice>
  </mc:AlternateContent>
  <xr:revisionPtr revIDLastSave="6" documentId="8_{0401F812-D578-564D-A1F1-EF2D49C29585}" xr6:coauthVersionLast="47" xr6:coauthVersionMax="47" xr10:uidLastSave="{3103644E-A47F-0143-B520-CDA7144D2334}"/>
  <bookViews>
    <workbookView xWindow="700" yWindow="940" windowWidth="27640" windowHeight="15940" xr2:uid="{A086E9FC-3DD3-6345-ACA7-CA4C0A4FFC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3" i="1" l="1"/>
  <c r="K59" i="1"/>
  <c r="P59" i="1"/>
  <c r="U59" i="1"/>
  <c r="K58" i="1"/>
  <c r="P58" i="1"/>
  <c r="U58" i="1"/>
  <c r="K18" i="1" l="1"/>
  <c r="P18" i="1"/>
  <c r="U18" i="1"/>
  <c r="K19" i="1"/>
  <c r="P19" i="1"/>
  <c r="U19" i="1"/>
  <c r="AB21" i="1"/>
  <c r="AH21" i="1"/>
  <c r="K67" i="1"/>
  <c r="P67" i="1"/>
  <c r="U67" i="1"/>
  <c r="K66" i="1"/>
  <c r="P66" i="1"/>
  <c r="U66" i="1"/>
  <c r="J71" i="1"/>
  <c r="AH69" i="1"/>
  <c r="AB69" i="1"/>
  <c r="J63" i="1"/>
  <c r="AH61" i="1"/>
  <c r="AB61" i="1"/>
  <c r="K50" i="1"/>
  <c r="P50" i="1"/>
  <c r="U50" i="1"/>
  <c r="K51" i="1"/>
  <c r="P51" i="1"/>
  <c r="U51" i="1"/>
  <c r="J55" i="1"/>
  <c r="AH53" i="1"/>
  <c r="AB53" i="1"/>
  <c r="J47" i="1"/>
  <c r="J39" i="1"/>
  <c r="AD31" i="1"/>
  <c r="AD23" i="1"/>
  <c r="K43" i="1"/>
  <c r="P43" i="1"/>
  <c r="U43" i="1"/>
  <c r="K42" i="1"/>
  <c r="P42" i="1"/>
  <c r="U42" i="1"/>
  <c r="AH45" i="1"/>
  <c r="AB45" i="1"/>
  <c r="K34" i="1"/>
  <c r="P34" i="1"/>
  <c r="U34" i="1"/>
  <c r="K35" i="1"/>
  <c r="P35" i="1"/>
  <c r="U35" i="1"/>
  <c r="AH37" i="1"/>
  <c r="AB37" i="1"/>
  <c r="AB31" i="1"/>
  <c r="U26" i="1"/>
  <c r="K26" i="1"/>
  <c r="P26" i="1"/>
  <c r="K27" i="1"/>
  <c r="P27" i="1"/>
  <c r="U27" i="1"/>
  <c r="AH29" i="1"/>
  <c r="AB29" i="1"/>
  <c r="F15" i="1" l="1"/>
  <c r="F14" i="1"/>
  <c r="F13" i="1"/>
  <c r="F12" i="1"/>
  <c r="F11" i="1"/>
  <c r="F10" i="1"/>
  <c r="C4" i="1"/>
  <c r="B15" i="1"/>
  <c r="B14" i="1"/>
  <c r="B13" i="1"/>
  <c r="B12" i="1"/>
  <c r="B10" i="1"/>
  <c r="B11" i="1"/>
  <c r="C5" i="1"/>
  <c r="AG19" i="1" s="1"/>
  <c r="AG58" i="1" l="1"/>
  <c r="AG18" i="1"/>
  <c r="AG21" i="1" s="1"/>
  <c r="AG34" i="1"/>
  <c r="AG26" i="1"/>
  <c r="H4" i="1"/>
  <c r="R4" i="1"/>
  <c r="I4" i="1"/>
  <c r="S4" i="1"/>
  <c r="J4" i="1"/>
  <c r="L4" i="1"/>
  <c r="M4" i="1"/>
  <c r="V4" i="1"/>
  <c r="W4" i="1"/>
  <c r="N4" i="1"/>
  <c r="T4" i="1"/>
  <c r="X4" i="1"/>
  <c r="Q4" i="1"/>
  <c r="G4" i="1"/>
  <c r="O4" i="1"/>
  <c r="Y4" i="1"/>
  <c r="I5" i="1"/>
  <c r="I19" i="1" s="1"/>
  <c r="S5" i="1"/>
  <c r="S19" i="1" s="1"/>
  <c r="J5" i="1"/>
  <c r="J19" i="1" s="1"/>
  <c r="T5" i="1"/>
  <c r="T19" i="1" s="1"/>
  <c r="L5" i="1"/>
  <c r="L19" i="1" s="1"/>
  <c r="V5" i="1"/>
  <c r="V19" i="1" s="1"/>
  <c r="W5" i="1"/>
  <c r="W19" i="1" s="1"/>
  <c r="X5" i="1"/>
  <c r="X19" i="1" s="1"/>
  <c r="O5" i="1"/>
  <c r="O19" i="1" s="1"/>
  <c r="M5" i="1"/>
  <c r="M19" i="1" s="1"/>
  <c r="N5" i="1"/>
  <c r="N19" i="1" s="1"/>
  <c r="Y5" i="1"/>
  <c r="Y19" i="1" s="1"/>
  <c r="H5" i="1"/>
  <c r="H19" i="1" s="1"/>
  <c r="R5" i="1"/>
  <c r="R19" i="1" s="1"/>
  <c r="Q5" i="1"/>
  <c r="Q19" i="1" s="1"/>
  <c r="G5" i="1"/>
  <c r="G19" i="1" s="1"/>
  <c r="C11" i="1"/>
  <c r="C10" i="1"/>
  <c r="C6" i="1"/>
  <c r="C8" i="1"/>
  <c r="AG27" i="1" l="1"/>
  <c r="AG67" i="1"/>
  <c r="T58" i="1"/>
  <c r="T18" i="1"/>
  <c r="R58" i="1"/>
  <c r="R18" i="1"/>
  <c r="X58" i="1"/>
  <c r="X18" i="1"/>
  <c r="S58" i="1"/>
  <c r="S18" i="1"/>
  <c r="AG43" i="1"/>
  <c r="AG59" i="1"/>
  <c r="AG50" i="1"/>
  <c r="N58" i="1"/>
  <c r="N18" i="1"/>
  <c r="H58" i="1"/>
  <c r="H18" i="1"/>
  <c r="Y58" i="1"/>
  <c r="Y18" i="1"/>
  <c r="O58" i="1"/>
  <c r="O18" i="1"/>
  <c r="M58" i="1"/>
  <c r="M18" i="1"/>
  <c r="W58" i="1"/>
  <c r="W18" i="1"/>
  <c r="G58" i="1"/>
  <c r="G18" i="1"/>
  <c r="J23" i="1" s="1"/>
  <c r="L58" i="1"/>
  <c r="L18" i="1"/>
  <c r="I58" i="1"/>
  <c r="I18" i="1"/>
  <c r="V58" i="1"/>
  <c r="V18" i="1"/>
  <c r="Q58" i="1"/>
  <c r="Q18" i="1"/>
  <c r="J58" i="1"/>
  <c r="J18" i="1"/>
  <c r="AG61" i="1"/>
  <c r="N34" i="1"/>
  <c r="N26" i="1"/>
  <c r="J26" i="1"/>
  <c r="J34" i="1"/>
  <c r="AG42" i="1"/>
  <c r="AG45" i="1" s="1"/>
  <c r="AG35" i="1"/>
  <c r="AG37" i="1" s="1"/>
  <c r="M34" i="1"/>
  <c r="M26" i="1"/>
  <c r="S26" i="1"/>
  <c r="S34" i="1"/>
  <c r="I26" i="1"/>
  <c r="I34" i="1"/>
  <c r="O34" i="1"/>
  <c r="O26" i="1"/>
  <c r="G34" i="1"/>
  <c r="G26" i="1"/>
  <c r="J31" i="1" s="1"/>
  <c r="V34" i="1"/>
  <c r="V26" i="1"/>
  <c r="X34" i="1"/>
  <c r="X26" i="1"/>
  <c r="Q26" i="1"/>
  <c r="Q34" i="1"/>
  <c r="H34" i="1"/>
  <c r="H26" i="1"/>
  <c r="W34" i="1"/>
  <c r="W26" i="1"/>
  <c r="AG29" i="1"/>
  <c r="R26" i="1"/>
  <c r="R34" i="1"/>
  <c r="L34" i="1"/>
  <c r="L26" i="1"/>
  <c r="Y34" i="1"/>
  <c r="Y26" i="1"/>
  <c r="T34" i="1"/>
  <c r="T26" i="1"/>
  <c r="H10" i="1"/>
  <c r="R10" i="1"/>
  <c r="I10" i="1"/>
  <c r="S10" i="1"/>
  <c r="T10" i="1"/>
  <c r="L10" i="1"/>
  <c r="V10" i="1"/>
  <c r="M10" i="1"/>
  <c r="W10" i="1"/>
  <c r="N10" i="1"/>
  <c r="J10" i="1"/>
  <c r="X10" i="1"/>
  <c r="Q10" i="1"/>
  <c r="G10" i="1"/>
  <c r="O10" i="1"/>
  <c r="Y10" i="1"/>
  <c r="G8" i="1"/>
  <c r="Q8" i="1"/>
  <c r="H8" i="1"/>
  <c r="R8" i="1"/>
  <c r="I8" i="1"/>
  <c r="T8" i="1"/>
  <c r="V8" i="1"/>
  <c r="W8" i="1"/>
  <c r="M8" i="1"/>
  <c r="S8" i="1"/>
  <c r="J8" i="1"/>
  <c r="L8" i="1"/>
  <c r="O8" i="1"/>
  <c r="Y8" i="1"/>
  <c r="X8" i="1"/>
  <c r="N8" i="1"/>
  <c r="G6" i="1"/>
  <c r="Q6" i="1"/>
  <c r="H6" i="1"/>
  <c r="R6" i="1"/>
  <c r="S6" i="1"/>
  <c r="J6" i="1"/>
  <c r="V6" i="1"/>
  <c r="W6" i="1"/>
  <c r="L6" i="1"/>
  <c r="I6" i="1"/>
  <c r="T6" i="1"/>
  <c r="M6" i="1"/>
  <c r="O6" i="1"/>
  <c r="Y6" i="1"/>
  <c r="N6" i="1"/>
  <c r="X6" i="1"/>
  <c r="I11" i="1"/>
  <c r="S11" i="1"/>
  <c r="J11" i="1"/>
  <c r="T11" i="1"/>
  <c r="V11" i="1"/>
  <c r="W11" i="1"/>
  <c r="O11" i="1"/>
  <c r="N11" i="1"/>
  <c r="Y11" i="1"/>
  <c r="L11" i="1"/>
  <c r="M11" i="1"/>
  <c r="X11" i="1"/>
  <c r="H11" i="1"/>
  <c r="R11" i="1"/>
  <c r="Q11" i="1"/>
  <c r="G11" i="1"/>
  <c r="C14" i="1"/>
  <c r="AG66" i="1" s="1"/>
  <c r="AG69" i="1" s="1"/>
  <c r="C7" i="1"/>
  <c r="C12" i="1"/>
  <c r="AG51" i="1" s="1"/>
  <c r="W43" i="1" l="1"/>
  <c r="W59" i="1"/>
  <c r="W57" i="1" s="1"/>
  <c r="W50" i="1"/>
  <c r="V43" i="1"/>
  <c r="V59" i="1"/>
  <c r="V50" i="1"/>
  <c r="X43" i="1"/>
  <c r="X59" i="1"/>
  <c r="X50" i="1"/>
  <c r="AG53" i="1"/>
  <c r="T27" i="1"/>
  <c r="T67" i="1"/>
  <c r="Q43" i="1"/>
  <c r="Q59" i="1"/>
  <c r="Q50" i="1"/>
  <c r="O43" i="1"/>
  <c r="O59" i="1"/>
  <c r="O50" i="1"/>
  <c r="N27" i="1"/>
  <c r="N67" i="1"/>
  <c r="V27" i="1"/>
  <c r="V67" i="1"/>
  <c r="Y27" i="1"/>
  <c r="Y67" i="1"/>
  <c r="H43" i="1"/>
  <c r="H59" i="1"/>
  <c r="H50" i="1"/>
  <c r="M27" i="1"/>
  <c r="M67" i="1"/>
  <c r="J43" i="1"/>
  <c r="J59" i="1"/>
  <c r="J50" i="1"/>
  <c r="S43" i="1"/>
  <c r="S59" i="1"/>
  <c r="S50" i="1"/>
  <c r="Q27" i="1"/>
  <c r="Q67" i="1"/>
  <c r="Y17" i="1"/>
  <c r="X17" i="1" s="1"/>
  <c r="W17" i="1" s="1"/>
  <c r="V17" i="1" s="1"/>
  <c r="Y21" i="1"/>
  <c r="R43" i="1"/>
  <c r="R59" i="1"/>
  <c r="R50" i="1"/>
  <c r="S27" i="1"/>
  <c r="S67" i="1"/>
  <c r="R27" i="1"/>
  <c r="R67" i="1"/>
  <c r="H27" i="1"/>
  <c r="H67" i="1"/>
  <c r="L43" i="1"/>
  <c r="L59" i="1"/>
  <c r="L50" i="1"/>
  <c r="Y43" i="1"/>
  <c r="Y59" i="1"/>
  <c r="Y50" i="1"/>
  <c r="L27" i="1"/>
  <c r="L67" i="1"/>
  <c r="Y61" i="1"/>
  <c r="O63" i="1" s="1"/>
  <c r="Y57" i="1"/>
  <c r="X57" i="1" s="1"/>
  <c r="W61" i="1" s="1"/>
  <c r="J27" i="1"/>
  <c r="J67" i="1"/>
  <c r="O27" i="1"/>
  <c r="O67" i="1"/>
  <c r="T43" i="1"/>
  <c r="T59" i="1"/>
  <c r="T50" i="1"/>
  <c r="M43" i="1"/>
  <c r="M59" i="1"/>
  <c r="M50" i="1"/>
  <c r="I27" i="1"/>
  <c r="I67" i="1"/>
  <c r="I43" i="1"/>
  <c r="I59" i="1"/>
  <c r="I50" i="1"/>
  <c r="G27" i="1"/>
  <c r="G67" i="1"/>
  <c r="G43" i="1"/>
  <c r="G59" i="1"/>
  <c r="G50" i="1"/>
  <c r="N43" i="1"/>
  <c r="N59" i="1"/>
  <c r="N50" i="1"/>
  <c r="X27" i="1"/>
  <c r="X67" i="1"/>
  <c r="W27" i="1"/>
  <c r="W67" i="1"/>
  <c r="V21" i="1"/>
  <c r="W21" i="1"/>
  <c r="W35" i="1"/>
  <c r="W42" i="1"/>
  <c r="H35" i="1"/>
  <c r="H42" i="1"/>
  <c r="Y33" i="1"/>
  <c r="Y35" i="1"/>
  <c r="Y37" i="1" s="1"/>
  <c r="O39" i="1" s="1"/>
  <c r="Y42" i="1"/>
  <c r="M35" i="1"/>
  <c r="M42" i="1"/>
  <c r="V35" i="1"/>
  <c r="V42" i="1"/>
  <c r="T35" i="1"/>
  <c r="T42" i="1"/>
  <c r="X35" i="1"/>
  <c r="X42" i="1"/>
  <c r="S42" i="1"/>
  <c r="S35" i="1"/>
  <c r="O23" i="1"/>
  <c r="O35" i="1"/>
  <c r="O42" i="1"/>
  <c r="L35" i="1"/>
  <c r="L42" i="1"/>
  <c r="Q42" i="1"/>
  <c r="Q35" i="1"/>
  <c r="J35" i="1"/>
  <c r="J42" i="1"/>
  <c r="I35" i="1"/>
  <c r="I42" i="1"/>
  <c r="G35" i="1"/>
  <c r="G42" i="1"/>
  <c r="N35" i="1"/>
  <c r="N42" i="1"/>
  <c r="R35" i="1"/>
  <c r="R42" i="1"/>
  <c r="Y29" i="1"/>
  <c r="O31" i="1" s="1"/>
  <c r="Y25" i="1"/>
  <c r="X29" i="1" s="1"/>
  <c r="G12" i="1"/>
  <c r="G51" i="1" s="1"/>
  <c r="Q12" i="1"/>
  <c r="Q51" i="1" s="1"/>
  <c r="R12" i="1"/>
  <c r="R51" i="1" s="1"/>
  <c r="J12" i="1"/>
  <c r="J51" i="1" s="1"/>
  <c r="H12" i="1"/>
  <c r="H51" i="1" s="1"/>
  <c r="V12" i="1"/>
  <c r="V51" i="1" s="1"/>
  <c r="M12" i="1"/>
  <c r="M51" i="1" s="1"/>
  <c r="X12" i="1"/>
  <c r="X51" i="1" s="1"/>
  <c r="I12" i="1"/>
  <c r="I51" i="1" s="1"/>
  <c r="S12" i="1"/>
  <c r="S51" i="1" s="1"/>
  <c r="T12" i="1"/>
  <c r="T51" i="1" s="1"/>
  <c r="L12" i="1"/>
  <c r="L51" i="1" s="1"/>
  <c r="W12" i="1"/>
  <c r="W51" i="1" s="1"/>
  <c r="O12" i="1"/>
  <c r="O51" i="1" s="1"/>
  <c r="Y12" i="1"/>
  <c r="Y51" i="1" s="1"/>
  <c r="Y53" i="1" s="1"/>
  <c r="O55" i="1" s="1"/>
  <c r="N12" i="1"/>
  <c r="N51" i="1" s="1"/>
  <c r="G7" i="1"/>
  <c r="Q7" i="1"/>
  <c r="H7" i="1"/>
  <c r="R7" i="1"/>
  <c r="I7" i="1"/>
  <c r="T7" i="1"/>
  <c r="J7" i="1"/>
  <c r="L7" i="1"/>
  <c r="M7" i="1"/>
  <c r="S7" i="1"/>
  <c r="V7" i="1"/>
  <c r="W7" i="1"/>
  <c r="N7" i="1"/>
  <c r="O7" i="1"/>
  <c r="Y7" i="1"/>
  <c r="X7" i="1"/>
  <c r="G14" i="1"/>
  <c r="G66" i="1" s="1"/>
  <c r="Q14" i="1"/>
  <c r="Q66" i="1" s="1"/>
  <c r="H14" i="1"/>
  <c r="H66" i="1" s="1"/>
  <c r="R14" i="1"/>
  <c r="R66" i="1" s="1"/>
  <c r="I14" i="1"/>
  <c r="I66" i="1" s="1"/>
  <c r="J14" i="1"/>
  <c r="J66" i="1" s="1"/>
  <c r="M14" i="1"/>
  <c r="M66" i="1" s="1"/>
  <c r="L14" i="1"/>
  <c r="L66" i="1" s="1"/>
  <c r="S14" i="1"/>
  <c r="S66" i="1" s="1"/>
  <c r="T14" i="1"/>
  <c r="T66" i="1" s="1"/>
  <c r="V14" i="1"/>
  <c r="V66" i="1" s="1"/>
  <c r="W14" i="1"/>
  <c r="W66" i="1" s="1"/>
  <c r="O14" i="1"/>
  <c r="O66" i="1" s="1"/>
  <c r="Y14" i="1"/>
  <c r="Y66" i="1" s="1"/>
  <c r="N14" i="1"/>
  <c r="N66" i="1" s="1"/>
  <c r="X14" i="1"/>
  <c r="X66" i="1" s="1"/>
  <c r="C9" i="1"/>
  <c r="C13" i="1"/>
  <c r="Y69" i="1" l="1"/>
  <c r="O71" i="1" s="1"/>
  <c r="Y65" i="1"/>
  <c r="X69" i="1" s="1"/>
  <c r="T61" i="1"/>
  <c r="V61" i="1"/>
  <c r="Y49" i="1"/>
  <c r="X49" i="1" s="1"/>
  <c r="W49" i="1" s="1"/>
  <c r="T17" i="1"/>
  <c r="T23" i="1"/>
  <c r="T21" i="1"/>
  <c r="X21" i="1"/>
  <c r="X33" i="1"/>
  <c r="W33" i="1" s="1"/>
  <c r="V37" i="1" s="1"/>
  <c r="X61" i="1"/>
  <c r="V57" i="1"/>
  <c r="T63" i="1" s="1"/>
  <c r="W41" i="1"/>
  <c r="V45" i="1" s="1"/>
  <c r="X25" i="1"/>
  <c r="X45" i="1"/>
  <c r="X37" i="1"/>
  <c r="Y45" i="1"/>
  <c r="O47" i="1" s="1"/>
  <c r="Y41" i="1"/>
  <c r="X41" i="1" s="1"/>
  <c r="W45" i="1" s="1"/>
  <c r="G13" i="1"/>
  <c r="Q13" i="1"/>
  <c r="H13" i="1"/>
  <c r="R13" i="1"/>
  <c r="I13" i="1"/>
  <c r="J13" i="1"/>
  <c r="T13" i="1"/>
  <c r="L13" i="1"/>
  <c r="V13" i="1"/>
  <c r="M13" i="1"/>
  <c r="N13" i="1"/>
  <c r="W13" i="1"/>
  <c r="S13" i="1"/>
  <c r="X13" i="1"/>
  <c r="O13" i="1"/>
  <c r="Y13" i="1"/>
  <c r="G9" i="1"/>
  <c r="Q9" i="1"/>
  <c r="H9" i="1"/>
  <c r="R9" i="1"/>
  <c r="I9" i="1"/>
  <c r="J9" i="1"/>
  <c r="L9" i="1"/>
  <c r="M9" i="1"/>
  <c r="W9" i="1"/>
  <c r="S9" i="1"/>
  <c r="T9" i="1"/>
  <c r="V9" i="1"/>
  <c r="O9" i="1"/>
  <c r="Y9" i="1"/>
  <c r="N9" i="1"/>
  <c r="X9" i="1"/>
  <c r="C15" i="1"/>
  <c r="V49" i="1" l="1"/>
  <c r="V53" i="1"/>
  <c r="S17" i="1"/>
  <c r="S21" i="1"/>
  <c r="V33" i="1"/>
  <c r="T33" i="1" s="1"/>
  <c r="X53" i="1"/>
  <c r="X65" i="1"/>
  <c r="W53" i="1"/>
  <c r="W37" i="1"/>
  <c r="T57" i="1"/>
  <c r="W29" i="1"/>
  <c r="W25" i="1"/>
  <c r="V41" i="1"/>
  <c r="T47" i="1" s="1"/>
  <c r="G15" i="1"/>
  <c r="Q15" i="1"/>
  <c r="H15" i="1"/>
  <c r="R15" i="1"/>
  <c r="I15" i="1"/>
  <c r="J15" i="1"/>
  <c r="V15" i="1"/>
  <c r="W15" i="1"/>
  <c r="L15" i="1"/>
  <c r="M15" i="1"/>
  <c r="S15" i="1"/>
  <c r="T15" i="1"/>
  <c r="O15" i="1"/>
  <c r="Y15" i="1"/>
  <c r="N15" i="1"/>
  <c r="X15" i="1"/>
  <c r="W69" i="1" l="1"/>
  <c r="W65" i="1"/>
  <c r="R17" i="1"/>
  <c r="R21" i="1"/>
  <c r="T37" i="1"/>
  <c r="T39" i="1"/>
  <c r="S61" i="1"/>
  <c r="S57" i="1"/>
  <c r="T55" i="1"/>
  <c r="T49" i="1"/>
  <c r="T53" i="1"/>
  <c r="S33" i="1"/>
  <c r="S37" i="1"/>
  <c r="T41" i="1"/>
  <c r="T45" i="1"/>
  <c r="V25" i="1"/>
  <c r="T31" i="1" s="1"/>
  <c r="V29" i="1"/>
  <c r="R61" i="1" l="1"/>
  <c r="R57" i="1"/>
  <c r="Q17" i="1"/>
  <c r="Q21" i="1"/>
  <c r="S53" i="1"/>
  <c r="S49" i="1"/>
  <c r="V69" i="1"/>
  <c r="V65" i="1"/>
  <c r="T25" i="1"/>
  <c r="T29" i="1"/>
  <c r="S45" i="1"/>
  <c r="S41" i="1"/>
  <c r="R37" i="1"/>
  <c r="R33" i="1"/>
  <c r="T71" i="1" l="1"/>
  <c r="T69" i="1"/>
  <c r="T65" i="1"/>
  <c r="O17" i="1"/>
  <c r="O21" i="1"/>
  <c r="R53" i="1"/>
  <c r="R49" i="1"/>
  <c r="Q57" i="1"/>
  <c r="Q61" i="1"/>
  <c r="R45" i="1"/>
  <c r="R41" i="1"/>
  <c r="S29" i="1"/>
  <c r="S25" i="1"/>
  <c r="Q33" i="1"/>
  <c r="Q37" i="1"/>
  <c r="O57" i="1" l="1"/>
  <c r="O61" i="1"/>
  <c r="Q53" i="1"/>
  <c r="Q49" i="1"/>
  <c r="N17" i="1"/>
  <c r="N21" i="1"/>
  <c r="S65" i="1"/>
  <c r="S69" i="1"/>
  <c r="O33" i="1"/>
  <c r="O37" i="1"/>
  <c r="R25" i="1"/>
  <c r="R29" i="1"/>
  <c r="Q45" i="1"/>
  <c r="Q41" i="1"/>
  <c r="R69" i="1" l="1"/>
  <c r="R65" i="1"/>
  <c r="M17" i="1"/>
  <c r="M21" i="1"/>
  <c r="O49" i="1"/>
  <c r="O53" i="1"/>
  <c r="N57" i="1"/>
  <c r="N61" i="1"/>
  <c r="O45" i="1"/>
  <c r="O41" i="1"/>
  <c r="Q25" i="1"/>
  <c r="Q29" i="1"/>
  <c r="N33" i="1"/>
  <c r="N37" i="1"/>
  <c r="L17" i="1" l="1"/>
  <c r="L21" i="1"/>
  <c r="Q69" i="1"/>
  <c r="Q65" i="1"/>
  <c r="M57" i="1"/>
  <c r="M61" i="1"/>
  <c r="N49" i="1"/>
  <c r="N53" i="1"/>
  <c r="M37" i="1"/>
  <c r="M33" i="1"/>
  <c r="O29" i="1"/>
  <c r="O25" i="1"/>
  <c r="N41" i="1"/>
  <c r="N45" i="1"/>
  <c r="L61" i="1" l="1"/>
  <c r="L57" i="1"/>
  <c r="M53" i="1"/>
  <c r="M49" i="1"/>
  <c r="O65" i="1"/>
  <c r="O69" i="1"/>
  <c r="J17" i="1"/>
  <c r="J21" i="1"/>
  <c r="L33" i="1"/>
  <c r="L37" i="1"/>
  <c r="M41" i="1"/>
  <c r="M45" i="1"/>
  <c r="N29" i="1"/>
  <c r="N25" i="1"/>
  <c r="I17" i="1" l="1"/>
  <c r="I21" i="1"/>
  <c r="J57" i="1"/>
  <c r="J61" i="1"/>
  <c r="N69" i="1"/>
  <c r="N65" i="1"/>
  <c r="L53" i="1"/>
  <c r="L49" i="1"/>
  <c r="L41" i="1"/>
  <c r="L45" i="1"/>
  <c r="M29" i="1"/>
  <c r="M25" i="1"/>
  <c r="J33" i="1"/>
  <c r="J37" i="1"/>
  <c r="J53" i="1" l="1"/>
  <c r="J49" i="1"/>
  <c r="M69" i="1"/>
  <c r="M65" i="1"/>
  <c r="I61" i="1"/>
  <c r="I57" i="1"/>
  <c r="H17" i="1"/>
  <c r="H21" i="1"/>
  <c r="I33" i="1"/>
  <c r="I37" i="1"/>
  <c r="L29" i="1"/>
  <c r="L25" i="1"/>
  <c r="J45" i="1"/>
  <c r="J41" i="1"/>
  <c r="AA21" i="1" l="1"/>
  <c r="G17" i="1"/>
  <c r="G21" i="1"/>
  <c r="L69" i="1"/>
  <c r="L65" i="1"/>
  <c r="I53" i="1"/>
  <c r="I49" i="1"/>
  <c r="H61" i="1"/>
  <c r="H57" i="1"/>
  <c r="I41" i="1"/>
  <c r="I45" i="1"/>
  <c r="J29" i="1"/>
  <c r="J25" i="1"/>
  <c r="H37" i="1"/>
  <c r="H33" i="1"/>
  <c r="H53" i="1" l="1"/>
  <c r="H49" i="1"/>
  <c r="J65" i="1"/>
  <c r="J69" i="1"/>
  <c r="G61" i="1"/>
  <c r="G57" i="1"/>
  <c r="AB23" i="1"/>
  <c r="Y23" i="1"/>
  <c r="AA37" i="1"/>
  <c r="G37" i="1"/>
  <c r="G33" i="1"/>
  <c r="AD39" i="1" s="1"/>
  <c r="I29" i="1"/>
  <c r="I25" i="1"/>
  <c r="H45" i="1"/>
  <c r="AA45" i="1" s="1"/>
  <c r="H41" i="1"/>
  <c r="G45" i="1" s="1"/>
  <c r="I65" i="1" l="1"/>
  <c r="I69" i="1"/>
  <c r="AA61" i="1"/>
  <c r="AB63" i="1"/>
  <c r="Y63" i="1"/>
  <c r="G53" i="1"/>
  <c r="G49" i="1"/>
  <c r="AD55" i="1" s="1"/>
  <c r="AA53" i="1"/>
  <c r="H29" i="1"/>
  <c r="H25" i="1"/>
  <c r="G41" i="1"/>
  <c r="AD47" i="1" s="1"/>
  <c r="AB39" i="1"/>
  <c r="Y39" i="1"/>
  <c r="AB55" i="1" l="1"/>
  <c r="Y55" i="1"/>
  <c r="H69" i="1"/>
  <c r="H65" i="1"/>
  <c r="AB47" i="1"/>
  <c r="Y47" i="1"/>
  <c r="G29" i="1"/>
  <c r="AA29" i="1" s="1"/>
  <c r="G25" i="1"/>
  <c r="G65" i="1" l="1"/>
  <c r="AD71" i="1" s="1"/>
  <c r="G69" i="1"/>
  <c r="AA69" i="1"/>
  <c r="Y31" i="1"/>
  <c r="AB71" i="1" l="1"/>
  <c r="Y71" i="1"/>
</calcChain>
</file>

<file path=xl/sharedStrings.xml><?xml version="1.0" encoding="utf-8"?>
<sst xmlns="http://schemas.openxmlformats.org/spreadsheetml/2006/main" count="382" uniqueCount="77">
  <si>
    <t xml:space="preserve">X1 = </t>
  </si>
  <si>
    <t xml:space="preserve">X3 = </t>
  </si>
  <si>
    <t xml:space="preserve">X4 = </t>
  </si>
  <si>
    <t xml:space="preserve">X5 = </t>
  </si>
  <si>
    <t xml:space="preserve">X6 = </t>
  </si>
  <si>
    <t xml:space="preserve">65536 - X4 = </t>
  </si>
  <si>
    <t xml:space="preserve">X7 = </t>
  </si>
  <si>
    <t xml:space="preserve">X8 = </t>
  </si>
  <si>
    <t xml:space="preserve">X2 = </t>
  </si>
  <si>
    <t xml:space="preserve">X9 = </t>
  </si>
  <si>
    <t xml:space="preserve">X10 = </t>
  </si>
  <si>
    <t xml:space="preserve">X11 = </t>
  </si>
  <si>
    <t xml:space="preserve">X12 = </t>
  </si>
  <si>
    <t xml:space="preserve">A = </t>
  </si>
  <si>
    <t xml:space="preserve">C = </t>
  </si>
  <si>
    <t xml:space="preserve">A + C = </t>
  </si>
  <si>
    <t xml:space="preserve">A + C + C = </t>
  </si>
  <si>
    <t xml:space="preserve">C - A = </t>
  </si>
  <si>
    <t xml:space="preserve">B1 = </t>
  </si>
  <si>
    <t xml:space="preserve">B2 = 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</si>
  <si>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</si>
  <si>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</si>
  <si>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</si>
  <si>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</si>
  <si>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</si>
  <si>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</si>
  <si>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 xml:space="preserve">B9 = </t>
  </si>
  <si>
    <t xml:space="preserve">B10 = </t>
  </si>
  <si>
    <t xml:space="preserve">B11 = </t>
  </si>
  <si>
    <t xml:space="preserve">B12 = </t>
  </si>
  <si>
    <t>.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</si>
  <si>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</si>
  <si>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</si>
  <si>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+</t>
  </si>
  <si>
    <t>--------</t>
  </si>
  <si>
    <t>------</t>
  </si>
  <si>
    <t>---</t>
  </si>
  <si>
    <r>
      <t xml:space="preserve">(2) </t>
    </r>
    <r>
      <rPr>
        <sz val="12"/>
        <color theme="1"/>
        <rFont val="Calibri"/>
        <family val="2"/>
        <scheme val="minor"/>
      </rPr>
      <t xml:space="preserve"> = </t>
    </r>
  </si>
  <si>
    <t>=</t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</si>
  <si>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</si>
  <si>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</si>
  <si>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----------</t>
  </si>
  <si>
    <t>-------</t>
  </si>
  <si>
    <t xml:space="preserve">          CF =</t>
  </si>
  <si>
    <t xml:space="preserve">          PF =</t>
  </si>
  <si>
    <t xml:space="preserve">          AF =</t>
  </si>
  <si>
    <t xml:space="preserve">          ZF =</t>
  </si>
  <si>
    <t xml:space="preserve">          SF =</t>
  </si>
  <si>
    <t xml:space="preserve">          OF 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</si>
  <si>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</si>
  <si>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</si>
  <si>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</si>
  <si>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</si>
  <si>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</si>
  <si>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</si>
  <si>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</si>
  <si>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</si>
  <si>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</si>
  <si>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</si>
  <si>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Результат корректный.</t>
  </si>
  <si>
    <t xml:space="preserve">При сложении положительных чисел получен отрицательный результат. </t>
  </si>
  <si>
    <t>ПЕРЕПОЛНЕНИЕ!</t>
  </si>
  <si>
    <t>Результат корректый.</t>
  </si>
  <si>
    <t>Перенос из старшего разряда не учитывается.</t>
  </si>
  <si>
    <t xml:space="preserve">При сложении отрицательных чисел получен положительный результат. 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</si>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</sst>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FF0000"/>
      </font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/>
        <right/>
        <top/>
        <bottom/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 val="0"/>
        <i/>
        <strike val="0"/>
      </font>
    </dxf>
    <dxf>
      <font>
        <b val="0"/>
        <i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Чиселки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3-124D-8B64-D31F5905C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3-124D-8B64-D31F5905C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3-124D-8B64-D31F5905C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3-124D-8B64-D31F5905C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3-124D-8B64-D31F5905C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3-124D-8B64-D31F5905C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3-124D-8B64-D31F5905C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3-124D-8B64-D31F5905C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93-124D-8B64-D31F5905C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93-124D-8B64-D31F5905C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93-124D-8B64-D31F5905C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93-124D-8B64-D31F5905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Sheet2!$C$4:$C$15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10918</c:v>
                </c:pt>
                <c:pt idx="1">
                  <c:v>19217</c:v>
                </c:pt>
                <c:pt idx="2">
                  <c:v>30135</c:v>
                </c:pt>
                <c:pt idx="3">
                  <c:v>49352</c:v>
                </c:pt>
                <c:pt idx="4">
                  <c:v>8299</c:v>
                </c:pt>
                <c:pt idx="5">
                  <c:v>16184</c:v>
                </c:pt>
                <c:pt idx="6">
                  <c:v>-10918</c:v>
                </c:pt>
                <c:pt idx="7">
                  <c:v>-19217</c:v>
                </c:pt>
                <c:pt idx="8">
                  <c:v>-30135</c:v>
                </c:pt>
                <c:pt idx="9">
                  <c:v>-49352</c:v>
                </c:pt>
                <c:pt idx="10">
                  <c:v>-8299</c:v>
                </c:pt>
                <c:pt idx="11">
                  <c:v>-16184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6740-90EA-DA217D54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68442</xdr:colOff>
      <xdr:row>0</xdr:row>
      <xdr:rowOff>197725</xdr:rowOff>
    </xdr:from>
    <xdr:to>
      <xdr:col>8</xdr:col>
      <xdr:colOff>484322</xdr:colOff>
      <xdr:row>18</xdr:row>
      <xdr:rowOff>172204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8FCA0-C02F-8A40-A5B2-33F555AF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3D1E-58A7-004D-8020-1CB8E191150E}">
  <sheetPr codeName="Sheet1"/>
  <dimension ref="A1:AI71"/>
  <sheetViews>
    <sheetView tabSelected="1" topLeftCell="B2" zoomScale="170" zoomScaleNormal="211" workbookViewId="0">
      <selection activeCell="AA6" sqref="AA6"/>
    </sheetView>
  </sheetViews>
  <sheetFormatPr baseColWidth="10" defaultRowHeight="16" x14ac:dyDescent="0.2"/>
  <cols>
    <col min="1" max="1" width="6.83203125" customWidth="1"/>
    <col min="2" max="2" width="11.83203125" customWidth="1"/>
    <col min="3" max="3" width="7.83203125" customWidth="1"/>
    <col min="4" max="4" width="2.33203125" customWidth="1"/>
    <col min="5" max="5" width="5.83203125" customWidth="1"/>
    <col min="6" max="6" width="5.33203125" customWidth="1"/>
    <col min="7" max="10" width="2.83203125" customWidth="1"/>
    <col min="11" max="11" width="2.33203125" customWidth="1"/>
    <col min="12" max="15" width="2.83203125" customWidth="1"/>
    <col min="16" max="16" width="2.33203125" customWidth="1"/>
    <col min="17" max="20" width="2.83203125" customWidth="1"/>
    <col min="21" max="21" width="2.5" customWidth="1"/>
    <col min="22" max="23" width="2.83203125" customWidth="1"/>
    <col min="24" max="24" width="2.6640625" customWidth="1"/>
    <col min="25" max="25" width="2.83203125" customWidth="1"/>
    <col min="26" max="26" width="4.33203125" customWidth="1"/>
    <col min="27" max="27" width="9" customWidth="1"/>
    <col min="28" max="28" width="4.1640625" customWidth="1"/>
    <col min="29" max="29" width="10" bestFit="1" customWidth="1"/>
    <col min="30" max="30" width="2.1640625" customWidth="1"/>
    <col min="31" max="31" width="6.83203125" customWidth="1"/>
    <col min="32" max="32" width="4.83203125" customWidth="1"/>
    <col min="33" max="33" width="6.83203125" customWidth="1"/>
    <col min="34" max="34" width="8.83203125" customWidth="1"/>
  </cols>
  <sheetData>
    <row r="1" spans="1:25" x14ac:dyDescent="0.2">
      <c r="B1" s="1" t="s">
        <v>13</v>
      </c>
      <c r="C1">
        <v>10918</v>
      </c>
    </row>
    <row r="2" spans="1:25" x14ac:dyDescent="0.2">
      <c r="B2" s="1" t="s">
        <v>14</v>
      </c>
      <c r="C2">
        <v>19217</v>
      </c>
    </row>
    <row r="3" spans="1:25" x14ac:dyDescent="0.2">
      <c r="B3" s="1"/>
      <c r="G3" s="8">
        <v>15</v>
      </c>
      <c r="H3" s="9">
        <v>14</v>
      </c>
      <c r="I3" s="9">
        <v>13</v>
      </c>
      <c r="J3" s="9">
        <v>12</v>
      </c>
      <c r="K3" s="9" t="s">
        <v>30</v>
      </c>
      <c r="L3" s="9">
        <v>11</v>
      </c>
      <c r="M3" s="9">
        <v>10</v>
      </c>
      <c r="N3" s="9">
        <v>9</v>
      </c>
      <c r="O3" s="9">
        <v>8</v>
      </c>
      <c r="P3" s="9" t="s">
        <v>30</v>
      </c>
      <c r="Q3" s="9">
        <v>7</v>
      </c>
      <c r="R3" s="9">
        <v>6</v>
      </c>
      <c r="S3" s="9">
        <v>5</v>
      </c>
      <c r="T3" s="9">
        <v>4</v>
      </c>
      <c r="U3" s="9" t="s">
        <v>30</v>
      </c>
      <c r="V3" s="9">
        <v>3</v>
      </c>
      <c r="W3" s="9">
        <v>2</v>
      </c>
      <c r="X3" s="9">
        <v>1</v>
      </c>
      <c r="Y3" s="9">
        <v>0</v>
      </c>
    </row>
    <row r="4" spans="1:25" x14ac:dyDescent="0.2">
      <c r="A4" s="1" t="s">
        <v>0</v>
      </c>
      <c r="B4" s="1" t="s">
        <v>13</v>
      </c>
      <c r="C4">
        <f>C1</f>
        <v>10918</v>
      </c>
      <c r="E4" s="1" t="s">
        <v>18</v>
      </c>
      <c r="G4" s="3">
        <f>VALUE(MID(_xlfn.BASE($C4,2,16),15-G$3+1,1))</f>
        <v>0</v>
      </c>
      <c r="H4" s="3">
        <f t="shared" ref="H4:Y9" si="0">VALUE(MID(_xlfn.BASE($C4,2,16),15-H$3+1,1))</f>
        <v>0</v>
      </c>
      <c r="I4" s="3">
        <f t="shared" si="0"/>
        <v>1</v>
      </c>
      <c r="J4" s="3">
        <f t="shared" si="0"/>
        <v>0</v>
      </c>
      <c r="K4" s="3" t="s">
        <v>30</v>
      </c>
      <c r="L4" s="3">
        <f t="shared" si="0"/>
        <v>1</v>
      </c>
      <c r="M4" s="3">
        <f t="shared" si="0"/>
        <v>0</v>
      </c>
      <c r="N4" s="3">
        <f t="shared" si="0"/>
        <v>1</v>
      </c>
      <c r="O4" s="3">
        <f t="shared" si="0"/>
        <v>0</v>
      </c>
      <c r="P4" s="3" t="s">
        <v>30</v>
      </c>
      <c r="Q4" s="3">
        <f t="shared" si="0"/>
        <v>1</v>
      </c>
      <c r="R4" s="3">
        <f t="shared" si="0"/>
        <v>0</v>
      </c>
      <c r="S4" s="3">
        <f t="shared" si="0"/>
        <v>1</v>
      </c>
      <c r="T4" s="3">
        <f t="shared" si="0"/>
        <v>0</v>
      </c>
      <c r="U4" s="3" t="s">
        <v>30</v>
      </c>
      <c r="V4" s="3">
        <f t="shared" si="0"/>
        <v>0</v>
      </c>
      <c r="W4" s="3">
        <f t="shared" si="0"/>
        <v>1</v>
      </c>
      <c r="X4" s="3">
        <f t="shared" si="0"/>
        <v>1</v>
      </c>
      <c r="Y4" s="3">
        <f t="shared" si="0"/>
        <v>0</v>
      </c>
    </row>
    <row r="5" spans="1:25" x14ac:dyDescent="0.2">
      <c r="A5" s="1" t="s">
        <v>8</v>
      </c>
      <c r="B5" s="1" t="s">
        <v>14</v>
      </c>
      <c r="C5">
        <f>C2</f>
        <v>19217</v>
      </c>
      <c r="E5" s="1" t="s">
        <v>19</v>
      </c>
      <c r="G5" s="3">
        <f>VALUE(MID(_xlfn.BASE($C5,2,16),15-G$3+1,1))</f>
        <v>0</v>
      </c>
      <c r="H5" s="3">
        <f t="shared" si="0"/>
        <v>1</v>
      </c>
      <c r="I5" s="3">
        <f t="shared" si="0"/>
        <v>0</v>
      </c>
      <c r="J5" s="3">
        <f t="shared" si="0"/>
        <v>0</v>
      </c>
      <c r="K5" s="3" t="s">
        <v>30</v>
      </c>
      <c r="L5" s="3">
        <f t="shared" si="0"/>
        <v>1</v>
      </c>
      <c r="M5" s="3">
        <f t="shared" si="0"/>
        <v>0</v>
      </c>
      <c r="N5" s="3">
        <f t="shared" si="0"/>
        <v>1</v>
      </c>
      <c r="O5" s="3">
        <f t="shared" si="0"/>
        <v>1</v>
      </c>
      <c r="P5" s="3" t="s">
        <v>30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1</v>
      </c>
      <c r="U5" s="3" t="s">
        <v>30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1</v>
      </c>
    </row>
    <row r="6" spans="1:25" x14ac:dyDescent="0.2">
      <c r="A6" s="1" t="s">
        <v>1</v>
      </c>
      <c r="B6" s="1" t="s">
        <v>15</v>
      </c>
      <c r="C6">
        <f>C4+C5</f>
        <v>30135</v>
      </c>
      <c r="E6" s="1" t="s">
        <v>20</v>
      </c>
      <c r="G6" s="3">
        <f t="shared" ref="G6:G9" si="1">VALUE(MID(_xlfn.BASE($C6,2,16),15-G$3+1,1))</f>
        <v>0</v>
      </c>
      <c r="H6" s="3">
        <f t="shared" si="0"/>
        <v>1</v>
      </c>
      <c r="I6" s="3">
        <f t="shared" si="0"/>
        <v>1</v>
      </c>
      <c r="J6" s="3">
        <f t="shared" si="0"/>
        <v>1</v>
      </c>
      <c r="K6" s="3" t="s">
        <v>30</v>
      </c>
      <c r="L6" s="3">
        <f t="shared" si="0"/>
        <v>0</v>
      </c>
      <c r="M6" s="3">
        <f t="shared" si="0"/>
        <v>1</v>
      </c>
      <c r="N6" s="3">
        <f t="shared" si="0"/>
        <v>0</v>
      </c>
      <c r="O6" s="3">
        <f t="shared" si="0"/>
        <v>1</v>
      </c>
      <c r="P6" s="3" t="s">
        <v>30</v>
      </c>
      <c r="Q6" s="3">
        <f t="shared" si="0"/>
        <v>1</v>
      </c>
      <c r="R6" s="3">
        <f t="shared" si="0"/>
        <v>0</v>
      </c>
      <c r="S6" s="3">
        <f t="shared" si="0"/>
        <v>1</v>
      </c>
      <c r="T6" s="3">
        <f t="shared" si="0"/>
        <v>1</v>
      </c>
      <c r="U6" s="3" t="s">
        <v>30</v>
      </c>
      <c r="V6" s="3">
        <f t="shared" si="0"/>
        <v>0</v>
      </c>
      <c r="W6" s="3">
        <f t="shared" si="0"/>
        <v>1</v>
      </c>
      <c r="X6" s="3">
        <f t="shared" si="0"/>
        <v>1</v>
      </c>
      <c r="Y6" s="3">
        <f t="shared" si="0"/>
        <v>1</v>
      </c>
    </row>
    <row r="7" spans="1:25" x14ac:dyDescent="0.2">
      <c r="A7" s="1" t="s">
        <v>2</v>
      </c>
      <c r="B7" s="1" t="s">
        <v>16</v>
      </c>
      <c r="C7">
        <f>C6+C5</f>
        <v>49352</v>
      </c>
      <c r="E7" s="1" t="s">
        <v>21</v>
      </c>
      <c r="G7" s="3">
        <f t="shared" si="1"/>
        <v>1</v>
      </c>
      <c r="H7" s="3">
        <f t="shared" si="0"/>
        <v>1</v>
      </c>
      <c r="I7" s="3">
        <f t="shared" si="0"/>
        <v>0</v>
      </c>
      <c r="J7" s="3">
        <f t="shared" si="0"/>
        <v>0</v>
      </c>
      <c r="K7" s="3" t="s">
        <v>30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 t="s">
        <v>30</v>
      </c>
      <c r="Q7" s="3">
        <f t="shared" si="0"/>
        <v>1</v>
      </c>
      <c r="R7" s="3">
        <f t="shared" si="0"/>
        <v>1</v>
      </c>
      <c r="S7" s="3">
        <f t="shared" si="0"/>
        <v>0</v>
      </c>
      <c r="T7" s="3">
        <f t="shared" si="0"/>
        <v>0</v>
      </c>
      <c r="U7" s="3" t="s">
        <v>30</v>
      </c>
      <c r="V7" s="3">
        <f t="shared" si="0"/>
        <v>1</v>
      </c>
      <c r="W7" s="3">
        <f t="shared" si="0"/>
        <v>0</v>
      </c>
      <c r="X7" s="3">
        <f t="shared" si="0"/>
        <v>0</v>
      </c>
      <c r="Y7" s="3">
        <f t="shared" si="0"/>
        <v>0</v>
      </c>
    </row>
    <row r="8" spans="1:25" x14ac:dyDescent="0.2">
      <c r="A8" s="1" t="s">
        <v>3</v>
      </c>
      <c r="B8" s="1" t="s">
        <v>17</v>
      </c>
      <c r="C8">
        <f>C5-C4</f>
        <v>8299</v>
      </c>
      <c r="E8" s="1" t="s">
        <v>22</v>
      </c>
      <c r="G8" s="3">
        <f t="shared" si="1"/>
        <v>0</v>
      </c>
      <c r="H8" s="3">
        <f t="shared" si="0"/>
        <v>0</v>
      </c>
      <c r="I8" s="3">
        <f t="shared" si="0"/>
        <v>1</v>
      </c>
      <c r="J8" s="3">
        <f t="shared" si="0"/>
        <v>0</v>
      </c>
      <c r="K8" s="3" t="s">
        <v>30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 t="s">
        <v>30</v>
      </c>
      <c r="Q8" s="3">
        <f t="shared" si="0"/>
        <v>0</v>
      </c>
      <c r="R8" s="3">
        <f t="shared" si="0"/>
        <v>1</v>
      </c>
      <c r="S8" s="3">
        <f t="shared" si="0"/>
        <v>1</v>
      </c>
      <c r="T8" s="3">
        <f t="shared" si="0"/>
        <v>0</v>
      </c>
      <c r="U8" s="3" t="s">
        <v>30</v>
      </c>
      <c r="V8" s="3">
        <f t="shared" si="0"/>
        <v>1</v>
      </c>
      <c r="W8" s="3">
        <f t="shared" si="0"/>
        <v>0</v>
      </c>
      <c r="X8" s="3">
        <f t="shared" si="0"/>
        <v>1</v>
      </c>
      <c r="Y8" s="3">
        <f t="shared" si="0"/>
        <v>1</v>
      </c>
    </row>
    <row r="9" spans="1:25" x14ac:dyDescent="0.2">
      <c r="A9" s="1" t="s">
        <v>4</v>
      </c>
      <c r="B9" s="1" t="s">
        <v>5</v>
      </c>
      <c r="C9">
        <f>65536-C7</f>
        <v>16184</v>
      </c>
      <c r="E9" s="1" t="s">
        <v>23</v>
      </c>
      <c r="G9" s="3">
        <f t="shared" si="1"/>
        <v>0</v>
      </c>
      <c r="H9" s="3">
        <f t="shared" si="0"/>
        <v>0</v>
      </c>
      <c r="I9" s="3">
        <f t="shared" si="0"/>
        <v>1</v>
      </c>
      <c r="J9" s="3">
        <f t="shared" si="0"/>
        <v>1</v>
      </c>
      <c r="K9" s="3" t="s">
        <v>30</v>
      </c>
      <c r="L9" s="3">
        <f t="shared" si="0"/>
        <v>1</v>
      </c>
      <c r="M9" s="3">
        <f t="shared" si="0"/>
        <v>1</v>
      </c>
      <c r="N9" s="3">
        <f t="shared" si="0"/>
        <v>1</v>
      </c>
      <c r="O9" s="3">
        <f t="shared" si="0"/>
        <v>1</v>
      </c>
      <c r="P9" s="3" t="s">
        <v>30</v>
      </c>
      <c r="Q9" s="3">
        <f t="shared" si="0"/>
        <v>0</v>
      </c>
      <c r="R9" s="3">
        <f t="shared" si="0"/>
        <v>0</v>
      </c>
      <c r="S9" s="3">
        <f t="shared" si="0"/>
        <v>1</v>
      </c>
      <c r="T9" s="3">
        <f t="shared" si="0"/>
        <v>1</v>
      </c>
      <c r="U9" s="3" t="s">
        <v>30</v>
      </c>
      <c r="V9" s="3">
        <f t="shared" si="0"/>
        <v>1</v>
      </c>
      <c r="W9" s="3">
        <f t="shared" si="0"/>
        <v>0</v>
      </c>
      <c r="X9" s="3">
        <f t="shared" si="0"/>
        <v>0</v>
      </c>
      <c r="Y9" s="3">
        <f t="shared" si="0"/>
        <v>0</v>
      </c>
    </row>
    <row r="10" spans="1:25" x14ac:dyDescent="0.2">
      <c r="A10" s="1" t="s">
        <v>6</v>
      </c>
      <c r="B10" s="2" t="str">
        <f>"-X1 = "</f>
        <v xml:space="preserve">-X1 = </v>
      </c>
      <c r="C10">
        <f t="shared" ref="C10:C15" si="2">-C4</f>
        <v>-10918</v>
      </c>
      <c r="E10" s="1" t="s">
        <v>24</v>
      </c>
      <c r="F10" s="3" t="str">
        <f>"-B1="</f>
        <v>-B1=</v>
      </c>
      <c r="G10" s="3">
        <f>VALUE(MID(_xlfn.BASE(2^16+$C10,2,16),15-G$3+1,1))</f>
        <v>1</v>
      </c>
      <c r="H10" s="3">
        <f t="shared" ref="H10:Y15" si="3">VALUE(MID(_xlfn.BASE(2^16+$C10,2,16),15-H$3+1,1))</f>
        <v>1</v>
      </c>
      <c r="I10" s="3">
        <f t="shared" si="3"/>
        <v>0</v>
      </c>
      <c r="J10" s="3">
        <f t="shared" si="3"/>
        <v>1</v>
      </c>
      <c r="K10" s="3" t="s">
        <v>30</v>
      </c>
      <c r="L10" s="3">
        <f t="shared" si="3"/>
        <v>0</v>
      </c>
      <c r="M10" s="3">
        <f t="shared" si="3"/>
        <v>1</v>
      </c>
      <c r="N10" s="3">
        <f t="shared" si="3"/>
        <v>0</v>
      </c>
      <c r="O10" s="3">
        <f t="shared" si="3"/>
        <v>1</v>
      </c>
      <c r="P10" s="3" t="s">
        <v>30</v>
      </c>
      <c r="Q10" s="3">
        <f t="shared" si="3"/>
        <v>0</v>
      </c>
      <c r="R10" s="3">
        <f t="shared" si="3"/>
        <v>1</v>
      </c>
      <c r="S10" s="3">
        <f t="shared" si="3"/>
        <v>0</v>
      </c>
      <c r="T10" s="3">
        <f t="shared" si="3"/>
        <v>1</v>
      </c>
      <c r="U10" s="3" t="s">
        <v>30</v>
      </c>
      <c r="V10" s="3">
        <f t="shared" si="3"/>
        <v>1</v>
      </c>
      <c r="W10" s="3">
        <f t="shared" si="3"/>
        <v>0</v>
      </c>
      <c r="X10" s="3">
        <f t="shared" si="3"/>
        <v>1</v>
      </c>
      <c r="Y10" s="3">
        <f t="shared" si="3"/>
        <v>0</v>
      </c>
    </row>
    <row r="11" spans="1:25" x14ac:dyDescent="0.2">
      <c r="A11" s="1" t="s">
        <v>7</v>
      </c>
      <c r="B11" s="1" t="str">
        <f>"-X2 = "</f>
        <v xml:space="preserve">-X2 = </v>
      </c>
      <c r="C11">
        <f t="shared" si="2"/>
        <v>-19217</v>
      </c>
      <c r="E11" s="1" t="s">
        <v>25</v>
      </c>
      <c r="F11" s="3" t="str">
        <f>"-B2="</f>
        <v>-B2=</v>
      </c>
      <c r="G11" s="3">
        <f>VALUE(MID(_xlfn.BASE(2^16+$C11,2,16),15-G$3+1,1))</f>
        <v>1</v>
      </c>
      <c r="H11" s="3">
        <f t="shared" si="3"/>
        <v>0</v>
      </c>
      <c r="I11" s="3">
        <f t="shared" si="3"/>
        <v>1</v>
      </c>
      <c r="J11" s="3">
        <f t="shared" si="3"/>
        <v>1</v>
      </c>
      <c r="K11" s="3" t="s">
        <v>30</v>
      </c>
      <c r="L11" s="3">
        <f t="shared" si="3"/>
        <v>0</v>
      </c>
      <c r="M11" s="3">
        <f t="shared" si="3"/>
        <v>1</v>
      </c>
      <c r="N11" s="3">
        <f t="shared" si="3"/>
        <v>0</v>
      </c>
      <c r="O11" s="3">
        <f t="shared" si="3"/>
        <v>0</v>
      </c>
      <c r="P11" s="3" t="s">
        <v>30</v>
      </c>
      <c r="Q11" s="3">
        <f t="shared" si="3"/>
        <v>1</v>
      </c>
      <c r="R11" s="3">
        <f t="shared" si="3"/>
        <v>1</v>
      </c>
      <c r="S11" s="3">
        <f t="shared" si="3"/>
        <v>1</v>
      </c>
      <c r="T11" s="3">
        <f t="shared" si="3"/>
        <v>0</v>
      </c>
      <c r="U11" s="3" t="s">
        <v>30</v>
      </c>
      <c r="V11" s="3">
        <f t="shared" si="3"/>
        <v>1</v>
      </c>
      <c r="W11" s="3">
        <f t="shared" si="3"/>
        <v>1</v>
      </c>
      <c r="X11" s="3">
        <f t="shared" si="3"/>
        <v>1</v>
      </c>
      <c r="Y11" s="3">
        <f t="shared" si="3"/>
        <v>1</v>
      </c>
    </row>
    <row r="12" spans="1:25" x14ac:dyDescent="0.2">
      <c r="A12" s="1" t="s">
        <v>9</v>
      </c>
      <c r="B12" s="1" t="str">
        <f>"-X3 = "</f>
        <v xml:space="preserve">-X3 = </v>
      </c>
      <c r="C12">
        <f t="shared" si="2"/>
        <v>-30135</v>
      </c>
      <c r="E12" s="1" t="s">
        <v>26</v>
      </c>
      <c r="F12" s="3" t="str">
        <f>"-B3="</f>
        <v>-B3=</v>
      </c>
      <c r="G12" s="3">
        <f t="shared" ref="G12:G15" si="4">VALUE(MID(_xlfn.BASE(2^16+$C12,2,16),15-G$3+1,1))</f>
        <v>1</v>
      </c>
      <c r="H12" s="3">
        <f t="shared" si="3"/>
        <v>0</v>
      </c>
      <c r="I12" s="3">
        <f t="shared" si="3"/>
        <v>0</v>
      </c>
      <c r="J12" s="3">
        <f t="shared" si="3"/>
        <v>0</v>
      </c>
      <c r="K12" s="3" t="s">
        <v>30</v>
      </c>
      <c r="L12" s="3">
        <f t="shared" si="3"/>
        <v>1</v>
      </c>
      <c r="M12" s="3">
        <f t="shared" si="3"/>
        <v>0</v>
      </c>
      <c r="N12" s="3">
        <f t="shared" si="3"/>
        <v>1</v>
      </c>
      <c r="O12" s="3">
        <f t="shared" si="3"/>
        <v>0</v>
      </c>
      <c r="P12" s="3" t="s">
        <v>30</v>
      </c>
      <c r="Q12" s="3">
        <f t="shared" si="3"/>
        <v>0</v>
      </c>
      <c r="R12" s="3">
        <f t="shared" si="3"/>
        <v>1</v>
      </c>
      <c r="S12" s="3">
        <f t="shared" si="3"/>
        <v>0</v>
      </c>
      <c r="T12" s="3">
        <f t="shared" si="3"/>
        <v>0</v>
      </c>
      <c r="U12" s="3" t="s">
        <v>30</v>
      </c>
      <c r="V12" s="3">
        <f t="shared" si="3"/>
        <v>1</v>
      </c>
      <c r="W12" s="3">
        <f t="shared" si="3"/>
        <v>0</v>
      </c>
      <c r="X12" s="3">
        <f t="shared" si="3"/>
        <v>0</v>
      </c>
      <c r="Y12" s="3">
        <f t="shared" si="3"/>
        <v>1</v>
      </c>
    </row>
    <row r="13" spans="1:25" x14ac:dyDescent="0.2">
      <c r="A13" s="1" t="s">
        <v>10</v>
      </c>
      <c r="B13" s="1" t="str">
        <f>"-X4 = "</f>
        <v xml:space="preserve">-X4 = </v>
      </c>
      <c r="C13">
        <f t="shared" si="2"/>
        <v>-49352</v>
      </c>
      <c r="E13" s="1" t="s">
        <v>27</v>
      </c>
      <c r="F13" s="3" t="str">
        <f>"-B4="</f>
        <v>-B4=</v>
      </c>
      <c r="G13" s="3">
        <f t="shared" si="4"/>
        <v>0</v>
      </c>
      <c r="H13" s="3">
        <f t="shared" si="3"/>
        <v>0</v>
      </c>
      <c r="I13" s="3">
        <f t="shared" si="3"/>
        <v>1</v>
      </c>
      <c r="J13" s="3">
        <f t="shared" si="3"/>
        <v>1</v>
      </c>
      <c r="K13" s="3" t="s">
        <v>30</v>
      </c>
      <c r="L13" s="3">
        <f t="shared" si="3"/>
        <v>1</v>
      </c>
      <c r="M13" s="3">
        <f t="shared" si="3"/>
        <v>1</v>
      </c>
      <c r="N13" s="3">
        <f t="shared" si="3"/>
        <v>1</v>
      </c>
      <c r="O13" s="3">
        <f t="shared" si="3"/>
        <v>1</v>
      </c>
      <c r="P13" s="3" t="s">
        <v>30</v>
      </c>
      <c r="Q13" s="3">
        <f t="shared" si="3"/>
        <v>0</v>
      </c>
      <c r="R13" s="3">
        <f t="shared" si="3"/>
        <v>0</v>
      </c>
      <c r="S13" s="3">
        <f t="shared" si="3"/>
        <v>1</v>
      </c>
      <c r="T13" s="3">
        <f t="shared" si="3"/>
        <v>1</v>
      </c>
      <c r="U13" s="3" t="s">
        <v>30</v>
      </c>
      <c r="V13" s="3">
        <f t="shared" si="3"/>
        <v>1</v>
      </c>
      <c r="W13" s="3">
        <f t="shared" si="3"/>
        <v>0</v>
      </c>
      <c r="X13" s="3">
        <f t="shared" si="3"/>
        <v>0</v>
      </c>
      <c r="Y13" s="3">
        <f t="shared" si="3"/>
        <v>0</v>
      </c>
    </row>
    <row r="14" spans="1:25" x14ac:dyDescent="0.2">
      <c r="A14" s="1" t="s">
        <v>11</v>
      </c>
      <c r="B14" s="1" t="str">
        <f>"-X5 = "</f>
        <v xml:space="preserve">-X5 = </v>
      </c>
      <c r="C14">
        <f t="shared" si="2"/>
        <v>-8299</v>
      </c>
      <c r="E14" s="1" t="s">
        <v>28</v>
      </c>
      <c r="F14" s="3" t="str">
        <f>"-B5= "</f>
        <v xml:space="preserve">-B5= </v>
      </c>
      <c r="G14" s="3">
        <f t="shared" si="4"/>
        <v>1</v>
      </c>
      <c r="H14" s="3">
        <f t="shared" si="3"/>
        <v>1</v>
      </c>
      <c r="I14" s="3">
        <f t="shared" si="3"/>
        <v>0</v>
      </c>
      <c r="J14" s="3">
        <f t="shared" si="3"/>
        <v>1</v>
      </c>
      <c r="K14" s="3" t="s">
        <v>30</v>
      </c>
      <c r="L14" s="3">
        <f t="shared" si="3"/>
        <v>1</v>
      </c>
      <c r="M14" s="3">
        <f t="shared" si="3"/>
        <v>1</v>
      </c>
      <c r="N14" s="3">
        <f t="shared" si="3"/>
        <v>1</v>
      </c>
      <c r="O14" s="3">
        <f t="shared" si="3"/>
        <v>1</v>
      </c>
      <c r="P14" s="3" t="s">
        <v>30</v>
      </c>
      <c r="Q14" s="3">
        <f t="shared" si="3"/>
        <v>1</v>
      </c>
      <c r="R14" s="3">
        <f t="shared" si="3"/>
        <v>0</v>
      </c>
      <c r="S14" s="3">
        <f t="shared" si="3"/>
        <v>0</v>
      </c>
      <c r="T14" s="3">
        <f t="shared" si="3"/>
        <v>1</v>
      </c>
      <c r="U14" s="3" t="s">
        <v>30</v>
      </c>
      <c r="V14" s="3">
        <f t="shared" si="3"/>
        <v>0</v>
      </c>
      <c r="W14" s="3">
        <f t="shared" si="3"/>
        <v>1</v>
      </c>
      <c r="X14" s="3">
        <f t="shared" si="3"/>
        <v>0</v>
      </c>
      <c r="Y14" s="3">
        <f t="shared" si="3"/>
        <v>1</v>
      </c>
    </row>
    <row r="15" spans="1:25" x14ac:dyDescent="0.2">
      <c r="A15" s="1" t="s">
        <v>12</v>
      </c>
      <c r="B15" s="1" t="str">
        <f>"-X6 = "</f>
        <v xml:space="preserve">-X6 = </v>
      </c>
      <c r="C15">
        <f t="shared" si="2"/>
        <v>-16184</v>
      </c>
      <c r="E15" s="1" t="s">
        <v>29</v>
      </c>
      <c r="F15" s="3" t="str">
        <f>"-B6="</f>
        <v>-B6=</v>
      </c>
      <c r="G15" s="3">
        <f t="shared" si="4"/>
        <v>1</v>
      </c>
      <c r="H15" s="3">
        <f t="shared" si="3"/>
        <v>1</v>
      </c>
      <c r="I15" s="3">
        <f t="shared" si="3"/>
        <v>0</v>
      </c>
      <c r="J15" s="3">
        <f t="shared" si="3"/>
        <v>0</v>
      </c>
      <c r="K15" s="3" t="s">
        <v>30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 t="s">
        <v>30</v>
      </c>
      <c r="Q15" s="3">
        <f t="shared" si="3"/>
        <v>1</v>
      </c>
      <c r="R15" s="3">
        <f t="shared" si="3"/>
        <v>1</v>
      </c>
      <c r="S15" s="3">
        <f t="shared" si="3"/>
        <v>0</v>
      </c>
      <c r="T15" s="3">
        <f t="shared" si="3"/>
        <v>0</v>
      </c>
      <c r="U15" s="3" t="s">
        <v>30</v>
      </c>
      <c r="V15" s="3">
        <f t="shared" si="3"/>
        <v>1</v>
      </c>
      <c r="W15" s="3">
        <f t="shared" si="3"/>
        <v>0</v>
      </c>
      <c r="X15" s="3">
        <f t="shared" si="3"/>
        <v>0</v>
      </c>
      <c r="Y15" s="3">
        <f t="shared" si="3"/>
        <v>0</v>
      </c>
    </row>
    <row r="17" spans="4:35" x14ac:dyDescent="0.2">
      <c r="G17" s="7">
        <f t="shared" ref="G17" si="5">IF(SUM(G18:G19,H17)&gt;1,1,0)</f>
        <v>0</v>
      </c>
      <c r="H17" s="7">
        <f t="shared" ref="H17" si="6">IF(SUM(H18:H19,I17)&gt;1,1,0)</f>
        <v>0</v>
      </c>
      <c r="I17" s="7">
        <f t="shared" ref="I17" si="7">IF(SUM(I18:I19,J17)&gt;1,1,0)</f>
        <v>0</v>
      </c>
      <c r="J17" s="7">
        <f>IF(SUM(J18:J19,L17)&gt;1,1,0)</f>
        <v>0</v>
      </c>
      <c r="K17" s="7"/>
      <c r="L17" s="7">
        <f t="shared" ref="L17" si="8">IF(SUM(L18:L19,M17)&gt;1,1,0)</f>
        <v>1</v>
      </c>
      <c r="M17" s="7">
        <f t="shared" ref="M17" si="9">IF(SUM(M18:M19,N17)&gt;1,1,0)</f>
        <v>0</v>
      </c>
      <c r="N17" s="7">
        <f t="shared" ref="N17" si="10">IF(SUM(N18:N19,O17)&gt;1,1,0)</f>
        <v>1</v>
      </c>
      <c r="O17" s="7">
        <f>IF(SUM(O18:O19,Q17)&gt;1,1,0)</f>
        <v>0</v>
      </c>
      <c r="P17" s="7"/>
      <c r="Q17" s="7">
        <f t="shared" ref="Q17" si="11">IF(SUM(Q18:Q19,R17)&gt;1,1,0)</f>
        <v>0</v>
      </c>
      <c r="R17" s="7">
        <f t="shared" ref="R17" si="12">IF(SUM(R18:R19,S17)&gt;1,1,0)</f>
        <v>0</v>
      </c>
      <c r="S17" s="7">
        <f t="shared" ref="S17" si="13">IF(SUM(S18:S19,T17)&gt;1,1,0)</f>
        <v>0</v>
      </c>
      <c r="T17" s="7">
        <f>IF(SUM(T18:T19,V17)&gt;1,1,0)</f>
        <v>0</v>
      </c>
      <c r="U17" s="3"/>
      <c r="V17" s="7">
        <f t="shared" ref="V17" si="14">IF(SUM(V18:V19,W17)&gt;1,1,0)</f>
        <v>0</v>
      </c>
      <c r="W17" s="7">
        <f t="shared" ref="W17" si="15">IF(SUM(W18:W19,X17)&gt;1,1,0)</f>
        <v>0</v>
      </c>
      <c r="X17" s="7">
        <f>IF(SUM(X18:X19,Y17)&gt;1,1,0)</f>
        <v>0</v>
      </c>
      <c r="Y17" s="7">
        <f>IF(SUM(Y18:Y19)=2,1,0)</f>
        <v>0</v>
      </c>
    </row>
    <row r="18" spans="4:35" ht="17" x14ac:dyDescent="0.25">
      <c r="E18" s="1" t="s">
        <v>31</v>
      </c>
      <c r="G18" s="3">
        <f t="shared" ref="G18:Y18" si="16">G4</f>
        <v>0</v>
      </c>
      <c r="H18" s="3">
        <f t="shared" si="16"/>
        <v>0</v>
      </c>
      <c r="I18" s="3">
        <f t="shared" si="16"/>
        <v>1</v>
      </c>
      <c r="J18" s="3">
        <f t="shared" si="16"/>
        <v>0</v>
      </c>
      <c r="K18" s="3" t="str">
        <f t="shared" si="16"/>
        <v>.</v>
      </c>
      <c r="L18" s="3">
        <f t="shared" si="16"/>
        <v>1</v>
      </c>
      <c r="M18" s="3">
        <f t="shared" si="16"/>
        <v>0</v>
      </c>
      <c r="N18" s="3">
        <f t="shared" si="16"/>
        <v>1</v>
      </c>
      <c r="O18" s="3">
        <f t="shared" si="16"/>
        <v>0</v>
      </c>
      <c r="P18" s="3" t="str">
        <f t="shared" si="16"/>
        <v>.</v>
      </c>
      <c r="Q18" s="3">
        <f t="shared" si="16"/>
        <v>1</v>
      </c>
      <c r="R18" s="3">
        <f t="shared" si="16"/>
        <v>0</v>
      </c>
      <c r="S18" s="3">
        <f t="shared" si="16"/>
        <v>1</v>
      </c>
      <c r="T18" s="3">
        <f t="shared" si="16"/>
        <v>0</v>
      </c>
      <c r="U18" s="3" t="str">
        <f t="shared" si="16"/>
        <v>.</v>
      </c>
      <c r="V18" s="3">
        <f t="shared" si="16"/>
        <v>0</v>
      </c>
      <c r="W18" s="3">
        <f t="shared" si="16"/>
        <v>1</v>
      </c>
      <c r="X18" s="3">
        <f t="shared" si="16"/>
        <v>1</v>
      </c>
      <c r="Y18" s="3">
        <f t="shared" si="16"/>
        <v>0</v>
      </c>
      <c r="AE18" t="s">
        <v>40</v>
      </c>
      <c r="AG18">
        <f>C4</f>
        <v>10918</v>
      </c>
      <c r="AI18" t="s">
        <v>59</v>
      </c>
    </row>
    <row r="19" spans="4:35" ht="17" x14ac:dyDescent="0.25">
      <c r="D19" t="s">
        <v>33</v>
      </c>
      <c r="E19" s="1" t="s">
        <v>32</v>
      </c>
      <c r="G19" s="3">
        <f t="shared" ref="G19:Y19" si="17">G5</f>
        <v>0</v>
      </c>
      <c r="H19" s="3">
        <f t="shared" si="17"/>
        <v>1</v>
      </c>
      <c r="I19" s="3">
        <f t="shared" si="17"/>
        <v>0</v>
      </c>
      <c r="J19" s="3">
        <f t="shared" si="17"/>
        <v>0</v>
      </c>
      <c r="K19" s="3" t="str">
        <f t="shared" si="17"/>
        <v>.</v>
      </c>
      <c r="L19" s="3">
        <f t="shared" si="17"/>
        <v>1</v>
      </c>
      <c r="M19" s="3">
        <f t="shared" si="17"/>
        <v>0</v>
      </c>
      <c r="N19" s="3">
        <f t="shared" si="17"/>
        <v>1</v>
      </c>
      <c r="O19" s="3">
        <f t="shared" si="17"/>
        <v>1</v>
      </c>
      <c r="P19" s="3" t="str">
        <f t="shared" si="17"/>
        <v>.</v>
      </c>
      <c r="Q19" s="3">
        <f t="shared" si="17"/>
        <v>0</v>
      </c>
      <c r="R19" s="3">
        <f t="shared" si="17"/>
        <v>0</v>
      </c>
      <c r="S19" s="3">
        <f t="shared" si="17"/>
        <v>0</v>
      </c>
      <c r="T19" s="3">
        <f t="shared" si="17"/>
        <v>1</v>
      </c>
      <c r="U19" s="3" t="str">
        <f t="shared" si="17"/>
        <v>.</v>
      </c>
      <c r="V19" s="3">
        <f t="shared" si="17"/>
        <v>0</v>
      </c>
      <c r="W19" s="3">
        <f t="shared" si="17"/>
        <v>0</v>
      </c>
      <c r="X19" s="3">
        <f t="shared" si="17"/>
        <v>0</v>
      </c>
      <c r="Y19" s="3">
        <f t="shared" si="17"/>
        <v>1</v>
      </c>
      <c r="AD19" s="4" t="s">
        <v>33</v>
      </c>
      <c r="AE19" t="s">
        <v>39</v>
      </c>
      <c r="AG19">
        <f>C5</f>
        <v>19217</v>
      </c>
    </row>
    <row r="20" spans="4:35" x14ac:dyDescent="0.2">
      <c r="E20" s="4" t="s">
        <v>34</v>
      </c>
      <c r="F20" s="4" t="s">
        <v>35</v>
      </c>
      <c r="G20" s="4" t="s">
        <v>36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36</v>
      </c>
      <c r="P20" s="4" t="s">
        <v>36</v>
      </c>
      <c r="Q20" s="4" t="s">
        <v>36</v>
      </c>
      <c r="R20" s="4" t="s">
        <v>36</v>
      </c>
      <c r="S20" s="4" t="s">
        <v>36</v>
      </c>
      <c r="T20" s="4" t="s">
        <v>36</v>
      </c>
      <c r="U20" s="4" t="s">
        <v>36</v>
      </c>
      <c r="V20" s="4" t="s">
        <v>36</v>
      </c>
      <c r="W20" s="4" t="s">
        <v>36</v>
      </c>
      <c r="X20" s="4" t="s">
        <v>36</v>
      </c>
      <c r="Y20" s="4" t="s">
        <v>36</v>
      </c>
      <c r="Z20" s="4"/>
      <c r="AC20" s="4" t="s">
        <v>38</v>
      </c>
      <c r="AE20" s="4" t="s">
        <v>41</v>
      </c>
      <c r="AF20" s="4" t="s">
        <v>42</v>
      </c>
      <c r="AG20" s="4" t="s">
        <v>41</v>
      </c>
    </row>
    <row r="21" spans="4:35" ht="17" x14ac:dyDescent="0.25">
      <c r="G21">
        <f t="shared" ref="G21:R21" si="18">MOD(SUM(G18:G19,H17),2)</f>
        <v>0</v>
      </c>
      <c r="H21">
        <f t="shared" si="18"/>
        <v>1</v>
      </c>
      <c r="I21">
        <f t="shared" si="18"/>
        <v>1</v>
      </c>
      <c r="J21">
        <f>MOD(SUM(J18:J19,L17),2)</f>
        <v>1</v>
      </c>
      <c r="K21" t="s">
        <v>30</v>
      </c>
      <c r="L21">
        <f t="shared" si="18"/>
        <v>0</v>
      </c>
      <c r="M21">
        <f t="shared" si="18"/>
        <v>1</v>
      </c>
      <c r="N21">
        <f t="shared" si="18"/>
        <v>0</v>
      </c>
      <c r="O21">
        <f>MOD(SUM(O18:O19,Q17),2)</f>
        <v>1</v>
      </c>
      <c r="P21" t="s">
        <v>30</v>
      </c>
      <c r="Q21">
        <f t="shared" si="18"/>
        <v>1</v>
      </c>
      <c r="R21">
        <f t="shared" si="18"/>
        <v>0</v>
      </c>
      <c r="S21">
        <f>MOD(SUM(S18:S19,T17),2)</f>
        <v>1</v>
      </c>
      <c r="T21">
        <f>MOD(SUM(T18:T19,V17),2)</f>
        <v>1</v>
      </c>
      <c r="U21" t="s">
        <v>30</v>
      </c>
      <c r="V21">
        <f>MOD(SUM(V18:V19,W17),2)</f>
        <v>0</v>
      </c>
      <c r="W21">
        <f>MOD(SUM(W18:W19,X17),2)</f>
        <v>1</v>
      </c>
      <c r="X21">
        <f>MOD(SUM(X18:X19,Y17),2)</f>
        <v>1</v>
      </c>
      <c r="Y21">
        <f>MOD(SUM(Y18:Y19), 2)</f>
        <v>1</v>
      </c>
      <c r="Z21" s="5" t="s">
        <v>37</v>
      </c>
      <c r="AA21">
        <f>_xlfn.DECIMAL(SUBSTITUTE(_xlfn.TEXTJOIN("",TRUE,H21:Y21),".",""),2) - 2^16*G21</f>
        <v>30135</v>
      </c>
      <c r="AB21" s="5" t="str">
        <f>"(10)"</f>
        <v>(10)</v>
      </c>
      <c r="AG21">
        <f>SUM(AG18:AG19)</f>
        <v>30135</v>
      </c>
      <c r="AH21" s="5" t="str">
        <f>"(10)"</f>
        <v>(10)</v>
      </c>
    </row>
    <row r="23" spans="4:35" x14ac:dyDescent="0.2">
      <c r="G23" t="s">
        <v>43</v>
      </c>
      <c r="J23">
        <f>MOD(SUM(G18:G19),2)</f>
        <v>0</v>
      </c>
      <c r="L23" t="s">
        <v>44</v>
      </c>
      <c r="O23">
        <f>Y21</f>
        <v>1</v>
      </c>
      <c r="Q23" s="6" t="s">
        <v>45</v>
      </c>
      <c r="T23">
        <f>V17</f>
        <v>0</v>
      </c>
      <c r="V23" s="6" t="s">
        <v>46</v>
      </c>
      <c r="Y23">
        <f>IF(SUM(G21:J21,L21:O21,Q21:T21,V21:Y21)&gt;0,0,1)</f>
        <v>0</v>
      </c>
      <c r="AA23" t="s">
        <v>47</v>
      </c>
      <c r="AB23">
        <f>G21</f>
        <v>0</v>
      </c>
      <c r="AC23" t="s">
        <v>48</v>
      </c>
      <c r="AD23">
        <f>0</f>
        <v>0</v>
      </c>
    </row>
    <row r="25" spans="4:35" x14ac:dyDescent="0.2">
      <c r="G25" s="7">
        <f t="shared" ref="G25" si="19">IF(SUM(G26:G27,H25)&gt;1,1,0)</f>
        <v>0</v>
      </c>
      <c r="H25" s="7">
        <f t="shared" ref="H25" si="20">IF(SUM(H26:H27,I25)&gt;1,1,0)</f>
        <v>1</v>
      </c>
      <c r="I25" s="7">
        <f t="shared" ref="I25" si="21">IF(SUM(I26:I27,J25)&gt;1,1,0)</f>
        <v>1</v>
      </c>
      <c r="J25" s="7">
        <f>IF(SUM(J26:J27,L25)&gt;1,1,0)</f>
        <v>1</v>
      </c>
      <c r="K25" s="7"/>
      <c r="L25" s="7">
        <f t="shared" ref="L25" si="22">IF(SUM(L26:L27,M25)&gt;1,1,0)</f>
        <v>1</v>
      </c>
      <c r="M25" s="7">
        <f t="shared" ref="M25" si="23">IF(SUM(M26:M27,N25)&gt;1,1,0)</f>
        <v>1</v>
      </c>
      <c r="N25" s="7">
        <f t="shared" ref="N25" si="24">IF(SUM(N26:N27,O25)&gt;1,1,0)</f>
        <v>1</v>
      </c>
      <c r="O25" s="7">
        <f>IF(SUM(O26:O27,Q25)&gt;1,1,0)</f>
        <v>1</v>
      </c>
      <c r="P25" s="7"/>
      <c r="Q25" s="7">
        <f t="shared" ref="Q25" si="25">IF(SUM(Q26:Q27,R25)&gt;1,1,0)</f>
        <v>0</v>
      </c>
      <c r="R25" s="7">
        <f t="shared" ref="R25" si="26">IF(SUM(R26:R27,S25)&gt;1,1,0)</f>
        <v>0</v>
      </c>
      <c r="S25" s="7">
        <f t="shared" ref="S25" si="27">IF(SUM(S26:S27,T25)&gt;1,1,0)</f>
        <v>1</v>
      </c>
      <c r="T25" s="7">
        <f>IF(SUM(T26:T27,V25)&gt;1,1,0)</f>
        <v>1</v>
      </c>
      <c r="U25" s="3"/>
      <c r="V25" s="7">
        <f t="shared" ref="V25:W25" si="28">IF(SUM(V26:V27,W25)&gt;1,1,0)</f>
        <v>0</v>
      </c>
      <c r="W25" s="7">
        <f t="shared" si="28"/>
        <v>1</v>
      </c>
      <c r="X25" s="7">
        <f>IF(SUM(X26:X27,Y25)&gt;1,1,0)</f>
        <v>1</v>
      </c>
      <c r="Y25" s="7">
        <f>IF(SUM(Y26:Y27)=2,1,0)</f>
        <v>1</v>
      </c>
    </row>
    <row r="26" spans="4:35" ht="17" x14ac:dyDescent="0.25">
      <c r="E26" s="1" t="s">
        <v>32</v>
      </c>
      <c r="G26" s="3">
        <f t="shared" ref="G26:Y26" si="29">G5</f>
        <v>0</v>
      </c>
      <c r="H26" s="3">
        <f t="shared" si="29"/>
        <v>1</v>
      </c>
      <c r="I26" s="3">
        <f t="shared" si="29"/>
        <v>0</v>
      </c>
      <c r="J26" s="3">
        <f t="shared" si="29"/>
        <v>0</v>
      </c>
      <c r="K26" s="3" t="str">
        <f t="shared" si="29"/>
        <v>.</v>
      </c>
      <c r="L26" s="3">
        <f t="shared" si="29"/>
        <v>1</v>
      </c>
      <c r="M26" s="3">
        <f t="shared" si="29"/>
        <v>0</v>
      </c>
      <c r="N26" s="3">
        <f t="shared" si="29"/>
        <v>1</v>
      </c>
      <c r="O26" s="3">
        <f t="shared" si="29"/>
        <v>1</v>
      </c>
      <c r="P26" s="3" t="str">
        <f t="shared" si="29"/>
        <v>.</v>
      </c>
      <c r="Q26" s="3">
        <f t="shared" si="29"/>
        <v>0</v>
      </c>
      <c r="R26" s="3">
        <f t="shared" si="29"/>
        <v>0</v>
      </c>
      <c r="S26" s="3">
        <f t="shared" si="29"/>
        <v>0</v>
      </c>
      <c r="T26" s="3">
        <f t="shared" si="29"/>
        <v>1</v>
      </c>
      <c r="U26" s="3" t="str">
        <f t="shared" si="29"/>
        <v>.</v>
      </c>
      <c r="V26" s="3">
        <f t="shared" si="29"/>
        <v>0</v>
      </c>
      <c r="W26" s="3">
        <f t="shared" si="29"/>
        <v>0</v>
      </c>
      <c r="X26" s="3">
        <f t="shared" si="29"/>
        <v>0</v>
      </c>
      <c r="Y26" s="3">
        <f t="shared" si="29"/>
        <v>1</v>
      </c>
      <c r="AE26" t="s">
        <v>39</v>
      </c>
      <c r="AG26">
        <f>C5</f>
        <v>19217</v>
      </c>
      <c r="AI26" t="s">
        <v>60</v>
      </c>
    </row>
    <row r="27" spans="4:35" ht="17" x14ac:dyDescent="0.25">
      <c r="D27" t="s">
        <v>33</v>
      </c>
      <c r="E27" s="1" t="s">
        <v>49</v>
      </c>
      <c r="G27" s="3">
        <f t="shared" ref="G27:Y27" si="30">G6</f>
        <v>0</v>
      </c>
      <c r="H27" s="3">
        <f t="shared" si="30"/>
        <v>1</v>
      </c>
      <c r="I27" s="3">
        <f t="shared" si="30"/>
        <v>1</v>
      </c>
      <c r="J27" s="3">
        <f t="shared" si="30"/>
        <v>1</v>
      </c>
      <c r="K27" s="3" t="str">
        <f t="shared" si="30"/>
        <v>.</v>
      </c>
      <c r="L27" s="3">
        <f t="shared" si="30"/>
        <v>0</v>
      </c>
      <c r="M27" s="3">
        <f t="shared" si="30"/>
        <v>1</v>
      </c>
      <c r="N27" s="3">
        <f t="shared" si="30"/>
        <v>0</v>
      </c>
      <c r="O27" s="3">
        <f t="shared" si="30"/>
        <v>1</v>
      </c>
      <c r="P27" s="3" t="str">
        <f t="shared" si="30"/>
        <v>.</v>
      </c>
      <c r="Q27" s="3">
        <f t="shared" si="30"/>
        <v>1</v>
      </c>
      <c r="R27" s="3">
        <f t="shared" si="30"/>
        <v>0</v>
      </c>
      <c r="S27" s="3">
        <f t="shared" si="30"/>
        <v>1</v>
      </c>
      <c r="T27" s="3">
        <f t="shared" si="30"/>
        <v>1</v>
      </c>
      <c r="U27" s="3" t="str">
        <f t="shared" si="30"/>
        <v>.</v>
      </c>
      <c r="V27" s="3">
        <f t="shared" si="30"/>
        <v>0</v>
      </c>
      <c r="W27" s="3">
        <f t="shared" si="30"/>
        <v>1</v>
      </c>
      <c r="X27" s="3">
        <f t="shared" si="30"/>
        <v>1</v>
      </c>
      <c r="Y27" s="3">
        <f t="shared" si="30"/>
        <v>1</v>
      </c>
      <c r="AD27" s="4" t="s">
        <v>33</v>
      </c>
      <c r="AE27" t="s">
        <v>52</v>
      </c>
      <c r="AG27">
        <f>C6</f>
        <v>30135</v>
      </c>
      <c r="AI27" t="s">
        <v>61</v>
      </c>
    </row>
    <row r="28" spans="4:35" x14ac:dyDescent="0.2">
      <c r="E28" s="4" t="s">
        <v>34</v>
      </c>
      <c r="F28" s="4" t="s">
        <v>35</v>
      </c>
      <c r="G28" s="4" t="s">
        <v>36</v>
      </c>
      <c r="H28" s="4" t="s">
        <v>36</v>
      </c>
      <c r="I28" s="4" t="s">
        <v>36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4" t="s">
        <v>36</v>
      </c>
      <c r="P28" s="4" t="s">
        <v>36</v>
      </c>
      <c r="Q28" s="4" t="s">
        <v>36</v>
      </c>
      <c r="R28" s="4" t="s">
        <v>36</v>
      </c>
      <c r="S28" s="4" t="s">
        <v>36</v>
      </c>
      <c r="T28" s="4" t="s">
        <v>36</v>
      </c>
      <c r="U28" s="4" t="s">
        <v>36</v>
      </c>
      <c r="V28" s="4" t="s">
        <v>36</v>
      </c>
      <c r="W28" s="4" t="s">
        <v>36</v>
      </c>
      <c r="X28" s="4" t="s">
        <v>36</v>
      </c>
      <c r="Y28" s="4" t="s">
        <v>36</v>
      </c>
      <c r="Z28" s="4"/>
      <c r="AC28" s="4" t="s">
        <v>38</v>
      </c>
      <c r="AE28" s="4" t="s">
        <v>41</v>
      </c>
      <c r="AF28" s="4" t="s">
        <v>42</v>
      </c>
      <c r="AG28" s="4" t="s">
        <v>41</v>
      </c>
    </row>
    <row r="29" spans="4:35" ht="17" x14ac:dyDescent="0.25">
      <c r="G29">
        <f t="shared" ref="G29:R29" si="31">MOD(SUM(G26:G27,H25),2)</f>
        <v>1</v>
      </c>
      <c r="H29">
        <f t="shared" si="31"/>
        <v>1</v>
      </c>
      <c r="I29">
        <f t="shared" si="31"/>
        <v>0</v>
      </c>
      <c r="J29">
        <f>MOD(SUM(J26:J27,L25),2)</f>
        <v>0</v>
      </c>
      <c r="K29" t="s">
        <v>30</v>
      </c>
      <c r="L29">
        <f t="shared" si="31"/>
        <v>0</v>
      </c>
      <c r="M29">
        <f t="shared" si="31"/>
        <v>0</v>
      </c>
      <c r="N29">
        <f t="shared" si="31"/>
        <v>0</v>
      </c>
      <c r="O29">
        <f>MOD(SUM(O26:O27,Q25),2)</f>
        <v>0</v>
      </c>
      <c r="P29" t="s">
        <v>30</v>
      </c>
      <c r="Q29">
        <f t="shared" si="31"/>
        <v>1</v>
      </c>
      <c r="R29">
        <f t="shared" si="31"/>
        <v>1</v>
      </c>
      <c r="S29">
        <f>MOD(SUM(S26:S27,T25),2)</f>
        <v>0</v>
      </c>
      <c r="T29">
        <f>MOD(SUM(T26:T27,V25),2)</f>
        <v>0</v>
      </c>
      <c r="U29" t="s">
        <v>30</v>
      </c>
      <c r="V29">
        <f>MOD(SUM(V26:V27,W25),2)</f>
        <v>1</v>
      </c>
      <c r="W29">
        <f>MOD(SUM(W26:W27,X25),2)</f>
        <v>0</v>
      </c>
      <c r="X29">
        <f>MOD(SUM(X26:X27,Y25),2)</f>
        <v>0</v>
      </c>
      <c r="Y29">
        <f>MOD(SUM(Y26:Y27), 2)</f>
        <v>0</v>
      </c>
      <c r="Z29" s="5" t="s">
        <v>37</v>
      </c>
      <c r="AA29">
        <f>_xlfn.DECIMAL(SUBSTITUTE(_xlfn.TEXTJOIN("",TRUE,H29:Y29),".",""),2) - 2^16*G29</f>
        <v>-48952</v>
      </c>
      <c r="AB29" s="5" t="str">
        <f>"(10)"</f>
        <v>(10)</v>
      </c>
      <c r="AG29">
        <f>SUM(AG26:AG27)</f>
        <v>49352</v>
      </c>
      <c r="AH29" s="5" t="str">
        <f>"(10)"</f>
        <v>(10)</v>
      </c>
    </row>
    <row r="31" spans="4:35" x14ac:dyDescent="0.2">
      <c r="G31" t="s">
        <v>43</v>
      </c>
      <c r="J31">
        <f>MOD(SUM(G26:G26),2)</f>
        <v>0</v>
      </c>
      <c r="L31" t="s">
        <v>44</v>
      </c>
      <c r="O31">
        <f>Y29</f>
        <v>0</v>
      </c>
      <c r="Q31" s="6" t="s">
        <v>45</v>
      </c>
      <c r="T31">
        <f>V25</f>
        <v>0</v>
      </c>
      <c r="V31" s="6" t="s">
        <v>46</v>
      </c>
      <c r="Y31">
        <f>IF(SUM(G29:J29,L29:O29,Q29:T29,V29:Y29)&gt;0,0,1)</f>
        <v>0</v>
      </c>
      <c r="AA31" t="s">
        <v>47</v>
      </c>
      <c r="AB31">
        <f>0</f>
        <v>0</v>
      </c>
      <c r="AC31" t="s">
        <v>48</v>
      </c>
      <c r="AD31">
        <f>0</f>
        <v>0</v>
      </c>
    </row>
    <row r="33" spans="4:35" x14ac:dyDescent="0.2">
      <c r="G33" s="7">
        <f t="shared" ref="G33" si="32">IF(SUM(G34:G35,H33)&gt;1,1,0)</f>
        <v>1</v>
      </c>
      <c r="H33" s="7">
        <f t="shared" ref="H33" si="33">IF(SUM(H34:H35,I33)&gt;1,1,0)</f>
        <v>1</v>
      </c>
      <c r="I33" s="7">
        <f t="shared" ref="I33" si="34">IF(SUM(I34:I35,J33)&gt;1,1,0)</f>
        <v>0</v>
      </c>
      <c r="J33" s="7">
        <f>IF(SUM(J34:J35,L33)&gt;1,1,0)</f>
        <v>1</v>
      </c>
      <c r="K33" s="7"/>
      <c r="L33" s="7">
        <f t="shared" ref="L33" si="35">IF(SUM(L34:L35,M33)&gt;1,1,0)</f>
        <v>1</v>
      </c>
      <c r="M33" s="7">
        <f t="shared" ref="M33" si="36">IF(SUM(M34:M35,N33)&gt;1,1,0)</f>
        <v>1</v>
      </c>
      <c r="N33" s="7">
        <f t="shared" ref="N33" si="37">IF(SUM(N34:N35,O33)&gt;1,1,0)</f>
        <v>1</v>
      </c>
      <c r="O33" s="7">
        <f>IF(SUM(O34:O35,Q33)&gt;1,1,0)</f>
        <v>1</v>
      </c>
      <c r="P33" s="7"/>
      <c r="Q33" s="7">
        <f t="shared" ref="Q33" si="38">IF(SUM(Q34:Q35,R33)&gt;1,1,0)</f>
        <v>0</v>
      </c>
      <c r="R33" s="7">
        <f t="shared" ref="R33" si="39">IF(SUM(R34:R35,S33)&gt;1,1,0)</f>
        <v>0</v>
      </c>
      <c r="S33" s="7">
        <f t="shared" ref="S33" si="40">IF(SUM(S34:S35,T33)&gt;1,1,0)</f>
        <v>0</v>
      </c>
      <c r="T33" s="7">
        <f>IF(SUM(T34:T35,V33)&gt;1,1,0)</f>
        <v>1</v>
      </c>
      <c r="U33" s="3"/>
      <c r="V33" s="7">
        <f t="shared" ref="V33" si="41">IF(SUM(V34:V35,W33)&gt;1,1,0)</f>
        <v>0</v>
      </c>
      <c r="W33" s="7">
        <f t="shared" ref="W33" si="42">IF(SUM(W34:W35,X33)&gt;1,1,0)</f>
        <v>0</v>
      </c>
      <c r="X33" s="7">
        <f>IF(SUM(X34:X35,Y33)&gt;1,1,0)</f>
        <v>0</v>
      </c>
      <c r="Y33" s="7">
        <f>IF(SUM(Y34:Y35)=2,1,0)</f>
        <v>0</v>
      </c>
    </row>
    <row r="34" spans="4:35" ht="17" x14ac:dyDescent="0.25">
      <c r="E34" s="1" t="s">
        <v>32</v>
      </c>
      <c r="G34" s="3">
        <f t="shared" ref="G34:Y34" si="43">G5</f>
        <v>0</v>
      </c>
      <c r="H34" s="3">
        <f t="shared" si="43"/>
        <v>1</v>
      </c>
      <c r="I34" s="3">
        <f t="shared" si="43"/>
        <v>0</v>
      </c>
      <c r="J34" s="3">
        <f t="shared" si="43"/>
        <v>0</v>
      </c>
      <c r="K34" s="3" t="str">
        <f t="shared" si="43"/>
        <v>.</v>
      </c>
      <c r="L34" s="3">
        <f t="shared" si="43"/>
        <v>1</v>
      </c>
      <c r="M34" s="3">
        <f t="shared" si="43"/>
        <v>0</v>
      </c>
      <c r="N34" s="3">
        <f t="shared" si="43"/>
        <v>1</v>
      </c>
      <c r="O34" s="3">
        <f t="shared" si="43"/>
        <v>1</v>
      </c>
      <c r="P34" s="3" t="str">
        <f t="shared" si="43"/>
        <v>.</v>
      </c>
      <c r="Q34" s="3">
        <f t="shared" si="43"/>
        <v>0</v>
      </c>
      <c r="R34" s="3">
        <f t="shared" si="43"/>
        <v>0</v>
      </c>
      <c r="S34" s="3">
        <f t="shared" si="43"/>
        <v>0</v>
      </c>
      <c r="T34" s="3">
        <f t="shared" si="43"/>
        <v>1</v>
      </c>
      <c r="U34" s="3" t="str">
        <f t="shared" si="43"/>
        <v>.</v>
      </c>
      <c r="V34" s="3">
        <f t="shared" si="43"/>
        <v>0</v>
      </c>
      <c r="W34" s="3">
        <f t="shared" si="43"/>
        <v>0</v>
      </c>
      <c r="X34" s="3">
        <f t="shared" si="43"/>
        <v>0</v>
      </c>
      <c r="Y34" s="3">
        <f t="shared" si="43"/>
        <v>1</v>
      </c>
      <c r="AE34" t="s">
        <v>39</v>
      </c>
      <c r="AG34">
        <f>C5</f>
        <v>19217</v>
      </c>
      <c r="AI34" t="s">
        <v>62</v>
      </c>
    </row>
    <row r="35" spans="4:35" ht="17" x14ac:dyDescent="0.25">
      <c r="D35" t="s">
        <v>33</v>
      </c>
      <c r="E35" s="1" t="s">
        <v>50</v>
      </c>
      <c r="G35" s="3">
        <f t="shared" ref="G35:Y35" si="44">G10</f>
        <v>1</v>
      </c>
      <c r="H35" s="3">
        <f t="shared" si="44"/>
        <v>1</v>
      </c>
      <c r="I35" s="3">
        <f t="shared" si="44"/>
        <v>0</v>
      </c>
      <c r="J35" s="3">
        <f t="shared" si="44"/>
        <v>1</v>
      </c>
      <c r="K35" s="3" t="str">
        <f t="shared" si="44"/>
        <v>.</v>
      </c>
      <c r="L35" s="3">
        <f t="shared" si="44"/>
        <v>0</v>
      </c>
      <c r="M35" s="3">
        <f t="shared" si="44"/>
        <v>1</v>
      </c>
      <c r="N35" s="3">
        <f t="shared" si="44"/>
        <v>0</v>
      </c>
      <c r="O35" s="3">
        <f t="shared" si="44"/>
        <v>1</v>
      </c>
      <c r="P35" s="3" t="str">
        <f t="shared" si="44"/>
        <v>.</v>
      </c>
      <c r="Q35" s="3">
        <f t="shared" si="44"/>
        <v>0</v>
      </c>
      <c r="R35" s="3">
        <f t="shared" si="44"/>
        <v>1</v>
      </c>
      <c r="S35" s="3">
        <f t="shared" si="44"/>
        <v>0</v>
      </c>
      <c r="T35" s="3">
        <f t="shared" si="44"/>
        <v>1</v>
      </c>
      <c r="U35" s="3" t="str">
        <f t="shared" si="44"/>
        <v>.</v>
      </c>
      <c r="V35" s="3">
        <f t="shared" si="44"/>
        <v>1</v>
      </c>
      <c r="W35" s="3">
        <f t="shared" si="44"/>
        <v>0</v>
      </c>
      <c r="X35" s="3">
        <f t="shared" si="44"/>
        <v>1</v>
      </c>
      <c r="Y35" s="3">
        <f t="shared" si="44"/>
        <v>0</v>
      </c>
      <c r="AD35" s="4" t="s">
        <v>33</v>
      </c>
      <c r="AE35" t="s">
        <v>53</v>
      </c>
      <c r="AG35">
        <f>C10</f>
        <v>-10918</v>
      </c>
      <c r="AI35" t="s">
        <v>63</v>
      </c>
    </row>
    <row r="36" spans="4:35" x14ac:dyDescent="0.2">
      <c r="E36" s="4" t="s">
        <v>34</v>
      </c>
      <c r="F36" s="4" t="s">
        <v>35</v>
      </c>
      <c r="G36" s="4" t="s">
        <v>36</v>
      </c>
      <c r="H36" s="4" t="s">
        <v>36</v>
      </c>
      <c r="I36" s="4" t="s">
        <v>36</v>
      </c>
      <c r="J36" s="4" t="s">
        <v>36</v>
      </c>
      <c r="K36" s="4" t="s">
        <v>36</v>
      </c>
      <c r="L36" s="4" t="s">
        <v>36</v>
      </c>
      <c r="M36" s="4" t="s">
        <v>36</v>
      </c>
      <c r="N36" s="4" t="s">
        <v>36</v>
      </c>
      <c r="O36" s="4" t="s">
        <v>36</v>
      </c>
      <c r="P36" s="4" t="s">
        <v>36</v>
      </c>
      <c r="Q36" s="4" t="s">
        <v>36</v>
      </c>
      <c r="R36" s="4" t="s">
        <v>36</v>
      </c>
      <c r="S36" s="4" t="s">
        <v>36</v>
      </c>
      <c r="T36" s="4" t="s">
        <v>36</v>
      </c>
      <c r="U36" s="4" t="s">
        <v>36</v>
      </c>
      <c r="V36" s="4" t="s">
        <v>36</v>
      </c>
      <c r="W36" s="4" t="s">
        <v>36</v>
      </c>
      <c r="X36" s="4" t="s">
        <v>36</v>
      </c>
      <c r="Y36" s="4" t="s">
        <v>36</v>
      </c>
      <c r="Z36" s="4"/>
      <c r="AC36" s="4" t="s">
        <v>38</v>
      </c>
      <c r="AE36" s="4" t="s">
        <v>41</v>
      </c>
      <c r="AF36" s="4" t="s">
        <v>42</v>
      </c>
      <c r="AG36" s="4" t="s">
        <v>41</v>
      </c>
    </row>
    <row r="37" spans="4:35" ht="17" x14ac:dyDescent="0.25">
      <c r="G37">
        <f t="shared" ref="G37:I37" si="45">MOD(SUM(G34:G35,H33),2)</f>
        <v>0</v>
      </c>
      <c r="H37">
        <f t="shared" si="45"/>
        <v>0</v>
      </c>
      <c r="I37">
        <f t="shared" si="45"/>
        <v>1</v>
      </c>
      <c r="J37">
        <f>MOD(SUM(J34:J35,L33),2)</f>
        <v>0</v>
      </c>
      <c r="K37" t="s">
        <v>30</v>
      </c>
      <c r="L37">
        <f t="shared" ref="L37:N37" si="46">MOD(SUM(L34:L35,M33),2)</f>
        <v>0</v>
      </c>
      <c r="M37">
        <f t="shared" si="46"/>
        <v>0</v>
      </c>
      <c r="N37">
        <f t="shared" si="46"/>
        <v>0</v>
      </c>
      <c r="O37">
        <f>MOD(SUM(O34:O35,Q33),2)</f>
        <v>0</v>
      </c>
      <c r="P37" t="s">
        <v>30</v>
      </c>
      <c r="Q37">
        <f t="shared" ref="Q37:R37" si="47">MOD(SUM(Q34:Q35,R33),2)</f>
        <v>0</v>
      </c>
      <c r="R37">
        <f t="shared" si="47"/>
        <v>1</v>
      </c>
      <c r="S37">
        <f>MOD(SUM(S34:S35,T33),2)</f>
        <v>1</v>
      </c>
      <c r="T37">
        <f>MOD(SUM(T34:T35,V33),2)</f>
        <v>0</v>
      </c>
      <c r="U37" t="s">
        <v>30</v>
      </c>
      <c r="V37">
        <f>MOD(SUM(V34:V35,W33),2)</f>
        <v>1</v>
      </c>
      <c r="W37">
        <f>MOD(SUM(W34:W35,X33),2)</f>
        <v>0</v>
      </c>
      <c r="X37">
        <f>MOD(SUM(X34:X35,Y33),2)</f>
        <v>1</v>
      </c>
      <c r="Y37">
        <f>MOD(SUM(Y34:Y35), 2)</f>
        <v>1</v>
      </c>
      <c r="Z37" s="5" t="s">
        <v>37</v>
      </c>
      <c r="AA37">
        <f>_xlfn.DECIMAL(SUBSTITUTE(_xlfn.TEXTJOIN("",TRUE,H37:Y37),".",""),2) - 2^16*G37</f>
        <v>8299</v>
      </c>
      <c r="AB37" s="5" t="str">
        <f>"(10)"</f>
        <v>(10)</v>
      </c>
      <c r="AG37">
        <f>SUM(AG34:AG35)</f>
        <v>8299</v>
      </c>
      <c r="AH37" s="5" t="str">
        <f>"(10)"</f>
        <v>(10)</v>
      </c>
    </row>
    <row r="39" spans="4:35" x14ac:dyDescent="0.2">
      <c r="G39" t="s">
        <v>43</v>
      </c>
      <c r="J39">
        <f>0</f>
        <v>0</v>
      </c>
      <c r="L39" t="s">
        <v>44</v>
      </c>
      <c r="O39">
        <f>Y37</f>
        <v>1</v>
      </c>
      <c r="Q39" s="6" t="s">
        <v>45</v>
      </c>
      <c r="T39">
        <f>V33</f>
        <v>0</v>
      </c>
      <c r="V39" s="6" t="s">
        <v>46</v>
      </c>
      <c r="Y39">
        <f>IF(SUM(G37:J37,L37:O37,Q37:T37,V37:Y37)&gt;0,0,1)</f>
        <v>0</v>
      </c>
      <c r="AA39" t="s">
        <v>47</v>
      </c>
      <c r="AB39">
        <f>G37</f>
        <v>0</v>
      </c>
      <c r="AC39" t="s">
        <v>48</v>
      </c>
      <c r="AD39">
        <f>IF(SUM(G33:G35)&gt;1,1,0)</f>
        <v>1</v>
      </c>
    </row>
    <row r="41" spans="4:35" x14ac:dyDescent="0.2">
      <c r="G41" s="7">
        <f t="shared" ref="G41" si="48">IF(SUM(G42:G43,H41)&gt;1,1,0)</f>
        <v>1</v>
      </c>
      <c r="H41" s="7">
        <f t="shared" ref="H41" si="49">IF(SUM(H42:H43,I41)&gt;1,1,0)</f>
        <v>1</v>
      </c>
      <c r="I41" s="7">
        <f t="shared" ref="I41" si="50">IF(SUM(I42:I43,J41)&gt;1,1,0)</f>
        <v>1</v>
      </c>
      <c r="J41" s="7">
        <f>IF(SUM(J42:J43,L41)&gt;1,1,0)</f>
        <v>1</v>
      </c>
      <c r="K41" s="7"/>
      <c r="L41" s="7">
        <f t="shared" ref="L41" si="51">IF(SUM(L42:L43,M41)&gt;1,1,0)</f>
        <v>0</v>
      </c>
      <c r="M41" s="7">
        <f t="shared" ref="M41" si="52">IF(SUM(M42:M43,N41)&gt;1,1,0)</f>
        <v>1</v>
      </c>
      <c r="N41" s="7">
        <f t="shared" ref="N41" si="53">IF(SUM(N42:N43,O41)&gt;1,1,0)</f>
        <v>0</v>
      </c>
      <c r="O41" s="7">
        <f>IF(SUM(O42:O43,Q41)&gt;1,1,0)</f>
        <v>1</v>
      </c>
      <c r="P41" s="7"/>
      <c r="Q41" s="7">
        <f t="shared" ref="Q41" si="54">IF(SUM(Q42:Q43,R41)&gt;1,1,0)</f>
        <v>1</v>
      </c>
      <c r="R41" s="7">
        <f t="shared" ref="R41" si="55">IF(SUM(R42:R43,S41)&gt;1,1,0)</f>
        <v>1</v>
      </c>
      <c r="S41" s="7">
        <f t="shared" ref="S41" si="56">IF(SUM(S42:S43,T41)&gt;1,1,0)</f>
        <v>1</v>
      </c>
      <c r="T41" s="7">
        <f>IF(SUM(T42:T43,V41)&gt;1,1,0)</f>
        <v>1</v>
      </c>
      <c r="U41" s="3"/>
      <c r="V41" s="7">
        <f t="shared" ref="V41" si="57">IF(SUM(V42:V43,W41)&gt;1,1,0)</f>
        <v>1</v>
      </c>
      <c r="W41" s="7">
        <f t="shared" ref="W41" si="58">IF(SUM(W42:W43,X41)&gt;1,1,0)</f>
        <v>1</v>
      </c>
      <c r="X41" s="7">
        <f>IF(SUM(X42:X43,Y41)&gt;1,1,0)</f>
        <v>1</v>
      </c>
      <c r="Y41" s="7">
        <f>IF(SUM(Y42:Y43)=2,1,0)</f>
        <v>0</v>
      </c>
    </row>
    <row r="42" spans="4:35" ht="17" x14ac:dyDescent="0.25">
      <c r="E42" s="1" t="s">
        <v>50</v>
      </c>
      <c r="G42" s="3">
        <f t="shared" ref="G42:Y42" si="59">G10</f>
        <v>1</v>
      </c>
      <c r="H42" s="3">
        <f t="shared" si="59"/>
        <v>1</v>
      </c>
      <c r="I42" s="3">
        <f t="shared" si="59"/>
        <v>0</v>
      </c>
      <c r="J42" s="3">
        <f t="shared" si="59"/>
        <v>1</v>
      </c>
      <c r="K42" s="3" t="str">
        <f t="shared" si="59"/>
        <v>.</v>
      </c>
      <c r="L42" s="3">
        <f t="shared" si="59"/>
        <v>0</v>
      </c>
      <c r="M42" s="3">
        <f t="shared" si="59"/>
        <v>1</v>
      </c>
      <c r="N42" s="3">
        <f t="shared" si="59"/>
        <v>0</v>
      </c>
      <c r="O42" s="3">
        <f t="shared" si="59"/>
        <v>1</v>
      </c>
      <c r="P42" s="3" t="str">
        <f t="shared" si="59"/>
        <v>.</v>
      </c>
      <c r="Q42" s="3">
        <f t="shared" si="59"/>
        <v>0</v>
      </c>
      <c r="R42" s="3">
        <f t="shared" si="59"/>
        <v>1</v>
      </c>
      <c r="S42" s="3">
        <f t="shared" si="59"/>
        <v>0</v>
      </c>
      <c r="T42" s="3">
        <f t="shared" si="59"/>
        <v>1</v>
      </c>
      <c r="U42" s="3" t="str">
        <f t="shared" si="59"/>
        <v>.</v>
      </c>
      <c r="V42" s="3">
        <f t="shared" si="59"/>
        <v>1</v>
      </c>
      <c r="W42" s="3">
        <f t="shared" si="59"/>
        <v>0</v>
      </c>
      <c r="X42" s="3">
        <f t="shared" si="59"/>
        <v>1</v>
      </c>
      <c r="Y42" s="3">
        <f t="shared" si="59"/>
        <v>0</v>
      </c>
      <c r="AE42" t="s">
        <v>53</v>
      </c>
      <c r="AG42">
        <f>C10</f>
        <v>-10918</v>
      </c>
      <c r="AI42" t="s">
        <v>62</v>
      </c>
    </row>
    <row r="43" spans="4:35" ht="17" x14ac:dyDescent="0.25">
      <c r="D43" t="s">
        <v>33</v>
      </c>
      <c r="E43" s="1" t="s">
        <v>51</v>
      </c>
      <c r="G43" s="3">
        <f t="shared" ref="G43:Y43" si="60">G11</f>
        <v>1</v>
      </c>
      <c r="H43" s="3">
        <f t="shared" si="60"/>
        <v>0</v>
      </c>
      <c r="I43" s="3">
        <f t="shared" si="60"/>
        <v>1</v>
      </c>
      <c r="J43" s="3">
        <f t="shared" si="60"/>
        <v>1</v>
      </c>
      <c r="K43" s="3" t="str">
        <f t="shared" si="60"/>
        <v>.</v>
      </c>
      <c r="L43" s="3">
        <f t="shared" si="60"/>
        <v>0</v>
      </c>
      <c r="M43" s="3">
        <f t="shared" si="60"/>
        <v>1</v>
      </c>
      <c r="N43" s="3">
        <f t="shared" si="60"/>
        <v>0</v>
      </c>
      <c r="O43" s="3">
        <f t="shared" si="60"/>
        <v>0</v>
      </c>
      <c r="P43" s="3" t="str">
        <f t="shared" si="60"/>
        <v>.</v>
      </c>
      <c r="Q43" s="3">
        <f t="shared" si="60"/>
        <v>1</v>
      </c>
      <c r="R43" s="3">
        <f t="shared" si="60"/>
        <v>1</v>
      </c>
      <c r="S43" s="3">
        <f t="shared" si="60"/>
        <v>1</v>
      </c>
      <c r="T43" s="3">
        <f t="shared" si="60"/>
        <v>0</v>
      </c>
      <c r="U43" s="3" t="str">
        <f t="shared" si="60"/>
        <v>.</v>
      </c>
      <c r="V43" s="3">
        <f t="shared" si="60"/>
        <v>1</v>
      </c>
      <c r="W43" s="3">
        <f t="shared" si="60"/>
        <v>1</v>
      </c>
      <c r="X43" s="3">
        <f t="shared" si="60"/>
        <v>1</v>
      </c>
      <c r="Y43" s="3">
        <f t="shared" si="60"/>
        <v>1</v>
      </c>
      <c r="AD43" s="4" t="s">
        <v>33</v>
      </c>
      <c r="AE43" t="s">
        <v>54</v>
      </c>
      <c r="AG43">
        <f>C11</f>
        <v>-19217</v>
      </c>
      <c r="AI43" t="s">
        <v>63</v>
      </c>
    </row>
    <row r="44" spans="4:35" x14ac:dyDescent="0.2">
      <c r="E44" s="4" t="s">
        <v>34</v>
      </c>
      <c r="F44" s="4" t="s">
        <v>35</v>
      </c>
      <c r="G44" s="4" t="s">
        <v>36</v>
      </c>
      <c r="H44" s="4" t="s">
        <v>36</v>
      </c>
      <c r="I44" s="4" t="s">
        <v>36</v>
      </c>
      <c r="J44" s="4" t="s">
        <v>36</v>
      </c>
      <c r="K44" s="4" t="s">
        <v>36</v>
      </c>
      <c r="L44" s="4" t="s">
        <v>36</v>
      </c>
      <c r="M44" s="4" t="s">
        <v>36</v>
      </c>
      <c r="N44" s="4" t="s">
        <v>36</v>
      </c>
      <c r="O44" s="4" t="s">
        <v>36</v>
      </c>
      <c r="P44" s="4" t="s">
        <v>36</v>
      </c>
      <c r="Q44" s="4" t="s">
        <v>36</v>
      </c>
      <c r="R44" s="4" t="s">
        <v>36</v>
      </c>
      <c r="S44" s="4" t="s">
        <v>36</v>
      </c>
      <c r="T44" s="4" t="s">
        <v>36</v>
      </c>
      <c r="U44" s="4" t="s">
        <v>36</v>
      </c>
      <c r="V44" s="4" t="s">
        <v>36</v>
      </c>
      <c r="W44" s="4" t="s">
        <v>36</v>
      </c>
      <c r="X44" s="4" t="s">
        <v>36</v>
      </c>
      <c r="Y44" s="4" t="s">
        <v>36</v>
      </c>
      <c r="Z44" s="4"/>
      <c r="AC44" s="4" t="s">
        <v>38</v>
      </c>
      <c r="AE44" s="4" t="s">
        <v>41</v>
      </c>
      <c r="AF44" s="4" t="s">
        <v>42</v>
      </c>
      <c r="AG44" s="4" t="s">
        <v>41</v>
      </c>
    </row>
    <row r="45" spans="4:35" ht="17" x14ac:dyDescent="0.25">
      <c r="G45">
        <f t="shared" ref="G45:I45" si="61">MOD(SUM(G42:G43,H41),2)</f>
        <v>1</v>
      </c>
      <c r="H45">
        <f t="shared" si="61"/>
        <v>0</v>
      </c>
      <c r="I45">
        <f t="shared" si="61"/>
        <v>0</v>
      </c>
      <c r="J45">
        <f>MOD(SUM(J42:J43,L41),2)</f>
        <v>0</v>
      </c>
      <c r="K45" t="s">
        <v>30</v>
      </c>
      <c r="L45">
        <f t="shared" ref="L45:N45" si="62">MOD(SUM(L42:L43,M41),2)</f>
        <v>1</v>
      </c>
      <c r="M45">
        <f t="shared" si="62"/>
        <v>0</v>
      </c>
      <c r="N45">
        <f t="shared" si="62"/>
        <v>1</v>
      </c>
      <c r="O45">
        <f>MOD(SUM(O42:O43,Q41),2)</f>
        <v>0</v>
      </c>
      <c r="P45" t="s">
        <v>30</v>
      </c>
      <c r="Q45">
        <f t="shared" ref="Q45:R45" si="63">MOD(SUM(Q42:Q43,R41),2)</f>
        <v>0</v>
      </c>
      <c r="R45">
        <f t="shared" si="63"/>
        <v>1</v>
      </c>
      <c r="S45">
        <f>MOD(SUM(S42:S43,T41),2)</f>
        <v>0</v>
      </c>
      <c r="T45">
        <f>MOD(SUM(T42:T43,V41),2)</f>
        <v>0</v>
      </c>
      <c r="U45" t="s">
        <v>30</v>
      </c>
      <c r="V45">
        <f>MOD(SUM(V42:V43,W41),2)</f>
        <v>1</v>
      </c>
      <c r="W45">
        <f>MOD(SUM(W42:W43,X41),2)</f>
        <v>0</v>
      </c>
      <c r="X45">
        <f>MOD(SUM(X42:X43,Y41),2)</f>
        <v>0</v>
      </c>
      <c r="Y45">
        <f>MOD(SUM(Y42:Y43), 2)</f>
        <v>1</v>
      </c>
      <c r="Z45" s="5" t="s">
        <v>37</v>
      </c>
      <c r="AA45">
        <f>_xlfn.DECIMAL(SUBSTITUTE(_xlfn.TEXTJOIN("",TRUE,H45:Y45),".",""),2) - 2^16*G45</f>
        <v>-62903</v>
      </c>
      <c r="AB45" s="5" t="str">
        <f>"(10)"</f>
        <v>(10)</v>
      </c>
      <c r="AG45">
        <f>SUM(AG42:AG43)</f>
        <v>-30135</v>
      </c>
      <c r="AH45" s="5" t="str">
        <f>"(10)"</f>
        <v>(10)</v>
      </c>
    </row>
    <row r="47" spans="4:35" x14ac:dyDescent="0.2">
      <c r="G47" t="s">
        <v>43</v>
      </c>
      <c r="J47">
        <f>0</f>
        <v>0</v>
      </c>
      <c r="L47" t="s">
        <v>44</v>
      </c>
      <c r="O47">
        <f>Y45</f>
        <v>1</v>
      </c>
      <c r="Q47" s="6" t="s">
        <v>45</v>
      </c>
      <c r="T47">
        <f>V41</f>
        <v>1</v>
      </c>
      <c r="V47" s="6" t="s">
        <v>46</v>
      </c>
      <c r="Y47">
        <f>IF(SUM(G45:J45,L45:O45,Q45:T45,V45:Y45)&gt;0,0,1)</f>
        <v>0</v>
      </c>
      <c r="AA47" t="s">
        <v>47</v>
      </c>
      <c r="AB47">
        <f>G45</f>
        <v>1</v>
      </c>
      <c r="AC47" t="s">
        <v>48</v>
      </c>
      <c r="AD47">
        <f>IF(SUM(G41:G43)&gt;1,1,0)</f>
        <v>1</v>
      </c>
    </row>
    <row r="49" spans="4:35" x14ac:dyDescent="0.2">
      <c r="G49" s="7">
        <f t="shared" ref="G49" si="64">IF(SUM(G50:G51,H49)&gt;1,1,0)</f>
        <v>1</v>
      </c>
      <c r="H49" s="7">
        <f t="shared" ref="H49" si="65">IF(SUM(H50:H51,I49)&gt;1,1,0)</f>
        <v>0</v>
      </c>
      <c r="I49" s="7">
        <f t="shared" ref="I49" si="66">IF(SUM(I50:I51,J49)&gt;1,1,0)</f>
        <v>0</v>
      </c>
      <c r="J49" s="7">
        <f>IF(SUM(J50:J51,L49)&gt;1,1,0)</f>
        <v>0</v>
      </c>
      <c r="K49" s="7"/>
      <c r="L49" s="7">
        <f t="shared" ref="L49" si="67">IF(SUM(L50:L51,M49)&gt;1,1,0)</f>
        <v>0</v>
      </c>
      <c r="M49" s="7">
        <f t="shared" ref="M49" si="68">IF(SUM(M50:M51,N49)&gt;1,1,0)</f>
        <v>0</v>
      </c>
      <c r="N49" s="7">
        <f t="shared" ref="N49" si="69">IF(SUM(N50:N51,O49)&gt;1,1,0)</f>
        <v>0</v>
      </c>
      <c r="O49" s="7">
        <f>IF(SUM(O50:O51,Q49)&gt;1,1,0)</f>
        <v>0</v>
      </c>
      <c r="P49" s="7"/>
      <c r="Q49" s="7">
        <f t="shared" ref="Q49" si="70">IF(SUM(Q50:Q51,R49)&gt;1,1,0)</f>
        <v>1</v>
      </c>
      <c r="R49" s="7">
        <f t="shared" ref="R49" si="71">IF(SUM(R50:R51,S49)&gt;1,1,0)</f>
        <v>1</v>
      </c>
      <c r="S49" s="7">
        <f t="shared" ref="S49" si="72">IF(SUM(S50:S51,T49)&gt;1,1,0)</f>
        <v>0</v>
      </c>
      <c r="T49" s="7">
        <f>IF(SUM(T50:T51,V49)&gt;1,1,0)</f>
        <v>0</v>
      </c>
      <c r="U49" s="3"/>
      <c r="V49" s="7">
        <f t="shared" ref="V49" si="73">IF(SUM(V50:V51,W49)&gt;1,1,0)</f>
        <v>1</v>
      </c>
      <c r="W49" s="7">
        <f t="shared" ref="W49" si="74">IF(SUM(W50:W51,X49)&gt;1,1,0)</f>
        <v>1</v>
      </c>
      <c r="X49" s="7">
        <f>IF(SUM(X50:X51,Y49)&gt;1,1,0)</f>
        <v>1</v>
      </c>
      <c r="Y49" s="7">
        <f>IF(SUM(Y50:Y51)=2,1,0)</f>
        <v>1</v>
      </c>
    </row>
    <row r="50" spans="4:35" ht="17" x14ac:dyDescent="0.25">
      <c r="E50" s="1" t="s">
        <v>51</v>
      </c>
      <c r="G50" s="3">
        <f t="shared" ref="G50:Y50" si="75">G11</f>
        <v>1</v>
      </c>
      <c r="H50" s="3">
        <f t="shared" si="75"/>
        <v>0</v>
      </c>
      <c r="I50" s="3">
        <f t="shared" si="75"/>
        <v>1</v>
      </c>
      <c r="J50" s="3">
        <f t="shared" si="75"/>
        <v>1</v>
      </c>
      <c r="K50" s="3" t="str">
        <f t="shared" si="75"/>
        <v>.</v>
      </c>
      <c r="L50" s="3">
        <f t="shared" si="75"/>
        <v>0</v>
      </c>
      <c r="M50" s="3">
        <f t="shared" si="75"/>
        <v>1</v>
      </c>
      <c r="N50" s="3">
        <f t="shared" si="75"/>
        <v>0</v>
      </c>
      <c r="O50" s="3">
        <f t="shared" si="75"/>
        <v>0</v>
      </c>
      <c r="P50" s="3" t="str">
        <f t="shared" si="75"/>
        <v>.</v>
      </c>
      <c r="Q50" s="3">
        <f t="shared" si="75"/>
        <v>1</v>
      </c>
      <c r="R50" s="3">
        <f t="shared" si="75"/>
        <v>1</v>
      </c>
      <c r="S50" s="3">
        <f t="shared" si="75"/>
        <v>1</v>
      </c>
      <c r="T50" s="3">
        <f t="shared" si="75"/>
        <v>0</v>
      </c>
      <c r="U50" s="3" t="str">
        <f t="shared" si="75"/>
        <v>.</v>
      </c>
      <c r="V50" s="3">
        <f t="shared" si="75"/>
        <v>1</v>
      </c>
      <c r="W50" s="3">
        <f t="shared" si="75"/>
        <v>1</v>
      </c>
      <c r="X50" s="3">
        <f t="shared" si="75"/>
        <v>1</v>
      </c>
      <c r="Y50" s="3">
        <f t="shared" si="75"/>
        <v>1</v>
      </c>
      <c r="AE50" t="s">
        <v>54</v>
      </c>
      <c r="AG50">
        <f>C11</f>
        <v>-19217</v>
      </c>
      <c r="AI50" t="s">
        <v>64</v>
      </c>
    </row>
    <row r="51" spans="4:35" ht="17" x14ac:dyDescent="0.25">
      <c r="D51" t="s">
        <v>33</v>
      </c>
      <c r="E51" s="1" t="s">
        <v>55</v>
      </c>
      <c r="G51" s="3">
        <f t="shared" ref="G51:Y51" si="76">G12</f>
        <v>1</v>
      </c>
      <c r="H51" s="3">
        <f t="shared" si="76"/>
        <v>0</v>
      </c>
      <c r="I51" s="3">
        <f t="shared" si="76"/>
        <v>0</v>
      </c>
      <c r="J51" s="3">
        <f t="shared" si="76"/>
        <v>0</v>
      </c>
      <c r="K51" s="3" t="str">
        <f t="shared" si="76"/>
        <v>.</v>
      </c>
      <c r="L51" s="3">
        <f t="shared" si="76"/>
        <v>1</v>
      </c>
      <c r="M51" s="3">
        <f t="shared" si="76"/>
        <v>0</v>
      </c>
      <c r="N51" s="3">
        <f t="shared" si="76"/>
        <v>1</v>
      </c>
      <c r="O51" s="3">
        <f t="shared" si="76"/>
        <v>0</v>
      </c>
      <c r="P51" s="3" t="str">
        <f t="shared" si="76"/>
        <v>.</v>
      </c>
      <c r="Q51" s="3">
        <f t="shared" si="76"/>
        <v>0</v>
      </c>
      <c r="R51" s="3">
        <f t="shared" si="76"/>
        <v>1</v>
      </c>
      <c r="S51" s="3">
        <f t="shared" si="76"/>
        <v>0</v>
      </c>
      <c r="T51" s="3">
        <f t="shared" si="76"/>
        <v>0</v>
      </c>
      <c r="U51" s="3" t="str">
        <f t="shared" si="76"/>
        <v>.</v>
      </c>
      <c r="V51" s="3">
        <f t="shared" si="76"/>
        <v>1</v>
      </c>
      <c r="W51" s="3">
        <f t="shared" si="76"/>
        <v>0</v>
      </c>
      <c r="X51" s="3">
        <f t="shared" si="76"/>
        <v>0</v>
      </c>
      <c r="Y51" s="3">
        <f t="shared" si="76"/>
        <v>1</v>
      </c>
      <c r="AD51" s="4" t="s">
        <v>33</v>
      </c>
      <c r="AE51" t="s">
        <v>56</v>
      </c>
      <c r="AG51">
        <f>C12</f>
        <v>-30135</v>
      </c>
      <c r="AI51" t="s">
        <v>61</v>
      </c>
    </row>
    <row r="52" spans="4:35" x14ac:dyDescent="0.2">
      <c r="E52" s="4" t="s">
        <v>34</v>
      </c>
      <c r="F52" s="4" t="s">
        <v>35</v>
      </c>
      <c r="G52" s="4" t="s">
        <v>36</v>
      </c>
      <c r="H52" s="4" t="s">
        <v>36</v>
      </c>
      <c r="I52" s="4" t="s">
        <v>36</v>
      </c>
      <c r="J52" s="4" t="s">
        <v>36</v>
      </c>
      <c r="K52" s="4" t="s">
        <v>36</v>
      </c>
      <c r="L52" s="4" t="s">
        <v>36</v>
      </c>
      <c r="M52" s="4" t="s">
        <v>36</v>
      </c>
      <c r="N52" s="4" t="s">
        <v>36</v>
      </c>
      <c r="O52" s="4" t="s">
        <v>36</v>
      </c>
      <c r="P52" s="4" t="s">
        <v>36</v>
      </c>
      <c r="Q52" s="4" t="s">
        <v>36</v>
      </c>
      <c r="R52" s="4" t="s">
        <v>36</v>
      </c>
      <c r="S52" s="4" t="s">
        <v>36</v>
      </c>
      <c r="T52" s="4" t="s">
        <v>36</v>
      </c>
      <c r="U52" s="4" t="s">
        <v>36</v>
      </c>
      <c r="V52" s="4" t="s">
        <v>36</v>
      </c>
      <c r="W52" s="4" t="s">
        <v>36</v>
      </c>
      <c r="X52" s="4" t="s">
        <v>36</v>
      </c>
      <c r="Y52" s="4" t="s">
        <v>36</v>
      </c>
      <c r="Z52" s="4"/>
      <c r="AC52" s="4" t="s">
        <v>38</v>
      </c>
      <c r="AE52" s="4" t="s">
        <v>41</v>
      </c>
      <c r="AF52" s="4" t="s">
        <v>42</v>
      </c>
      <c r="AG52" s="4" t="s">
        <v>41</v>
      </c>
    </row>
    <row r="53" spans="4:35" ht="17" x14ac:dyDescent="0.25">
      <c r="G53">
        <f>MOD(SUM(G50:G51,H49),2)</f>
        <v>0</v>
      </c>
      <c r="H53">
        <f t="shared" ref="H53:I53" si="77">MOD(SUM(H50:H51,I49),2)</f>
        <v>0</v>
      </c>
      <c r="I53">
        <f t="shared" si="77"/>
        <v>1</v>
      </c>
      <c r="J53">
        <f>MOD(SUM(J50:J51,L49),2)</f>
        <v>1</v>
      </c>
      <c r="K53" t="s">
        <v>30</v>
      </c>
      <c r="L53">
        <f t="shared" ref="L53:N53" si="78">MOD(SUM(L50:L51,M49),2)</f>
        <v>1</v>
      </c>
      <c r="M53">
        <f t="shared" si="78"/>
        <v>1</v>
      </c>
      <c r="N53">
        <f t="shared" si="78"/>
        <v>1</v>
      </c>
      <c r="O53">
        <f>MOD(SUM(O50:O51,Q49),2)</f>
        <v>1</v>
      </c>
      <c r="P53" t="s">
        <v>30</v>
      </c>
      <c r="Q53">
        <f t="shared" ref="Q53:R53" si="79">MOD(SUM(Q50:Q51,R49),2)</f>
        <v>0</v>
      </c>
      <c r="R53">
        <f t="shared" si="79"/>
        <v>0</v>
      </c>
      <c r="S53">
        <f>MOD(SUM(S50:S51,T49),2)</f>
        <v>1</v>
      </c>
      <c r="T53">
        <f>MOD(SUM(T50:T51,V49),2)</f>
        <v>1</v>
      </c>
      <c r="U53" t="s">
        <v>30</v>
      </c>
      <c r="V53">
        <f>MOD(SUM(V50:V51,W49),2)</f>
        <v>1</v>
      </c>
      <c r="W53">
        <f>MOD(SUM(W50:W51,X49),2)</f>
        <v>0</v>
      </c>
      <c r="X53">
        <f>MOD(SUM(X50:X51,Y49),2)</f>
        <v>0</v>
      </c>
      <c r="Y53">
        <f>MOD(SUM(Y50:Y51), 2)</f>
        <v>0</v>
      </c>
      <c r="Z53" s="5" t="s">
        <v>37</v>
      </c>
      <c r="AA53">
        <f>_xlfn.DECIMAL(SUBSTITUTE(_xlfn.TEXTJOIN("",TRUE,H53:Y53),".",""),2) - 2^16*G53</f>
        <v>16184</v>
      </c>
      <c r="AB53" s="5" t="str">
        <f>"(10)"</f>
        <v>(10)</v>
      </c>
      <c r="AG53">
        <f>SUM(AG50:AG51)</f>
        <v>-49352</v>
      </c>
      <c r="AH53" s="5" t="str">
        <f>"(10)"</f>
        <v>(10)</v>
      </c>
    </row>
    <row r="55" spans="4:35" x14ac:dyDescent="0.2">
      <c r="G55" t="s">
        <v>43</v>
      </c>
      <c r="J55">
        <f>0</f>
        <v>0</v>
      </c>
      <c r="L55" t="s">
        <v>44</v>
      </c>
      <c r="O55">
        <f>Y53</f>
        <v>0</v>
      </c>
      <c r="Q55" s="6" t="s">
        <v>45</v>
      </c>
      <c r="T55">
        <f>V49</f>
        <v>1</v>
      </c>
      <c r="V55" s="6" t="s">
        <v>46</v>
      </c>
      <c r="Y55">
        <f>IF(SUM(G53:J53,L53:O53,Q53:T53,V53:Y53)&gt;0,0,1)</f>
        <v>0</v>
      </c>
      <c r="AA55" t="s">
        <v>47</v>
      </c>
      <c r="AB55">
        <f>G53</f>
        <v>0</v>
      </c>
      <c r="AC55" t="s">
        <v>48</v>
      </c>
      <c r="AD55">
        <f>IF(SUM(G49:G51)&gt;1,1,0)</f>
        <v>1</v>
      </c>
    </row>
    <row r="57" spans="4:35" x14ac:dyDescent="0.2">
      <c r="G57" s="7">
        <f t="shared" ref="G57" si="80">IF(SUM(G58:G59,H57)&gt;1,1,0)</f>
        <v>0</v>
      </c>
      <c r="H57" s="7">
        <f t="shared" ref="H57" si="81">IF(SUM(H58:H59,I57)&gt;1,1,0)</f>
        <v>0</v>
      </c>
      <c r="I57" s="7">
        <f t="shared" ref="I57" si="82">IF(SUM(I58:I59,J57)&gt;1,1,0)</f>
        <v>1</v>
      </c>
      <c r="J57" s="7">
        <f>IF(SUM(J58:J59,L57)&gt;1,1,0)</f>
        <v>0</v>
      </c>
      <c r="K57" s="7"/>
      <c r="L57" s="7">
        <f t="shared" ref="L57" si="83">IF(SUM(L58:L59,M57)&gt;1,1,0)</f>
        <v>0</v>
      </c>
      <c r="M57" s="7">
        <f t="shared" ref="M57" si="84">IF(SUM(M58:M59,N57)&gt;1,1,0)</f>
        <v>0</v>
      </c>
      <c r="N57" s="7">
        <f t="shared" ref="N57" si="85">IF(SUM(N58:N59,O57)&gt;1,1,0)</f>
        <v>0</v>
      </c>
      <c r="O57" s="7">
        <f>IF(SUM(O58:O59,Q57)&gt;1,1,0)</f>
        <v>0</v>
      </c>
      <c r="P57" s="7"/>
      <c r="Q57" s="7">
        <f t="shared" ref="Q57" si="86">IF(SUM(Q58:Q59,R57)&gt;1,1,0)</f>
        <v>1</v>
      </c>
      <c r="R57" s="7">
        <f t="shared" ref="R57" si="87">IF(SUM(R58:R59,S57)&gt;1,1,0)</f>
        <v>1</v>
      </c>
      <c r="S57" s="7">
        <f t="shared" ref="S57" si="88">IF(SUM(S58:S59,T57)&gt;1,1,0)</f>
        <v>1</v>
      </c>
      <c r="T57" s="7">
        <f>IF(SUM(T58:T59,V57)&gt;1,1,0)</f>
        <v>0</v>
      </c>
      <c r="U57" s="3"/>
      <c r="V57" s="7">
        <f t="shared" ref="V57" si="89">IF(SUM(V58:V59,W57)&gt;1,1,0)</f>
        <v>1</v>
      </c>
      <c r="W57" s="7">
        <f t="shared" ref="W57" si="90">IF(SUM(W58:W59,X57)&gt;1,1,0)</f>
        <v>1</v>
      </c>
      <c r="X57" s="7">
        <f>IF(SUM(X58:X59,Y57)&gt;1,1,0)</f>
        <v>1</v>
      </c>
      <c r="Y57" s="7">
        <f>IF(SUM(Y58:Y59)=2,1,0)</f>
        <v>0</v>
      </c>
    </row>
    <row r="58" spans="4:35" ht="17" x14ac:dyDescent="0.25">
      <c r="E58" s="1" t="s">
        <v>31</v>
      </c>
      <c r="G58" s="3">
        <f t="shared" ref="G58:Y58" si="91">G4</f>
        <v>0</v>
      </c>
      <c r="H58" s="3">
        <f t="shared" si="91"/>
        <v>0</v>
      </c>
      <c r="I58" s="3">
        <f t="shared" si="91"/>
        <v>1</v>
      </c>
      <c r="J58" s="3">
        <f t="shared" si="91"/>
        <v>0</v>
      </c>
      <c r="K58" s="3" t="str">
        <f t="shared" si="91"/>
        <v>.</v>
      </c>
      <c r="L58" s="3">
        <f t="shared" si="91"/>
        <v>1</v>
      </c>
      <c r="M58" s="3">
        <f t="shared" si="91"/>
        <v>0</v>
      </c>
      <c r="N58" s="3">
        <f t="shared" si="91"/>
        <v>1</v>
      </c>
      <c r="O58" s="3">
        <f t="shared" si="91"/>
        <v>0</v>
      </c>
      <c r="P58" s="3" t="str">
        <f t="shared" si="91"/>
        <v>.</v>
      </c>
      <c r="Q58" s="3">
        <f t="shared" si="91"/>
        <v>1</v>
      </c>
      <c r="R58" s="3">
        <f t="shared" si="91"/>
        <v>0</v>
      </c>
      <c r="S58" s="3">
        <f t="shared" si="91"/>
        <v>1</v>
      </c>
      <c r="T58" s="3">
        <f t="shared" si="91"/>
        <v>0</v>
      </c>
      <c r="U58" s="3" t="str">
        <f t="shared" si="91"/>
        <v>.</v>
      </c>
      <c r="V58" s="3">
        <f t="shared" si="91"/>
        <v>0</v>
      </c>
      <c r="W58" s="3">
        <f t="shared" si="91"/>
        <v>1</v>
      </c>
      <c r="X58" s="3">
        <f t="shared" si="91"/>
        <v>1</v>
      </c>
      <c r="Y58" s="3">
        <f t="shared" si="91"/>
        <v>0</v>
      </c>
      <c r="AE58" t="s">
        <v>40</v>
      </c>
      <c r="AG58">
        <f>C4</f>
        <v>10918</v>
      </c>
      <c r="AI58" t="s">
        <v>59</v>
      </c>
    </row>
    <row r="59" spans="4:35" ht="17" x14ac:dyDescent="0.25">
      <c r="D59" t="s">
        <v>33</v>
      </c>
      <c r="E59" s="1" t="s">
        <v>51</v>
      </c>
      <c r="G59" s="3">
        <f t="shared" ref="G59:Y59" si="92">G11</f>
        <v>1</v>
      </c>
      <c r="H59" s="3">
        <f t="shared" si="92"/>
        <v>0</v>
      </c>
      <c r="I59" s="3">
        <f t="shared" si="92"/>
        <v>1</v>
      </c>
      <c r="J59" s="3">
        <f t="shared" si="92"/>
        <v>1</v>
      </c>
      <c r="K59" s="3" t="str">
        <f t="shared" si="92"/>
        <v>.</v>
      </c>
      <c r="L59" s="3">
        <f t="shared" si="92"/>
        <v>0</v>
      </c>
      <c r="M59" s="3">
        <f t="shared" si="92"/>
        <v>1</v>
      </c>
      <c r="N59" s="3">
        <f t="shared" si="92"/>
        <v>0</v>
      </c>
      <c r="O59" s="3">
        <f t="shared" si="92"/>
        <v>0</v>
      </c>
      <c r="P59" s="3" t="str">
        <f t="shared" si="92"/>
        <v>.</v>
      </c>
      <c r="Q59" s="3">
        <f t="shared" si="92"/>
        <v>1</v>
      </c>
      <c r="R59" s="3">
        <f t="shared" si="92"/>
        <v>1</v>
      </c>
      <c r="S59" s="3">
        <f t="shared" si="92"/>
        <v>1</v>
      </c>
      <c r="T59" s="3">
        <f t="shared" si="92"/>
        <v>0</v>
      </c>
      <c r="U59" s="3" t="str">
        <f t="shared" si="92"/>
        <v>.</v>
      </c>
      <c r="V59" s="3">
        <f t="shared" si="92"/>
        <v>1</v>
      </c>
      <c r="W59" s="3">
        <f t="shared" si="92"/>
        <v>1</v>
      </c>
      <c r="X59" s="3">
        <f t="shared" si="92"/>
        <v>1</v>
      </c>
      <c r="Y59" s="3">
        <f t="shared" si="92"/>
        <v>1</v>
      </c>
      <c r="AD59" s="4" t="s">
        <v>33</v>
      </c>
      <c r="AE59" t="s">
        <v>54</v>
      </c>
      <c r="AG59">
        <f>C11</f>
        <v>-19217</v>
      </c>
    </row>
    <row r="60" spans="4:35" x14ac:dyDescent="0.2">
      <c r="E60" s="4" t="s">
        <v>34</v>
      </c>
      <c r="F60" s="4" t="s">
        <v>35</v>
      </c>
      <c r="G60" s="4" t="s">
        <v>36</v>
      </c>
      <c r="H60" s="4" t="s">
        <v>36</v>
      </c>
      <c r="I60" s="4" t="s">
        <v>36</v>
      </c>
      <c r="J60" s="4" t="s">
        <v>36</v>
      </c>
      <c r="K60" s="4" t="s">
        <v>36</v>
      </c>
      <c r="L60" s="4" t="s">
        <v>36</v>
      </c>
      <c r="M60" s="4" t="s">
        <v>36</v>
      </c>
      <c r="N60" s="4" t="s">
        <v>36</v>
      </c>
      <c r="O60" s="4" t="s">
        <v>36</v>
      </c>
      <c r="P60" s="4" t="s">
        <v>36</v>
      </c>
      <c r="Q60" s="4" t="s">
        <v>36</v>
      </c>
      <c r="R60" s="4" t="s">
        <v>36</v>
      </c>
      <c r="S60" s="4" t="s">
        <v>36</v>
      </c>
      <c r="T60" s="4" t="s">
        <v>36</v>
      </c>
      <c r="U60" s="4" t="s">
        <v>36</v>
      </c>
      <c r="V60" s="4" t="s">
        <v>36</v>
      </c>
      <c r="W60" s="4" t="s">
        <v>36</v>
      </c>
      <c r="X60" s="4" t="s">
        <v>36</v>
      </c>
      <c r="Y60" s="4" t="s">
        <v>36</v>
      </c>
      <c r="Z60" s="4"/>
      <c r="AC60" s="4" t="s">
        <v>38</v>
      </c>
      <c r="AE60" s="4" t="s">
        <v>41</v>
      </c>
      <c r="AF60" s="4" t="s">
        <v>42</v>
      </c>
      <c r="AG60" s="4" t="s">
        <v>41</v>
      </c>
    </row>
    <row r="61" spans="4:35" ht="17" x14ac:dyDescent="0.25">
      <c r="G61">
        <f>MOD(SUM(G58:G59,H57),2)</f>
        <v>1</v>
      </c>
      <c r="H61">
        <f t="shared" ref="H61:I61" si="93">MOD(SUM(H58:H59,I57),2)</f>
        <v>1</v>
      </c>
      <c r="I61">
        <f t="shared" si="93"/>
        <v>0</v>
      </c>
      <c r="J61">
        <f>MOD(SUM(J58:J59,L57),2)</f>
        <v>1</v>
      </c>
      <c r="K61" t="s">
        <v>30</v>
      </c>
      <c r="L61">
        <f t="shared" ref="L61:N61" si="94">MOD(SUM(L58:L59,M57),2)</f>
        <v>1</v>
      </c>
      <c r="M61">
        <f t="shared" si="94"/>
        <v>1</v>
      </c>
      <c r="N61">
        <f t="shared" si="94"/>
        <v>1</v>
      </c>
      <c r="O61">
        <f>MOD(SUM(O58:O59,Q57),2)</f>
        <v>1</v>
      </c>
      <c r="P61" t="s">
        <v>30</v>
      </c>
      <c r="Q61">
        <f t="shared" ref="Q61:R61" si="95">MOD(SUM(Q58:Q59,R57),2)</f>
        <v>1</v>
      </c>
      <c r="R61">
        <f t="shared" si="95"/>
        <v>0</v>
      </c>
      <c r="S61">
        <f>MOD(SUM(S58:S59,T57),2)</f>
        <v>0</v>
      </c>
      <c r="T61">
        <f>MOD(SUM(T58:T59,V57),2)</f>
        <v>1</v>
      </c>
      <c r="U61" t="s">
        <v>30</v>
      </c>
      <c r="V61">
        <f>MOD(SUM(V58:V59,W57),2)</f>
        <v>0</v>
      </c>
      <c r="W61">
        <f>MOD(SUM(W58:W59,X57),2)</f>
        <v>1</v>
      </c>
      <c r="X61">
        <f>MOD(SUM(X58:X59,Y57),2)</f>
        <v>0</v>
      </c>
      <c r="Y61">
        <f>MOD(SUM(Y58:Y59), 2)</f>
        <v>1</v>
      </c>
      <c r="Z61" s="5" t="s">
        <v>37</v>
      </c>
      <c r="AA61">
        <f>_xlfn.DECIMAL(SUBSTITUTE(_xlfn.TEXTJOIN("",TRUE,G61:Y61),".",""),2) - 2^16*G61</f>
        <v>-8299</v>
      </c>
      <c r="AB61" s="5" t="str">
        <f>"(10)"</f>
        <v>(10)</v>
      </c>
      <c r="AG61">
        <f>SUM(AG58:AG59)</f>
        <v>-8299</v>
      </c>
      <c r="AH61" s="5" t="str">
        <f>"(10)"</f>
        <v>(10)</v>
      </c>
    </row>
    <row r="63" spans="4:35" x14ac:dyDescent="0.2">
      <c r="G63" t="s">
        <v>43</v>
      </c>
      <c r="J63">
        <f>0</f>
        <v>0</v>
      </c>
      <c r="L63" t="s">
        <v>44</v>
      </c>
      <c r="O63">
        <f>Y61</f>
        <v>1</v>
      </c>
      <c r="Q63" s="6" t="s">
        <v>45</v>
      </c>
      <c r="T63">
        <f>V57</f>
        <v>1</v>
      </c>
      <c r="V63" s="6" t="s">
        <v>46</v>
      </c>
      <c r="Y63">
        <f>IF(SUM(G61:J61,L61:O61,Q61:T61,V61:Y61)&gt;0,0,1)</f>
        <v>0</v>
      </c>
      <c r="AA63" t="s">
        <v>47</v>
      </c>
      <c r="AB63">
        <f>G61</f>
        <v>1</v>
      </c>
      <c r="AC63" t="s">
        <v>48</v>
      </c>
      <c r="AD63">
        <f>IF(SUM(G57:G59)&gt;1,1,0)</f>
        <v>0</v>
      </c>
    </row>
    <row r="65" spans="4:35" x14ac:dyDescent="0.2">
      <c r="G65" s="7">
        <f t="shared" ref="G65" si="96">IF(SUM(G66:G67,H65)&gt;1,1,0)</f>
        <v>1</v>
      </c>
      <c r="H65" s="7">
        <f t="shared" ref="H65" si="97">IF(SUM(H66:H67,I65)&gt;1,1,0)</f>
        <v>1</v>
      </c>
      <c r="I65" s="7">
        <f t="shared" ref="I65" si="98">IF(SUM(I66:I67,J65)&gt;1,1,0)</f>
        <v>1</v>
      </c>
      <c r="J65" s="7">
        <f>IF(SUM(J66:J67,L65)&gt;1,1,0)</f>
        <v>1</v>
      </c>
      <c r="K65" s="7"/>
      <c r="L65" s="7">
        <f t="shared" ref="L65" si="99">IF(SUM(L66:L67,M65)&gt;1,1,0)</f>
        <v>1</v>
      </c>
      <c r="M65" s="7">
        <f t="shared" ref="M65" si="100">IF(SUM(M66:M67,N65)&gt;1,1,0)</f>
        <v>1</v>
      </c>
      <c r="N65" s="7">
        <f t="shared" ref="N65" si="101">IF(SUM(N66:N67,O65)&gt;1,1,0)</f>
        <v>1</v>
      </c>
      <c r="O65" s="7">
        <f>IF(SUM(O66:O67,Q65)&gt;1,1,0)</f>
        <v>1</v>
      </c>
      <c r="P65" s="7"/>
      <c r="Q65" s="7">
        <f t="shared" ref="Q65" si="102">IF(SUM(Q66:Q67,R65)&gt;1,1,0)</f>
        <v>1</v>
      </c>
      <c r="R65" s="7">
        <f t="shared" ref="R65" si="103">IF(SUM(R66:R67,S65)&gt;1,1,0)</f>
        <v>0</v>
      </c>
      <c r="S65" s="7">
        <f t="shared" ref="S65" si="104">IF(SUM(S66:S67,T65)&gt;1,1,0)</f>
        <v>1</v>
      </c>
      <c r="T65" s="7">
        <f>IF(SUM(T66:T67,V65)&gt;1,1,0)</f>
        <v>1</v>
      </c>
      <c r="U65" s="3"/>
      <c r="V65" s="7">
        <f t="shared" ref="V65" si="105">IF(SUM(V66:V67,W65)&gt;1,1,0)</f>
        <v>0</v>
      </c>
      <c r="W65" s="7">
        <f t="shared" ref="W65" si="106">IF(SUM(W66:W67,X65)&gt;1,1,0)</f>
        <v>1</v>
      </c>
      <c r="X65" s="7">
        <f>IF(SUM(X66:X67,Y65)&gt;1,1,0)</f>
        <v>1</v>
      </c>
      <c r="Y65" s="7">
        <f>IF(SUM(Y66:Y67)=2,1,0)</f>
        <v>1</v>
      </c>
    </row>
    <row r="66" spans="4:35" ht="17" x14ac:dyDescent="0.25">
      <c r="E66" s="1" t="s">
        <v>57</v>
      </c>
      <c r="G66" s="3">
        <f t="shared" ref="G66:Y66" si="107">G14</f>
        <v>1</v>
      </c>
      <c r="H66" s="3">
        <f t="shared" si="107"/>
        <v>1</v>
      </c>
      <c r="I66" s="3">
        <f t="shared" si="107"/>
        <v>0</v>
      </c>
      <c r="J66" s="3">
        <f t="shared" si="107"/>
        <v>1</v>
      </c>
      <c r="K66" s="3" t="str">
        <f t="shared" si="107"/>
        <v>.</v>
      </c>
      <c r="L66" s="3">
        <f t="shared" si="107"/>
        <v>1</v>
      </c>
      <c r="M66" s="3">
        <f t="shared" si="107"/>
        <v>1</v>
      </c>
      <c r="N66" s="3">
        <f t="shared" si="107"/>
        <v>1</v>
      </c>
      <c r="O66" s="3">
        <f t="shared" si="107"/>
        <v>1</v>
      </c>
      <c r="P66" s="3" t="str">
        <f t="shared" si="107"/>
        <v>.</v>
      </c>
      <c r="Q66" s="3">
        <f t="shared" si="107"/>
        <v>1</v>
      </c>
      <c r="R66" s="3">
        <f t="shared" si="107"/>
        <v>0</v>
      </c>
      <c r="S66" s="3">
        <f t="shared" si="107"/>
        <v>0</v>
      </c>
      <c r="T66" s="3">
        <f t="shared" si="107"/>
        <v>1</v>
      </c>
      <c r="U66" s="3" t="str">
        <f t="shared" si="107"/>
        <v>.</v>
      </c>
      <c r="V66" s="3">
        <f t="shared" si="107"/>
        <v>0</v>
      </c>
      <c r="W66" s="3">
        <f t="shared" si="107"/>
        <v>1</v>
      </c>
      <c r="X66" s="3">
        <f t="shared" si="107"/>
        <v>0</v>
      </c>
      <c r="Y66" s="3">
        <f t="shared" si="107"/>
        <v>1</v>
      </c>
      <c r="AE66" t="s">
        <v>58</v>
      </c>
      <c r="AG66">
        <f>C14</f>
        <v>-8299</v>
      </c>
      <c r="AI66" t="s">
        <v>62</v>
      </c>
    </row>
    <row r="67" spans="4:35" ht="17" x14ac:dyDescent="0.25">
      <c r="D67" t="s">
        <v>33</v>
      </c>
      <c r="E67" s="1" t="s">
        <v>49</v>
      </c>
      <c r="G67" s="3">
        <f t="shared" ref="G67:Y67" si="108">G6</f>
        <v>0</v>
      </c>
      <c r="H67" s="3">
        <f t="shared" si="108"/>
        <v>1</v>
      </c>
      <c r="I67" s="3">
        <f t="shared" si="108"/>
        <v>1</v>
      </c>
      <c r="J67" s="3">
        <f t="shared" si="108"/>
        <v>1</v>
      </c>
      <c r="K67" s="3" t="str">
        <f t="shared" si="108"/>
        <v>.</v>
      </c>
      <c r="L67" s="3">
        <f t="shared" si="108"/>
        <v>0</v>
      </c>
      <c r="M67" s="3">
        <f t="shared" si="108"/>
        <v>1</v>
      </c>
      <c r="N67" s="3">
        <f t="shared" si="108"/>
        <v>0</v>
      </c>
      <c r="O67" s="3">
        <f t="shared" si="108"/>
        <v>1</v>
      </c>
      <c r="P67" s="3" t="str">
        <f t="shared" si="108"/>
        <v>.</v>
      </c>
      <c r="Q67" s="3">
        <f t="shared" si="108"/>
        <v>1</v>
      </c>
      <c r="R67" s="3">
        <f t="shared" si="108"/>
        <v>0</v>
      </c>
      <c r="S67" s="3">
        <f t="shared" si="108"/>
        <v>1</v>
      </c>
      <c r="T67" s="3">
        <f t="shared" si="108"/>
        <v>1</v>
      </c>
      <c r="U67" s="3" t="str">
        <f t="shared" si="108"/>
        <v>.</v>
      </c>
      <c r="V67" s="3">
        <f t="shared" si="108"/>
        <v>0</v>
      </c>
      <c r="W67" s="3">
        <f t="shared" si="108"/>
        <v>1</v>
      </c>
      <c r="X67" s="3">
        <f t="shared" si="108"/>
        <v>1</v>
      </c>
      <c r="Y67" s="3">
        <f t="shared" si="108"/>
        <v>1</v>
      </c>
      <c r="AD67" s="4" t="s">
        <v>33</v>
      </c>
      <c r="AE67" t="s">
        <v>52</v>
      </c>
      <c r="AG67">
        <f>C6</f>
        <v>30135</v>
      </c>
      <c r="AI67" t="s">
        <v>63</v>
      </c>
    </row>
    <row r="68" spans="4:35" x14ac:dyDescent="0.2">
      <c r="E68" s="4" t="s">
        <v>34</v>
      </c>
      <c r="F68" s="4" t="s">
        <v>35</v>
      </c>
      <c r="G68" s="4" t="s">
        <v>36</v>
      </c>
      <c r="H68" s="4" t="s">
        <v>36</v>
      </c>
      <c r="I68" s="4" t="s">
        <v>36</v>
      </c>
      <c r="J68" s="4" t="s">
        <v>36</v>
      </c>
      <c r="K68" s="4" t="s">
        <v>36</v>
      </c>
      <c r="L68" s="4" t="s">
        <v>36</v>
      </c>
      <c r="M68" s="4" t="s">
        <v>36</v>
      </c>
      <c r="N68" s="4" t="s">
        <v>36</v>
      </c>
      <c r="O68" s="4" t="s">
        <v>36</v>
      </c>
      <c r="P68" s="4" t="s">
        <v>36</v>
      </c>
      <c r="Q68" s="4" t="s">
        <v>36</v>
      </c>
      <c r="R68" s="4" t="s">
        <v>36</v>
      </c>
      <c r="S68" s="4" t="s">
        <v>36</v>
      </c>
      <c r="T68" s="4" t="s">
        <v>36</v>
      </c>
      <c r="U68" s="4" t="s">
        <v>36</v>
      </c>
      <c r="V68" s="4" t="s">
        <v>36</v>
      </c>
      <c r="W68" s="4" t="s">
        <v>36</v>
      </c>
      <c r="X68" s="4" t="s">
        <v>36</v>
      </c>
      <c r="Y68" s="4" t="s">
        <v>36</v>
      </c>
      <c r="Z68" s="4"/>
      <c r="AC68" s="4" t="s">
        <v>38</v>
      </c>
      <c r="AE68" s="4" t="s">
        <v>41</v>
      </c>
      <c r="AF68" s="4" t="s">
        <v>42</v>
      </c>
      <c r="AG68" s="4" t="s">
        <v>41</v>
      </c>
    </row>
    <row r="69" spans="4:35" ht="17" x14ac:dyDescent="0.25">
      <c r="G69">
        <f t="shared" ref="G69:I69" si="109">MOD(SUM(G66:G67,H65),2)</f>
        <v>0</v>
      </c>
      <c r="H69">
        <f t="shared" si="109"/>
        <v>1</v>
      </c>
      <c r="I69">
        <f t="shared" si="109"/>
        <v>0</v>
      </c>
      <c r="J69">
        <f>MOD(SUM(J66:J67,L65),2)</f>
        <v>1</v>
      </c>
      <c r="K69" t="s">
        <v>30</v>
      </c>
      <c r="L69">
        <f t="shared" ref="L69:N69" si="110">MOD(SUM(L66:L67,M65),2)</f>
        <v>0</v>
      </c>
      <c r="M69">
        <f t="shared" si="110"/>
        <v>1</v>
      </c>
      <c r="N69">
        <f t="shared" si="110"/>
        <v>0</v>
      </c>
      <c r="O69">
        <f>MOD(SUM(O66:O67,Q65),2)</f>
        <v>1</v>
      </c>
      <c r="P69" t="s">
        <v>30</v>
      </c>
      <c r="Q69">
        <f t="shared" ref="Q69:R69" si="111">MOD(SUM(Q66:Q67,R65),2)</f>
        <v>0</v>
      </c>
      <c r="R69">
        <f t="shared" si="111"/>
        <v>1</v>
      </c>
      <c r="S69">
        <f>MOD(SUM(S66:S67,T65),2)</f>
        <v>0</v>
      </c>
      <c r="T69">
        <f>MOD(SUM(T66:T67,V65),2)</f>
        <v>0</v>
      </c>
      <c r="U69" t="s">
        <v>30</v>
      </c>
      <c r="V69">
        <f>MOD(SUM(V66:V67,W65),2)</f>
        <v>1</v>
      </c>
      <c r="W69">
        <f>MOD(SUM(W66:W67,X65),2)</f>
        <v>1</v>
      </c>
      <c r="X69">
        <f>MOD(SUM(X66:X67,Y65),2)</f>
        <v>0</v>
      </c>
      <c r="Y69">
        <f>MOD(SUM(Y66:Y67), 2)</f>
        <v>0</v>
      </c>
      <c r="Z69" s="5" t="s">
        <v>37</v>
      </c>
      <c r="AA69">
        <f>_xlfn.DECIMAL(SUBSTITUTE(_xlfn.TEXTJOIN("",TRUE,H69:Y69),".",""),2) - 2^16*G69</f>
        <v>21836</v>
      </c>
      <c r="AB69" s="5" t="str">
        <f>"(10)"</f>
        <v>(10)</v>
      </c>
      <c r="AG69">
        <f>SUM(AG66:AG67)</f>
        <v>21836</v>
      </c>
      <c r="AH69" s="5" t="str">
        <f>"(10)"</f>
        <v>(10)</v>
      </c>
    </row>
    <row r="71" spans="4:35" x14ac:dyDescent="0.2">
      <c r="G71" t="s">
        <v>43</v>
      </c>
      <c r="J71">
        <f>0</f>
        <v>0</v>
      </c>
      <c r="L71" t="s">
        <v>44</v>
      </c>
      <c r="O71">
        <f>Y69</f>
        <v>0</v>
      </c>
      <c r="Q71" s="6" t="s">
        <v>45</v>
      </c>
      <c r="T71">
        <f>V65</f>
        <v>0</v>
      </c>
      <c r="V71" s="6" t="s">
        <v>46</v>
      </c>
      <c r="Y71">
        <f>IF(SUM(G69:J69,L69:O69,Q69:T69,V69:Y69)&gt;0,0,1)</f>
        <v>0</v>
      </c>
      <c r="AA71" t="s">
        <v>47</v>
      </c>
      <c r="AB71">
        <f>G69</f>
        <v>0</v>
      </c>
      <c r="AC71" t="s">
        <v>48</v>
      </c>
      <c r="AD71">
        <f>IF(SUM(G65:G67)&gt;1,1,0)</f>
        <v>1</v>
      </c>
    </row>
  </sheetData>
  <conditionalFormatting sqref="A4:A15">
    <cfRule type="cellIs" dxfId="6" priority="4" operator="equal">
      <formula>1</formula>
    </cfRule>
  </conditionalFormatting>
  <conditionalFormatting sqref="G4:Y7">
    <cfRule type="cellIs" dxfId="3" priority="2" operator="equal">
      <formula>1</formula>
    </cfRule>
    <cfRule type="cellIs" dxfId="4" priority="3" operator="equal">
      <formula>0</formula>
    </cfRule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0" verticalDpi="0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08B4-890B-374C-952E-ECF3803C14BD}">
  <dimension ref="C4:D15"/>
  <sheetViews>
    <sheetView zoomScale="118" zoomScaleNormal="118" workbookViewId="0">
      <selection activeCell="J6" sqref="J6"/>
    </sheetView>
  </sheetViews>
  <sheetFormatPr baseColWidth="10" defaultRowHeight="16" x14ac:dyDescent="0.2"/>
  <sheetData>
    <row r="4" spans="3:4" x14ac:dyDescent="0.2">
      <c r="C4" s="1" t="s">
        <v>65</v>
      </c>
      <c r="D4">
        <v>10918</v>
      </c>
    </row>
    <row r="5" spans="3:4" x14ac:dyDescent="0.2">
      <c r="C5" s="1" t="s">
        <v>66</v>
      </c>
      <c r="D5">
        <v>19217</v>
      </c>
    </row>
    <row r="6" spans="3:4" x14ac:dyDescent="0.2">
      <c r="C6" s="1" t="s">
        <v>67</v>
      </c>
      <c r="D6">
        <v>30135</v>
      </c>
    </row>
    <row r="7" spans="3:4" x14ac:dyDescent="0.2">
      <c r="C7" s="1" t="s">
        <v>68</v>
      </c>
      <c r="D7">
        <v>49352</v>
      </c>
    </row>
    <row r="8" spans="3:4" x14ac:dyDescent="0.2">
      <c r="C8" s="1" t="s">
        <v>69</v>
      </c>
      <c r="D8">
        <v>8299</v>
      </c>
    </row>
    <row r="9" spans="3:4" x14ac:dyDescent="0.2">
      <c r="C9" s="1" t="s">
        <v>70</v>
      </c>
      <c r="D9">
        <v>16184</v>
      </c>
    </row>
    <row r="10" spans="3:4" x14ac:dyDescent="0.2">
      <c r="C10" s="1" t="s">
        <v>71</v>
      </c>
      <c r="D10">
        <v>-10918</v>
      </c>
    </row>
    <row r="11" spans="3:4" x14ac:dyDescent="0.2">
      <c r="C11" s="1" t="s">
        <v>72</v>
      </c>
      <c r="D11">
        <v>-19217</v>
      </c>
    </row>
    <row r="12" spans="3:4" x14ac:dyDescent="0.2">
      <c r="C12" s="1" t="s">
        <v>73</v>
      </c>
      <c r="D12">
        <v>-30135</v>
      </c>
    </row>
    <row r="13" spans="3:4" x14ac:dyDescent="0.2">
      <c r="C13" s="1" t="s">
        <v>74</v>
      </c>
      <c r="D13">
        <v>-49352</v>
      </c>
    </row>
    <row r="14" spans="3:4" x14ac:dyDescent="0.2">
      <c r="C14" s="1" t="s">
        <v>75</v>
      </c>
      <c r="D14">
        <v>-8299</v>
      </c>
    </row>
    <row r="15" spans="3:4" x14ac:dyDescent="0.2">
      <c r="C15" s="1" t="s">
        <v>76</v>
      </c>
      <c r="D15">
        <v>-16184</v>
      </c>
    </row>
  </sheetData>
  <conditionalFormatting sqref="C4:C15">
    <cfRule type="cellIs" dxfId="5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Третьяков Илья</cp:lastModifiedBy>
  <dcterms:created xsi:type="dcterms:W3CDTF">2021-12-13T13:09:32Z</dcterms:created>
  <dcterms:modified xsi:type="dcterms:W3CDTF">2021-12-28T02:59:40Z</dcterms:modified>
</cp:coreProperties>
</file>