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yperez/IdeaProjects/github-repo/BDP/specpride/results/"/>
    </mc:Choice>
  </mc:AlternateContent>
  <xr:revisionPtr revIDLastSave="0" documentId="8_{5E375F2C-DB28-D34B-A59A-85AF6AC1A332}" xr6:coauthVersionLast="45" xr6:coauthVersionMax="45" xr10:uidLastSave="{00000000-0000-0000-0000-000000000000}"/>
  <bookViews>
    <workbookView xWindow="25600" yWindow="460" windowWidth="51200" windowHeight="28340" tabRatio="737" xr2:uid="{00000000-000D-0000-FFFF-FFFF00000000}"/>
  </bookViews>
  <sheets>
    <sheet name="PXD004732-p10-0.99" sheetId="1" r:id="rId1"/>
    <sheet name="PXD004732-p10-0.90" sheetId="4" r:id="rId2"/>
    <sheet name="PXD004732-p30-0.99" sheetId="2" r:id="rId3"/>
    <sheet name="PXD004732-p30-0.99997" sheetId="3" r:id="rId4"/>
    <sheet name="PXD007058-p30-0.99997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5" l="1"/>
  <c r="E29" i="5"/>
  <c r="F29" i="5"/>
  <c r="G29" i="5"/>
  <c r="H29" i="5"/>
  <c r="I29" i="5"/>
  <c r="J29" i="5"/>
  <c r="C29" i="5"/>
  <c r="D28" i="5"/>
  <c r="E28" i="5"/>
  <c r="F28" i="5"/>
  <c r="G28" i="5"/>
  <c r="H28" i="5"/>
  <c r="H30" i="5" s="1"/>
  <c r="H31" i="5" s="1"/>
  <c r="I28" i="5"/>
  <c r="I30" i="5" s="1"/>
  <c r="I31" i="5" s="1"/>
  <c r="J28" i="5"/>
  <c r="C28" i="5"/>
  <c r="B28" i="5"/>
  <c r="E24" i="5"/>
  <c r="E25" i="5" s="1"/>
  <c r="J24" i="5"/>
  <c r="J25" i="5" s="1"/>
  <c r="I24" i="5"/>
  <c r="I25" i="5" s="1"/>
  <c r="H24" i="5"/>
  <c r="H25" i="5" s="1"/>
  <c r="G24" i="5"/>
  <c r="G25" i="5" s="1"/>
  <c r="F24" i="5"/>
  <c r="F25" i="5" s="1"/>
  <c r="D24" i="5"/>
  <c r="D25" i="5" s="1"/>
  <c r="C24" i="5"/>
  <c r="C25" i="5" s="1"/>
  <c r="J16" i="5"/>
  <c r="J17" i="5" s="1"/>
  <c r="I16" i="5"/>
  <c r="I17" i="5" s="1"/>
  <c r="H16" i="5"/>
  <c r="H17" i="5" s="1"/>
  <c r="G16" i="5"/>
  <c r="G17" i="5" s="1"/>
  <c r="F16" i="5"/>
  <c r="F17" i="5" s="1"/>
  <c r="E16" i="5"/>
  <c r="E17" i="5" s="1"/>
  <c r="D16" i="5"/>
  <c r="D17" i="5" s="1"/>
  <c r="C16" i="5"/>
  <c r="C17" i="5" s="1"/>
  <c r="D8" i="5"/>
  <c r="D9" i="5" s="1"/>
  <c r="E8" i="5"/>
  <c r="E9" i="5" s="1"/>
  <c r="F8" i="5"/>
  <c r="F9" i="5" s="1"/>
  <c r="G8" i="5"/>
  <c r="G9" i="5" s="1"/>
  <c r="H8" i="5"/>
  <c r="H9" i="5" s="1"/>
  <c r="I8" i="5"/>
  <c r="I9" i="5" s="1"/>
  <c r="J8" i="5"/>
  <c r="J9" i="5" s="1"/>
  <c r="C8" i="5"/>
  <c r="C9" i="5" s="1"/>
  <c r="J61" i="4"/>
  <c r="I61" i="4"/>
  <c r="H61" i="4"/>
  <c r="G61" i="4"/>
  <c r="F61" i="4"/>
  <c r="E61" i="4"/>
  <c r="D61" i="4"/>
  <c r="C61" i="4"/>
  <c r="B61" i="4"/>
  <c r="J55" i="4"/>
  <c r="I55" i="4"/>
  <c r="H55" i="4"/>
  <c r="G55" i="4"/>
  <c r="F55" i="4"/>
  <c r="E55" i="4"/>
  <c r="D55" i="4"/>
  <c r="C55" i="4"/>
  <c r="B55" i="4"/>
  <c r="J49" i="4"/>
  <c r="I49" i="4"/>
  <c r="H49" i="4"/>
  <c r="G49" i="4"/>
  <c r="F49" i="4"/>
  <c r="E49" i="4"/>
  <c r="D49" i="4"/>
  <c r="C49" i="4"/>
  <c r="B49" i="4"/>
  <c r="J43" i="4"/>
  <c r="I43" i="4"/>
  <c r="H43" i="4"/>
  <c r="G43" i="4"/>
  <c r="F43" i="4"/>
  <c r="E43" i="4"/>
  <c r="D43" i="4"/>
  <c r="C43" i="4"/>
  <c r="B43" i="4"/>
  <c r="J37" i="4"/>
  <c r="I37" i="4"/>
  <c r="H37" i="4"/>
  <c r="G37" i="4"/>
  <c r="F37" i="4"/>
  <c r="E37" i="4"/>
  <c r="D37" i="4"/>
  <c r="C37" i="4"/>
  <c r="B37" i="4"/>
  <c r="J31" i="4"/>
  <c r="I31" i="4"/>
  <c r="H31" i="4"/>
  <c r="G31" i="4"/>
  <c r="F31" i="4"/>
  <c r="E31" i="4"/>
  <c r="D31" i="4"/>
  <c r="C31" i="4"/>
  <c r="B31" i="4"/>
  <c r="J25" i="4"/>
  <c r="I25" i="4"/>
  <c r="H25" i="4"/>
  <c r="G25" i="4"/>
  <c r="F25" i="4"/>
  <c r="E25" i="4"/>
  <c r="D25" i="4"/>
  <c r="C25" i="4"/>
  <c r="B25" i="4"/>
  <c r="J19" i="4"/>
  <c r="I19" i="4"/>
  <c r="H19" i="4"/>
  <c r="G19" i="4"/>
  <c r="F19" i="4"/>
  <c r="E19" i="4"/>
  <c r="D19" i="4"/>
  <c r="C19" i="4"/>
  <c r="B19" i="4"/>
  <c r="J13" i="4"/>
  <c r="I13" i="4"/>
  <c r="H13" i="4"/>
  <c r="G13" i="4"/>
  <c r="F13" i="4"/>
  <c r="E13" i="4"/>
  <c r="D13" i="4"/>
  <c r="C13" i="4"/>
  <c r="B13" i="4"/>
  <c r="J7" i="4"/>
  <c r="I7" i="4"/>
  <c r="H7" i="4"/>
  <c r="G7" i="4"/>
  <c r="F7" i="4"/>
  <c r="E7" i="4"/>
  <c r="D7" i="4"/>
  <c r="C7" i="4"/>
  <c r="B7" i="4"/>
  <c r="H43" i="3"/>
  <c r="J61" i="3"/>
  <c r="I61" i="3"/>
  <c r="H61" i="3"/>
  <c r="G61" i="3"/>
  <c r="F61" i="3"/>
  <c r="E61" i="3"/>
  <c r="D61" i="3"/>
  <c r="C61" i="3"/>
  <c r="B61" i="3"/>
  <c r="J55" i="3"/>
  <c r="I55" i="3"/>
  <c r="H55" i="3"/>
  <c r="G55" i="3"/>
  <c r="F55" i="3"/>
  <c r="E55" i="3"/>
  <c r="D55" i="3"/>
  <c r="C55" i="3"/>
  <c r="B55" i="3"/>
  <c r="J49" i="3"/>
  <c r="I49" i="3"/>
  <c r="H49" i="3"/>
  <c r="G49" i="3"/>
  <c r="F49" i="3"/>
  <c r="E49" i="3"/>
  <c r="D49" i="3"/>
  <c r="C49" i="3"/>
  <c r="B49" i="3"/>
  <c r="J43" i="3"/>
  <c r="I43" i="3"/>
  <c r="G43" i="3"/>
  <c r="F43" i="3"/>
  <c r="E43" i="3"/>
  <c r="D43" i="3"/>
  <c r="C43" i="3"/>
  <c r="B43" i="3"/>
  <c r="J37" i="3"/>
  <c r="I37" i="3"/>
  <c r="H37" i="3"/>
  <c r="G37" i="3"/>
  <c r="F37" i="3"/>
  <c r="E37" i="3"/>
  <c r="D37" i="3"/>
  <c r="C37" i="3"/>
  <c r="B37" i="3"/>
  <c r="J31" i="3"/>
  <c r="I31" i="3"/>
  <c r="H31" i="3"/>
  <c r="G31" i="3"/>
  <c r="F31" i="3"/>
  <c r="E31" i="3"/>
  <c r="D31" i="3"/>
  <c r="C31" i="3"/>
  <c r="B31" i="3"/>
  <c r="J25" i="3"/>
  <c r="I25" i="3"/>
  <c r="H25" i="3"/>
  <c r="G25" i="3"/>
  <c r="F25" i="3"/>
  <c r="E25" i="3"/>
  <c r="D25" i="3"/>
  <c r="C25" i="3"/>
  <c r="B25" i="3"/>
  <c r="J19" i="3"/>
  <c r="I19" i="3"/>
  <c r="H19" i="3"/>
  <c r="G19" i="3"/>
  <c r="F19" i="3"/>
  <c r="E19" i="3"/>
  <c r="D19" i="3"/>
  <c r="C19" i="3"/>
  <c r="B19" i="3"/>
  <c r="J13" i="3"/>
  <c r="I13" i="3"/>
  <c r="H13" i="3"/>
  <c r="G13" i="3"/>
  <c r="F13" i="3"/>
  <c r="E13" i="3"/>
  <c r="D13" i="3"/>
  <c r="C13" i="3"/>
  <c r="B13" i="3"/>
  <c r="J7" i="3"/>
  <c r="I7" i="3"/>
  <c r="H7" i="3"/>
  <c r="G7" i="3"/>
  <c r="F7" i="3"/>
  <c r="E7" i="3"/>
  <c r="D7" i="3"/>
  <c r="C7" i="3"/>
  <c r="B7" i="3"/>
  <c r="J61" i="2"/>
  <c r="I61" i="2"/>
  <c r="H61" i="2"/>
  <c r="G61" i="2"/>
  <c r="F61" i="2"/>
  <c r="E61" i="2"/>
  <c r="D61" i="2"/>
  <c r="C61" i="2"/>
  <c r="B61" i="2"/>
  <c r="J55" i="2"/>
  <c r="I55" i="2"/>
  <c r="H55" i="2"/>
  <c r="G55" i="2"/>
  <c r="F55" i="2"/>
  <c r="E55" i="2"/>
  <c r="D55" i="2"/>
  <c r="C55" i="2"/>
  <c r="B55" i="2"/>
  <c r="J49" i="2"/>
  <c r="I49" i="2"/>
  <c r="H49" i="2"/>
  <c r="G49" i="2"/>
  <c r="F49" i="2"/>
  <c r="E49" i="2"/>
  <c r="D49" i="2"/>
  <c r="C49" i="2"/>
  <c r="B49" i="2"/>
  <c r="J43" i="2"/>
  <c r="I43" i="2"/>
  <c r="H43" i="2"/>
  <c r="G43" i="2"/>
  <c r="F43" i="2"/>
  <c r="E43" i="2"/>
  <c r="D43" i="2"/>
  <c r="C43" i="2"/>
  <c r="B43" i="2"/>
  <c r="J37" i="2"/>
  <c r="I37" i="2"/>
  <c r="H37" i="2"/>
  <c r="G37" i="2"/>
  <c r="F37" i="2"/>
  <c r="E37" i="2"/>
  <c r="D37" i="2"/>
  <c r="C37" i="2"/>
  <c r="B37" i="2"/>
  <c r="J31" i="2"/>
  <c r="I31" i="2"/>
  <c r="H31" i="2"/>
  <c r="G31" i="2"/>
  <c r="F31" i="2"/>
  <c r="E31" i="2"/>
  <c r="D31" i="2"/>
  <c r="C31" i="2"/>
  <c r="B31" i="2"/>
  <c r="J25" i="2"/>
  <c r="I25" i="2"/>
  <c r="H25" i="2"/>
  <c r="G25" i="2"/>
  <c r="F25" i="2"/>
  <c r="E25" i="2"/>
  <c r="D25" i="2"/>
  <c r="C25" i="2"/>
  <c r="B25" i="2"/>
  <c r="J19" i="2"/>
  <c r="I19" i="2"/>
  <c r="H19" i="2"/>
  <c r="G19" i="2"/>
  <c r="F19" i="2"/>
  <c r="E19" i="2"/>
  <c r="D19" i="2"/>
  <c r="C19" i="2"/>
  <c r="B19" i="2"/>
  <c r="J13" i="2"/>
  <c r="I13" i="2"/>
  <c r="H13" i="2"/>
  <c r="G13" i="2"/>
  <c r="F13" i="2"/>
  <c r="E13" i="2"/>
  <c r="D13" i="2"/>
  <c r="C13" i="2"/>
  <c r="B13" i="2"/>
  <c r="J7" i="2"/>
  <c r="I7" i="2"/>
  <c r="H7" i="2"/>
  <c r="G7" i="2"/>
  <c r="F7" i="2"/>
  <c r="E7" i="2"/>
  <c r="D7" i="2"/>
  <c r="C7" i="2"/>
  <c r="B7" i="2"/>
  <c r="E7" i="1"/>
  <c r="J61" i="1"/>
  <c r="I61" i="1"/>
  <c r="H61" i="1"/>
  <c r="G61" i="1"/>
  <c r="F61" i="1"/>
  <c r="E61" i="1"/>
  <c r="D61" i="1"/>
  <c r="C61" i="1"/>
  <c r="B61" i="1"/>
  <c r="J55" i="1"/>
  <c r="I55" i="1"/>
  <c r="H55" i="1"/>
  <c r="G55" i="1"/>
  <c r="F55" i="1"/>
  <c r="E55" i="1"/>
  <c r="D55" i="1"/>
  <c r="C55" i="1"/>
  <c r="B55" i="1"/>
  <c r="J49" i="1"/>
  <c r="I49" i="1"/>
  <c r="H49" i="1"/>
  <c r="G49" i="1"/>
  <c r="F49" i="1"/>
  <c r="E49" i="1"/>
  <c r="D49" i="1"/>
  <c r="C49" i="1"/>
  <c r="B49" i="1"/>
  <c r="J43" i="1"/>
  <c r="I43" i="1"/>
  <c r="H43" i="1"/>
  <c r="G43" i="1"/>
  <c r="F43" i="1"/>
  <c r="E43" i="1"/>
  <c r="D43" i="1"/>
  <c r="C43" i="1"/>
  <c r="B43" i="1"/>
  <c r="J37" i="1"/>
  <c r="I37" i="1"/>
  <c r="H37" i="1"/>
  <c r="G37" i="1"/>
  <c r="F37" i="1"/>
  <c r="E37" i="1"/>
  <c r="D37" i="1"/>
  <c r="C37" i="1"/>
  <c r="B37" i="1"/>
  <c r="J31" i="1"/>
  <c r="I31" i="1"/>
  <c r="H31" i="1"/>
  <c r="G31" i="1"/>
  <c r="F31" i="1"/>
  <c r="E31" i="1"/>
  <c r="D31" i="1"/>
  <c r="C31" i="1"/>
  <c r="B31" i="1"/>
  <c r="J25" i="1"/>
  <c r="I25" i="1"/>
  <c r="H25" i="1"/>
  <c r="G25" i="1"/>
  <c r="F25" i="1"/>
  <c r="E25" i="1"/>
  <c r="D25" i="1"/>
  <c r="C25" i="1"/>
  <c r="B25" i="1"/>
  <c r="J19" i="1"/>
  <c r="I19" i="1"/>
  <c r="H19" i="1"/>
  <c r="G19" i="1"/>
  <c r="F19" i="1"/>
  <c r="E19" i="1"/>
  <c r="D19" i="1"/>
  <c r="C19" i="1"/>
  <c r="B19" i="1"/>
  <c r="J13" i="1"/>
  <c r="I13" i="1"/>
  <c r="H13" i="1"/>
  <c r="G13" i="1"/>
  <c r="F13" i="1"/>
  <c r="E13" i="1"/>
  <c r="D13" i="1"/>
  <c r="C13" i="1"/>
  <c r="B13" i="1"/>
  <c r="J7" i="1"/>
  <c r="I7" i="1"/>
  <c r="H7" i="1"/>
  <c r="G7" i="1"/>
  <c r="F7" i="1"/>
  <c r="D7" i="1"/>
  <c r="C7" i="1"/>
  <c r="B7" i="1"/>
  <c r="G30" i="5" l="1"/>
  <c r="G31" i="5" s="1"/>
  <c r="H32" i="5"/>
  <c r="D30" i="5"/>
  <c r="D31" i="5" s="1"/>
  <c r="G32" i="5"/>
  <c r="F30" i="5"/>
  <c r="F31" i="5" s="1"/>
  <c r="E30" i="5"/>
  <c r="E31" i="5" s="1"/>
  <c r="F32" i="5"/>
  <c r="J32" i="5"/>
  <c r="D32" i="5"/>
  <c r="E32" i="5"/>
  <c r="J30" i="5"/>
  <c r="J31" i="5" s="1"/>
  <c r="I32" i="5"/>
  <c r="C32" i="5"/>
  <c r="C30" i="5"/>
  <c r="C31" i="5" s="1"/>
</calcChain>
</file>

<file path=xl/sharedStrings.xml><?xml version="1.0" encoding="utf-8"?>
<sst xmlns="http://schemas.openxmlformats.org/spreadsheetml/2006/main" count="331" uniqueCount="54">
  <si>
    <t>original MS</t>
    <phoneticPr fontId="1" type="noConversion"/>
  </si>
  <si>
    <t>MARA-bin</t>
    <phoneticPr fontId="1" type="noConversion"/>
  </si>
  <si>
    <t xml:space="preserve">MARA-most </t>
    <phoneticPr fontId="1" type="noConversion"/>
  </si>
  <si>
    <t>MARA-average</t>
    <phoneticPr fontId="1" type="noConversion"/>
  </si>
  <si>
    <t>PRIDE-bin</t>
    <phoneticPr fontId="1" type="noConversion"/>
  </si>
  <si>
    <t>PRIDE-most</t>
    <phoneticPr fontId="1" type="noConversion"/>
  </si>
  <si>
    <t>PRIDE-average</t>
    <phoneticPr fontId="1" type="noConversion"/>
  </si>
  <si>
    <t>01650b_BF7-TUM_first_pool_96_01_01-3xHCD-1h-R2</t>
  </si>
  <si>
    <t>01650b_BA5-TUM_first_pool_75_01_01-3xHCD-1h-R2</t>
  </si>
  <si>
    <t>01650b_BG1-TUM_first_pool_49_01_01-3xHCD-1h-R2</t>
  </si>
  <si>
    <t>01650b_BG2-TUM_first_pool_57_01_01-3xHCD-1h-R2</t>
  </si>
  <si>
    <t>01650b_BA4-TUM_first_pool_67_01_01-3xHCD-1h-R2</t>
  </si>
  <si>
    <t>01650b_BA3-TUM_first_pool_59_01_01-3xHCD-1h-R2</t>
  </si>
  <si>
    <t>01650b_BB4-TUM_first_pool_68_01_01-3xHCD-1h-R2</t>
  </si>
  <si>
    <t>01650b_BF3-TUM_first_pool_64_01_01-3xHCD-1h-R2</t>
  </si>
  <si>
    <t>01650b_BA6-TUM_first_pool_83_01_01-3xHCD-1h-R2</t>
  </si>
  <si>
    <t>01650b_BA1-TUM_first_pool_43_01_01-3xHCD-1h-R2</t>
  </si>
  <si>
    <t># MS</t>
  </si>
  <si>
    <t>No. Unique Peptide Sequences</t>
  </si>
  <si>
    <t>No. PSMs</t>
  </si>
  <si>
    <t>No. PSMs/# MS</t>
  </si>
  <si>
    <t>No. Proteins</t>
  </si>
  <si>
    <t>No. Unique Peptide Sequences</t>
    <phoneticPr fontId="1" type="noConversion"/>
  </si>
  <si>
    <t>01650b_BA5-TUM_first_pool_75_01_01-3xHCD-1h-R2</t>
    <phoneticPr fontId="1" type="noConversion"/>
  </si>
  <si>
    <t>No. PSMs</t>
    <phoneticPr fontId="1" type="noConversion"/>
  </si>
  <si>
    <t>No. Proteins</t>
    <phoneticPr fontId="1" type="noConversion"/>
  </si>
  <si>
    <t>No. PSMs/# MS</t>
    <phoneticPr fontId="1" type="noConversion"/>
  </si>
  <si>
    <t>01650b_BF7-TUM_first_pool_96_01_01-3xHCD-1h-R2</t>
    <phoneticPr fontId="1" type="noConversion"/>
  </si>
  <si>
    <t>MARA-best</t>
    <phoneticPr fontId="1" type="noConversion"/>
  </si>
  <si>
    <t>PRIDE-best</t>
    <phoneticPr fontId="1" type="noConversion"/>
  </si>
  <si>
    <t>01650b_BG1-TUM_first_pool_49_01_01-3xHCD-1h-R2</t>
    <phoneticPr fontId="1" type="noConversion"/>
  </si>
  <si>
    <t>01650b_BG2-TUM_first_pool_57_01_01-3xHCD-1h-R2</t>
    <phoneticPr fontId="1" type="noConversion"/>
  </si>
  <si>
    <t>01650b_BA4-TUM_first_pool_67_01_01-3xHCD-1h-R2</t>
    <phoneticPr fontId="1" type="noConversion"/>
  </si>
  <si>
    <t>01650b_BA3-TUM_first_pool_59_01_01-3xHCD-1h-R2</t>
    <phoneticPr fontId="1" type="noConversion"/>
  </si>
  <si>
    <t>01650b_BB4-TUM_first_pool_68_01_01-3xHCD-1h-R2</t>
    <phoneticPr fontId="1" type="noConversion"/>
  </si>
  <si>
    <t>01650b_BF3-TUM_first_pool_64_01_01-3xHCD-1h-R2</t>
    <phoneticPr fontId="1" type="noConversion"/>
  </si>
  <si>
    <t>01650b_BA1-TUM_first_pool_43_01_01-3xHCD-1h-R2</t>
    <phoneticPr fontId="1" type="noConversion"/>
  </si>
  <si>
    <t>01650b_BA6-TUM_first_pool_83_01_01-3xHCD-1h-R2</t>
    <phoneticPr fontId="1" type="noConversion"/>
  </si>
  <si>
    <t>Note: Sheet, "P10-0.99", indicates that the threshold of Mara-Cluster is P10 and the threshold_end of PRIDE is 0.99(threshold_start is 1)</t>
    <phoneticPr fontId="1" type="noConversion"/>
  </si>
  <si>
    <t xml:space="preserve"> </t>
    <phoneticPr fontId="1" type="noConversion"/>
  </si>
  <si>
    <t>No.phospho</t>
    <phoneticPr fontId="1" type="noConversion"/>
  </si>
  <si>
    <t>#</t>
    <phoneticPr fontId="1" type="noConversion"/>
  </si>
  <si>
    <t>SF_200217_pPeptideLibrary_pool1_HCDOT_rep1</t>
    <phoneticPr fontId="1" type="noConversion"/>
  </si>
  <si>
    <t>SF_200217_pPeptideLibrary_pool4_HCDnlEThcD_OT_rep1</t>
    <phoneticPr fontId="1" type="noConversion"/>
  </si>
  <si>
    <t>SF_200217_pPeptideLibrary_pool3_HCDOT_rep1</t>
    <phoneticPr fontId="1" type="noConversion"/>
  </si>
  <si>
    <t>No. total peptides with the phospho</t>
    <phoneticPr fontId="1" type="noConversion"/>
  </si>
  <si>
    <t>error rate</t>
    <phoneticPr fontId="1" type="noConversion"/>
  </si>
  <si>
    <t>correct rate</t>
    <phoneticPr fontId="1" type="noConversion"/>
  </si>
  <si>
    <t>No. total peptides except the intersection</t>
    <phoneticPr fontId="1" type="noConversion"/>
  </si>
  <si>
    <t>No. total the same peptides with the same phospho (intersection)</t>
    <phoneticPr fontId="1" type="noConversion"/>
  </si>
  <si>
    <t xml:space="preserve">error rate </t>
    <phoneticPr fontId="1" type="noConversion"/>
  </si>
  <si>
    <t>No.the same peptides with the same phospho (intersection)</t>
    <phoneticPr fontId="1" type="noConversion"/>
  </si>
  <si>
    <t>No.peptides except the intersection</t>
    <phoneticPr fontId="1" type="noConversion"/>
  </si>
  <si>
    <t>summary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</si>
</sst>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6"/>
      <color theme="1"/>
      <name val="Calibri"/>
      <family val="3"/>
      <charset val="134"/>
      <scheme val="minor"/>
    </font>
    <font>
      <b/>
      <sz val="16"/>
      <color rgb="FFFF0000"/>
      <name val="Calibri"/>
      <family val="3"/>
      <charset val="134"/>
      <scheme val="minor"/>
    </font>
    <font>
      <b/>
      <sz val="16"/>
      <color theme="7" tint="-0.499984740745262"/>
      <name val="Calibri"/>
      <family val="3"/>
      <charset val="134"/>
      <scheme val="minor"/>
    </font>
    <font>
      <b/>
      <sz val="16"/>
      <color rgb="FF7030A0"/>
      <name val="Calibri"/>
      <family val="3"/>
      <charset val="134"/>
      <scheme val="minor"/>
    </font>
    <font>
      <b/>
      <sz val="16"/>
      <name val="Calibri"/>
      <family val="3"/>
      <charset val="134"/>
      <scheme val="minor"/>
    </font>
    <font>
      <b/>
      <sz val="16"/>
      <color theme="5" tint="-0.249977111117893"/>
      <name val="Calibri"/>
      <family val="3"/>
      <charset val="134"/>
      <scheme val="minor"/>
    </font>
    <font>
      <b/>
      <sz val="20"/>
      <color rgb="FFFF0000"/>
      <name val="Calibri"/>
      <family val="3"/>
      <charset val="134"/>
      <scheme val="minor"/>
    </font>
    <font>
      <b/>
      <sz val="16"/>
      <color rgb="FFFF66FF"/>
      <name val="Calibri"/>
      <family val="3"/>
      <charset val="134"/>
      <scheme val="minor"/>
    </font>
    <font>
      <sz val="11"/>
      <color rgb="FFFF66FF"/>
      <name val="Calibri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1" xfId="0" applyFont="1" applyBorder="1"/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5" borderId="1" xfId="0" applyFont="1" applyFill="1" applyBorder="1" applyAlignment="1"/>
    <xf numFmtId="0" fontId="2" fillId="8" borderId="1" xfId="0" applyFont="1" applyFill="1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2" fillId="4" borderId="1" xfId="0" applyFont="1" applyFill="1" applyBorder="1" applyAlignment="1"/>
    <xf numFmtId="0" fontId="3" fillId="5" borderId="1" xfId="0" applyFont="1" applyFill="1" applyBorder="1" applyAlignment="1"/>
    <xf numFmtId="0" fontId="3" fillId="8" borderId="1" xfId="0" applyFont="1" applyFill="1" applyBorder="1" applyAlignment="1"/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4" borderId="1" xfId="0" applyFont="1" applyFill="1" applyBorder="1" applyAlignment="1"/>
    <xf numFmtId="0" fontId="4" fillId="5" borderId="1" xfId="0" applyFont="1" applyFill="1" applyBorder="1" applyAlignment="1"/>
    <xf numFmtId="0" fontId="4" fillId="8" borderId="1" xfId="0" applyFont="1" applyFill="1" applyBorder="1" applyAlignment="1"/>
    <xf numFmtId="0" fontId="4" fillId="3" borderId="1" xfId="0" applyFont="1" applyFill="1" applyBorder="1" applyAlignment="1"/>
    <xf numFmtId="0" fontId="4" fillId="2" borderId="1" xfId="0" applyFont="1" applyFill="1" applyBorder="1" applyAlignment="1"/>
    <xf numFmtId="0" fontId="4" fillId="4" borderId="1" xfId="0" applyFont="1" applyFill="1" applyBorder="1" applyAlignment="1"/>
    <xf numFmtId="0" fontId="5" fillId="5" borderId="1" xfId="0" applyFont="1" applyFill="1" applyBorder="1" applyAlignment="1"/>
    <xf numFmtId="0" fontId="5" fillId="8" borderId="1" xfId="0" applyFont="1" applyFill="1" applyBorder="1" applyAlignment="1"/>
    <xf numFmtId="0" fontId="5" fillId="3" borderId="1" xfId="0" applyFont="1" applyFill="1" applyBorder="1" applyAlignment="1"/>
    <xf numFmtId="0" fontId="5" fillId="2" borderId="1" xfId="0" applyFont="1" applyFill="1" applyBorder="1" applyAlignment="1"/>
    <xf numFmtId="0" fontId="5" fillId="4" borderId="1" xfId="0" applyFont="1" applyFill="1" applyBorder="1" applyAlignment="1"/>
    <xf numFmtId="0" fontId="3" fillId="7" borderId="1" xfId="0" applyFont="1" applyFill="1" applyBorder="1" applyAlignment="1"/>
    <xf numFmtId="0" fontId="6" fillId="9" borderId="1" xfId="0" applyFont="1" applyFill="1" applyBorder="1" applyAlignment="1">
      <alignment wrapText="1"/>
    </xf>
    <xf numFmtId="0" fontId="6" fillId="10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0" fillId="0" borderId="1" xfId="0" applyBorder="1"/>
    <xf numFmtId="0" fontId="4" fillId="0" borderId="1" xfId="0" applyFont="1" applyFill="1" applyBorder="1" applyAlignment="1">
      <alignment wrapText="1"/>
    </xf>
    <xf numFmtId="0" fontId="2" fillId="5" borderId="1" xfId="0" applyFont="1" applyFill="1" applyBorder="1"/>
    <xf numFmtId="0" fontId="0" fillId="5" borderId="1" xfId="0" applyFill="1" applyBorder="1"/>
    <xf numFmtId="0" fontId="2" fillId="8" borderId="1" xfId="0" applyFont="1" applyFill="1" applyBorder="1"/>
    <xf numFmtId="0" fontId="0" fillId="8" borderId="1" xfId="0" applyFill="1" applyBorder="1"/>
    <xf numFmtId="0" fontId="2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8" fillId="0" borderId="1" xfId="0" applyFont="1" applyBorder="1"/>
    <xf numFmtId="0" fontId="4" fillId="8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4" fillId="4" borderId="1" xfId="0" applyFont="1" applyFill="1" applyBorder="1"/>
    <xf numFmtId="0" fontId="9" fillId="0" borderId="1" xfId="0" applyFont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9" fillId="8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0" fillId="0" borderId="1" xfId="0" applyFont="1" applyBorder="1"/>
    <xf numFmtId="0" fontId="2" fillId="9" borderId="1" xfId="0" applyFont="1" applyFill="1" applyBorder="1" applyAlignment="1">
      <alignment wrapText="1"/>
    </xf>
    <xf numFmtId="0" fontId="2" fillId="9" borderId="1" xfId="0" applyFont="1" applyFill="1" applyBorder="1"/>
    <xf numFmtId="0" fontId="2" fillId="11" borderId="1" xfId="0" applyFont="1" applyFill="1" applyBorder="1" applyAlignment="1">
      <alignment wrapText="1"/>
    </xf>
    <xf numFmtId="0" fontId="2" fillId="11" borderId="1" xfId="0" applyFont="1" applyFill="1" applyBorder="1"/>
    <xf numFmtId="0" fontId="2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19539</xdr:colOff>
      <xdr:row>32</xdr:row>
      <xdr:rowOff>0</xdr:rowOff>
    </xdr:from>
    <xdr:to>
      <xdr:col>10</xdr:col>
      <xdr:colOff>48846</xdr:colOff>
      <xdr:row>72</xdr:row>
      <xdr:rowOff>87923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B34D10C-CCB6-4140-A444-ACBBC8E02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8308" y="11811000"/>
          <a:ext cx="12924692" cy="7385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zoomScale="75" zoomScaleNormal="75" workbookViewId="0">
      <selection activeCell="G7" sqref="G7"/>
    </sheetView>
  </sheetViews>
  <sheetFormatPr baseColWidth="10" defaultColWidth="8.83203125" defaultRowHeight="21" x14ac:dyDescent="0.25"/>
  <cols>
    <col min="1" max="1" width="58.1640625" style="3" customWidth="1"/>
    <col min="2" max="2" width="19.83203125" style="18" customWidth="1"/>
    <col min="3" max="3" width="21.1640625" style="25" customWidth="1"/>
    <col min="4" max="4" width="20.6640625" style="10" customWidth="1"/>
    <col min="5" max="5" width="18.1640625" style="2" customWidth="1"/>
    <col min="6" max="6" width="20.1640625" style="14" customWidth="1"/>
    <col min="7" max="7" width="22.83203125" style="25" customWidth="1"/>
    <col min="8" max="8" width="22.1640625" style="10" customWidth="1"/>
    <col min="9" max="9" width="20.6640625" style="2" customWidth="1"/>
    <col min="10" max="10" width="22" style="14" customWidth="1"/>
    <col min="11" max="16384" width="8.83203125" style="1"/>
  </cols>
  <sheetData>
    <row r="1" spans="1:10" ht="88" x14ac:dyDescent="0.25">
      <c r="A1" s="52" t="s">
        <v>38</v>
      </c>
      <c r="B1" s="18" t="s">
        <v>0</v>
      </c>
      <c r="C1" s="25" t="s">
        <v>28</v>
      </c>
      <c r="D1" s="10" t="s">
        <v>1</v>
      </c>
      <c r="E1" s="2" t="s">
        <v>2</v>
      </c>
      <c r="F1" s="14" t="s">
        <v>3</v>
      </c>
      <c r="G1" s="25" t="s">
        <v>29</v>
      </c>
      <c r="H1" s="10" t="s">
        <v>4</v>
      </c>
      <c r="I1" s="2" t="s">
        <v>5</v>
      </c>
      <c r="J1" s="14" t="s">
        <v>6</v>
      </c>
    </row>
    <row r="2" spans="1:10" ht="44" x14ac:dyDescent="0.25">
      <c r="A2" s="23" t="s">
        <v>8</v>
      </c>
    </row>
    <row r="3" spans="1:10" ht="22" x14ac:dyDescent="0.25">
      <c r="A3" s="22" t="s">
        <v>17</v>
      </c>
      <c r="B3" s="18">
        <v>58583</v>
      </c>
      <c r="C3" s="25">
        <v>4727</v>
      </c>
      <c r="D3" s="10">
        <v>11218</v>
      </c>
      <c r="E3" s="2">
        <v>11218</v>
      </c>
      <c r="F3" s="14">
        <v>11218</v>
      </c>
      <c r="G3" s="25">
        <v>3755</v>
      </c>
      <c r="H3" s="10">
        <v>9232</v>
      </c>
      <c r="I3" s="2">
        <v>9232</v>
      </c>
      <c r="J3" s="14">
        <v>9232</v>
      </c>
    </row>
    <row r="4" spans="1:10" ht="22" x14ac:dyDescent="0.25">
      <c r="A4" s="4" t="s">
        <v>18</v>
      </c>
      <c r="B4" s="19">
        <v>3689</v>
      </c>
      <c r="C4" s="26">
        <v>1366</v>
      </c>
      <c r="D4" s="11">
        <v>1457</v>
      </c>
      <c r="E4" s="5">
        <v>1418</v>
      </c>
      <c r="F4" s="15">
        <v>1433</v>
      </c>
      <c r="G4" s="26">
        <v>1288</v>
      </c>
      <c r="H4" s="11">
        <v>1353</v>
      </c>
      <c r="I4" s="5">
        <v>1349</v>
      </c>
      <c r="J4" s="15">
        <v>1346</v>
      </c>
    </row>
    <row r="5" spans="1:10" ht="22" x14ac:dyDescent="0.25">
      <c r="A5" s="6" t="s">
        <v>19</v>
      </c>
      <c r="B5" s="20">
        <v>42592</v>
      </c>
      <c r="C5" s="27">
        <v>3988</v>
      </c>
      <c r="D5" s="12">
        <v>5000</v>
      </c>
      <c r="E5" s="7">
        <v>4769</v>
      </c>
      <c r="F5" s="16">
        <v>4847</v>
      </c>
      <c r="G5" s="27">
        <v>3077</v>
      </c>
      <c r="H5" s="12">
        <v>3853</v>
      </c>
      <c r="I5" s="7">
        <v>3764</v>
      </c>
      <c r="J5" s="16">
        <v>3738</v>
      </c>
    </row>
    <row r="6" spans="1:10" ht="22" x14ac:dyDescent="0.25">
      <c r="A6" s="3" t="s">
        <v>21</v>
      </c>
      <c r="B6" s="18">
        <v>938</v>
      </c>
      <c r="C6" s="25">
        <v>365</v>
      </c>
      <c r="D6" s="10">
        <v>391</v>
      </c>
      <c r="E6" s="2">
        <v>351</v>
      </c>
      <c r="F6" s="14">
        <v>373</v>
      </c>
      <c r="G6" s="25">
        <v>313</v>
      </c>
      <c r="H6" s="10">
        <v>319</v>
      </c>
      <c r="I6" s="2">
        <v>317</v>
      </c>
      <c r="J6" s="14">
        <v>319</v>
      </c>
    </row>
    <row r="7" spans="1:10" ht="22" x14ac:dyDescent="0.25">
      <c r="A7" s="8" t="s">
        <v>20</v>
      </c>
      <c r="B7" s="21">
        <f t="shared" ref="B7:J7" si="0">B5/B3</f>
        <v>0.7270368536947579</v>
      </c>
      <c r="C7" s="28">
        <f t="shared" si="0"/>
        <v>0.84366405754178131</v>
      </c>
      <c r="D7" s="13">
        <f t="shared" si="0"/>
        <v>0.44571224817257976</v>
      </c>
      <c r="E7" s="9">
        <f t="shared" si="0"/>
        <v>0.42512034230700657</v>
      </c>
      <c r="F7" s="17">
        <f t="shared" si="0"/>
        <v>0.43207345337849884</v>
      </c>
      <c r="G7" s="28">
        <f t="shared" si="0"/>
        <v>0.81944074567243674</v>
      </c>
      <c r="H7" s="13">
        <f t="shared" si="0"/>
        <v>0.4173526863084922</v>
      </c>
      <c r="I7" s="9">
        <f t="shared" si="0"/>
        <v>0.40771230502599654</v>
      </c>
      <c r="J7" s="17">
        <f t="shared" si="0"/>
        <v>0.40489601386481805</v>
      </c>
    </row>
    <row r="8" spans="1:10" ht="44" x14ac:dyDescent="0.25">
      <c r="A8" s="23" t="s">
        <v>7</v>
      </c>
    </row>
    <row r="9" spans="1:10" ht="22" x14ac:dyDescent="0.25">
      <c r="A9" s="22" t="s">
        <v>17</v>
      </c>
      <c r="B9" s="18">
        <v>54848</v>
      </c>
      <c r="C9" s="25">
        <v>4799</v>
      </c>
      <c r="D9" s="10">
        <v>11287</v>
      </c>
      <c r="E9" s="2">
        <v>11287</v>
      </c>
      <c r="F9" s="14">
        <v>11287</v>
      </c>
      <c r="G9" s="25">
        <v>3758</v>
      </c>
      <c r="H9" s="24">
        <v>8874</v>
      </c>
      <c r="I9" s="2">
        <v>8875</v>
      </c>
      <c r="J9" s="14">
        <v>8875</v>
      </c>
    </row>
    <row r="10" spans="1:10" ht="22" x14ac:dyDescent="0.25">
      <c r="A10" s="4" t="s">
        <v>18</v>
      </c>
      <c r="B10" s="19">
        <v>2916</v>
      </c>
      <c r="C10" s="26">
        <v>1291</v>
      </c>
      <c r="D10" s="11">
        <v>1313</v>
      </c>
      <c r="E10" s="5">
        <v>1326</v>
      </c>
      <c r="F10" s="15">
        <v>1327</v>
      </c>
      <c r="G10" s="26">
        <v>1224</v>
      </c>
      <c r="H10" s="11">
        <v>1249</v>
      </c>
      <c r="I10" s="5">
        <v>1231</v>
      </c>
      <c r="J10" s="15">
        <v>1264</v>
      </c>
    </row>
    <row r="11" spans="1:10" ht="22" x14ac:dyDescent="0.25">
      <c r="A11" s="6" t="s">
        <v>19</v>
      </c>
      <c r="B11" s="20">
        <v>34991</v>
      </c>
      <c r="C11" s="27">
        <v>3776</v>
      </c>
      <c r="D11" s="12">
        <v>4358</v>
      </c>
      <c r="E11" s="7">
        <v>4265</v>
      </c>
      <c r="F11" s="16">
        <v>4292</v>
      </c>
      <c r="G11" s="27">
        <v>2939</v>
      </c>
      <c r="H11" s="12">
        <v>3327</v>
      </c>
      <c r="I11" s="7">
        <v>3195</v>
      </c>
      <c r="J11" s="16">
        <v>3241</v>
      </c>
    </row>
    <row r="12" spans="1:10" ht="22" x14ac:dyDescent="0.25">
      <c r="A12" s="3" t="s">
        <v>21</v>
      </c>
      <c r="B12" s="18">
        <v>842</v>
      </c>
      <c r="C12" s="25">
        <v>348</v>
      </c>
      <c r="D12" s="10">
        <v>308</v>
      </c>
      <c r="E12" s="2">
        <v>331</v>
      </c>
      <c r="F12" s="14">
        <v>329</v>
      </c>
      <c r="G12" s="25">
        <v>307</v>
      </c>
      <c r="H12" s="10">
        <v>269</v>
      </c>
      <c r="I12" s="2">
        <v>276</v>
      </c>
      <c r="J12" s="14">
        <v>288</v>
      </c>
    </row>
    <row r="13" spans="1:10" ht="22" x14ac:dyDescent="0.25">
      <c r="A13" s="8" t="s">
        <v>20</v>
      </c>
      <c r="B13" s="21">
        <f t="shared" ref="B13:J13" si="1">B11/B9</f>
        <v>0.63796309801633611</v>
      </c>
      <c r="C13" s="28">
        <f t="shared" si="1"/>
        <v>0.7868305897061888</v>
      </c>
      <c r="D13" s="13">
        <f t="shared" si="1"/>
        <v>0.38610791175688847</v>
      </c>
      <c r="E13" s="9">
        <f t="shared" si="1"/>
        <v>0.37786834411269604</v>
      </c>
      <c r="F13" s="17">
        <f t="shared" si="1"/>
        <v>0.38026047665455837</v>
      </c>
      <c r="G13" s="28">
        <f t="shared" si="1"/>
        <v>0.782064928153273</v>
      </c>
      <c r="H13" s="13">
        <f t="shared" si="1"/>
        <v>0.37491548343475323</v>
      </c>
      <c r="I13" s="9">
        <f t="shared" si="1"/>
        <v>0.36</v>
      </c>
      <c r="J13" s="17">
        <f t="shared" si="1"/>
        <v>0.36518309859154929</v>
      </c>
    </row>
    <row r="14" spans="1:10" ht="44" x14ac:dyDescent="0.25">
      <c r="A14" s="23" t="s">
        <v>9</v>
      </c>
    </row>
    <row r="15" spans="1:10" ht="22" x14ac:dyDescent="0.25">
      <c r="A15" s="22" t="s">
        <v>17</v>
      </c>
      <c r="B15" s="18">
        <v>57288</v>
      </c>
      <c r="C15" s="25">
        <v>4184</v>
      </c>
      <c r="D15" s="10">
        <v>8870</v>
      </c>
      <c r="E15" s="2">
        <v>8870</v>
      </c>
      <c r="F15" s="14">
        <v>8870</v>
      </c>
      <c r="G15" s="25">
        <v>3567</v>
      </c>
      <c r="H15" s="10">
        <v>7618</v>
      </c>
      <c r="I15" s="2">
        <v>7618</v>
      </c>
      <c r="J15" s="14">
        <v>7618</v>
      </c>
    </row>
    <row r="16" spans="1:10" ht="22" x14ac:dyDescent="0.25">
      <c r="A16" s="4" t="s">
        <v>18</v>
      </c>
      <c r="B16" s="19">
        <v>3411</v>
      </c>
      <c r="C16" s="26">
        <v>1323</v>
      </c>
      <c r="D16" s="11">
        <v>1379</v>
      </c>
      <c r="E16" s="5">
        <v>1350</v>
      </c>
      <c r="F16" s="15">
        <v>1374</v>
      </c>
      <c r="G16" s="26">
        <v>1263</v>
      </c>
      <c r="H16" s="11">
        <v>1311</v>
      </c>
      <c r="I16" s="5">
        <v>1293</v>
      </c>
      <c r="J16" s="15">
        <v>1311</v>
      </c>
    </row>
    <row r="17" spans="1:10" ht="22" x14ac:dyDescent="0.25">
      <c r="A17" s="6" t="s">
        <v>19</v>
      </c>
      <c r="B17" s="20">
        <v>42133</v>
      </c>
      <c r="C17" s="27">
        <v>3659</v>
      </c>
      <c r="D17" s="12">
        <v>4288</v>
      </c>
      <c r="E17" s="7">
        <v>4108</v>
      </c>
      <c r="F17" s="16">
        <v>4184</v>
      </c>
      <c r="G17" s="27">
        <v>3066</v>
      </c>
      <c r="H17" s="12">
        <v>3490</v>
      </c>
      <c r="I17" s="7">
        <v>3367</v>
      </c>
      <c r="J17" s="16">
        <v>3431</v>
      </c>
    </row>
    <row r="18" spans="1:10" ht="22" x14ac:dyDescent="0.25">
      <c r="A18" s="3" t="s">
        <v>21</v>
      </c>
      <c r="B18" s="18">
        <v>928</v>
      </c>
      <c r="C18" s="25">
        <v>344</v>
      </c>
      <c r="D18" s="10">
        <v>354</v>
      </c>
      <c r="E18" s="2">
        <v>356</v>
      </c>
      <c r="F18" s="14">
        <v>357</v>
      </c>
      <c r="G18" s="25">
        <v>314</v>
      </c>
      <c r="H18" s="10">
        <v>326</v>
      </c>
      <c r="I18" s="2">
        <v>315</v>
      </c>
      <c r="J18" s="14">
        <v>315</v>
      </c>
    </row>
    <row r="19" spans="1:10" ht="22" x14ac:dyDescent="0.25">
      <c r="A19" s="8" t="s">
        <v>20</v>
      </c>
      <c r="B19" s="21">
        <f t="shared" ref="B19:J19" si="2">B17/B15</f>
        <v>0.73545943304007821</v>
      </c>
      <c r="C19" s="28">
        <f t="shared" si="2"/>
        <v>0.87452198852772467</v>
      </c>
      <c r="D19" s="13">
        <f t="shared" si="2"/>
        <v>0.4834272829763247</v>
      </c>
      <c r="E19" s="9">
        <f t="shared" si="2"/>
        <v>0.46313416009019165</v>
      </c>
      <c r="F19" s="17">
        <f t="shared" si="2"/>
        <v>0.47170236753100336</v>
      </c>
      <c r="G19" s="28">
        <f t="shared" si="2"/>
        <v>0.85954583683767871</v>
      </c>
      <c r="H19" s="13">
        <f t="shared" si="2"/>
        <v>0.45812549225518506</v>
      </c>
      <c r="I19" s="9">
        <f t="shared" si="2"/>
        <v>0.44197952218430037</v>
      </c>
      <c r="J19" s="17">
        <f t="shared" si="2"/>
        <v>0.45038067734313469</v>
      </c>
    </row>
    <row r="20" spans="1:10" ht="44" x14ac:dyDescent="0.25">
      <c r="A20" s="23" t="s">
        <v>10</v>
      </c>
    </row>
    <row r="21" spans="1:10" ht="22" x14ac:dyDescent="0.25">
      <c r="A21" s="22" t="s">
        <v>17</v>
      </c>
      <c r="B21" s="18">
        <v>57493</v>
      </c>
      <c r="C21" s="25">
        <v>4204</v>
      </c>
      <c r="D21" s="10">
        <v>8774</v>
      </c>
      <c r="E21" s="2">
        <v>8774</v>
      </c>
      <c r="F21" s="14">
        <v>8774</v>
      </c>
      <c r="G21" s="25">
        <v>3504</v>
      </c>
      <c r="H21" s="10">
        <v>7524</v>
      </c>
      <c r="I21" s="2">
        <v>7524</v>
      </c>
      <c r="J21" s="14">
        <v>7524</v>
      </c>
    </row>
    <row r="22" spans="1:10" ht="22" x14ac:dyDescent="0.25">
      <c r="A22" s="4" t="s">
        <v>18</v>
      </c>
      <c r="B22" s="19">
        <v>3544</v>
      </c>
      <c r="C22" s="26">
        <v>1277</v>
      </c>
      <c r="D22" s="11">
        <v>1361</v>
      </c>
      <c r="E22" s="5">
        <v>1405</v>
      </c>
      <c r="F22" s="15">
        <v>1388</v>
      </c>
      <c r="G22" s="26">
        <v>1241</v>
      </c>
      <c r="H22" s="11">
        <v>1309</v>
      </c>
      <c r="I22" s="5">
        <v>1293</v>
      </c>
      <c r="J22" s="15">
        <v>1319</v>
      </c>
    </row>
    <row r="23" spans="1:10" ht="22" x14ac:dyDescent="0.25">
      <c r="A23" s="6" t="s">
        <v>19</v>
      </c>
      <c r="B23" s="20">
        <v>42977</v>
      </c>
      <c r="C23" s="27">
        <v>3626</v>
      </c>
      <c r="D23" s="12">
        <v>4130</v>
      </c>
      <c r="E23" s="7">
        <v>4025</v>
      </c>
      <c r="F23" s="16">
        <v>4121</v>
      </c>
      <c r="G23" s="27">
        <v>2994</v>
      </c>
      <c r="H23" s="12">
        <v>3405</v>
      </c>
      <c r="I23" s="7">
        <v>3286</v>
      </c>
      <c r="J23" s="16">
        <v>3374</v>
      </c>
    </row>
    <row r="24" spans="1:10" ht="22" x14ac:dyDescent="0.25">
      <c r="A24" s="3" t="s">
        <v>21</v>
      </c>
      <c r="B24" s="18">
        <v>915</v>
      </c>
      <c r="C24" s="25">
        <v>348</v>
      </c>
      <c r="D24" s="10">
        <v>374</v>
      </c>
      <c r="E24" s="2">
        <v>396</v>
      </c>
      <c r="F24" s="14">
        <v>393</v>
      </c>
      <c r="G24" s="25">
        <v>322</v>
      </c>
      <c r="H24" s="10">
        <v>330</v>
      </c>
      <c r="I24" s="2">
        <v>322</v>
      </c>
      <c r="J24" s="14">
        <v>346</v>
      </c>
    </row>
    <row r="25" spans="1:10" ht="22" x14ac:dyDescent="0.25">
      <c r="A25" s="8" t="s">
        <v>20</v>
      </c>
      <c r="B25" s="21">
        <f t="shared" ref="B25:J25" si="3">B23/B21</f>
        <v>0.74751708903692626</v>
      </c>
      <c r="C25" s="28">
        <f t="shared" si="3"/>
        <v>0.86251189343482393</v>
      </c>
      <c r="D25" s="13">
        <f t="shared" si="3"/>
        <v>0.47070891269660359</v>
      </c>
      <c r="E25" s="9">
        <f t="shared" si="3"/>
        <v>0.4587417369500798</v>
      </c>
      <c r="F25" s="17">
        <f t="shared" si="3"/>
        <v>0.46968315477547301</v>
      </c>
      <c r="G25" s="28">
        <f t="shared" si="3"/>
        <v>0.85445205479452058</v>
      </c>
      <c r="H25" s="13">
        <f t="shared" si="3"/>
        <v>0.45255183413078148</v>
      </c>
      <c r="I25" s="9">
        <f t="shared" si="3"/>
        <v>0.43673577884104198</v>
      </c>
      <c r="J25" s="17">
        <f t="shared" si="3"/>
        <v>0.44843168527379051</v>
      </c>
    </row>
    <row r="26" spans="1:10" ht="44" x14ac:dyDescent="0.25">
      <c r="A26" s="23" t="s">
        <v>11</v>
      </c>
    </row>
    <row r="27" spans="1:10" ht="22" x14ac:dyDescent="0.25">
      <c r="A27" s="22" t="s">
        <v>17</v>
      </c>
      <c r="B27" s="18">
        <v>57994</v>
      </c>
      <c r="C27" s="25">
        <v>4660</v>
      </c>
      <c r="D27" s="10">
        <v>9796</v>
      </c>
      <c r="E27" s="2">
        <v>9796</v>
      </c>
      <c r="F27" s="14">
        <v>9796</v>
      </c>
      <c r="G27" s="25">
        <v>3842</v>
      </c>
      <c r="H27" s="10">
        <v>8267</v>
      </c>
      <c r="I27" s="2">
        <v>8267</v>
      </c>
      <c r="J27" s="14">
        <v>8267</v>
      </c>
    </row>
    <row r="28" spans="1:10" ht="22" x14ac:dyDescent="0.25">
      <c r="A28" s="4" t="s">
        <v>18</v>
      </c>
      <c r="B28" s="19">
        <v>3486</v>
      </c>
      <c r="C28" s="26">
        <v>1337</v>
      </c>
      <c r="D28" s="11">
        <v>1429</v>
      </c>
      <c r="E28" s="5">
        <v>1399</v>
      </c>
      <c r="F28" s="15">
        <v>1416</v>
      </c>
      <c r="G28" s="26">
        <v>1285</v>
      </c>
      <c r="H28" s="11">
        <v>1324</v>
      </c>
      <c r="I28" s="5">
        <v>1309</v>
      </c>
      <c r="J28" s="15">
        <v>1307</v>
      </c>
    </row>
    <row r="29" spans="1:10" ht="22" x14ac:dyDescent="0.25">
      <c r="A29" s="6" t="s">
        <v>19</v>
      </c>
      <c r="B29" s="20">
        <v>43817</v>
      </c>
      <c r="C29" s="27">
        <v>4011</v>
      </c>
      <c r="D29" s="12">
        <v>4905</v>
      </c>
      <c r="E29" s="7">
        <v>4697</v>
      </c>
      <c r="F29" s="16">
        <v>4814</v>
      </c>
      <c r="G29" s="27">
        <v>3266</v>
      </c>
      <c r="H29" s="12">
        <v>3920</v>
      </c>
      <c r="I29" s="7">
        <v>3776</v>
      </c>
      <c r="J29" s="16">
        <v>3804</v>
      </c>
    </row>
    <row r="30" spans="1:10" ht="22" x14ac:dyDescent="0.25">
      <c r="A30" s="3" t="s">
        <v>21</v>
      </c>
      <c r="B30" s="18">
        <v>923</v>
      </c>
      <c r="C30" s="25">
        <v>371</v>
      </c>
      <c r="D30" s="10">
        <v>410</v>
      </c>
      <c r="E30" s="2">
        <v>384</v>
      </c>
      <c r="F30" s="14">
        <v>414</v>
      </c>
      <c r="G30" s="25">
        <v>323</v>
      </c>
      <c r="H30" s="10">
        <v>360</v>
      </c>
      <c r="I30" s="2">
        <v>333</v>
      </c>
      <c r="J30" s="14">
        <v>339</v>
      </c>
    </row>
    <row r="31" spans="1:10" ht="22" x14ac:dyDescent="0.25">
      <c r="A31" s="8" t="s">
        <v>20</v>
      </c>
      <c r="B31" s="21">
        <f t="shared" ref="B31:J31" si="4">B29/B27</f>
        <v>0.75554367693209645</v>
      </c>
      <c r="C31" s="28">
        <f t="shared" si="4"/>
        <v>0.86072961373390555</v>
      </c>
      <c r="D31" s="13">
        <f t="shared" si="4"/>
        <v>0.50071457737852187</v>
      </c>
      <c r="E31" s="9">
        <f t="shared" si="4"/>
        <v>0.47948142098815844</v>
      </c>
      <c r="F31" s="17">
        <f t="shared" si="4"/>
        <v>0.49142507145773784</v>
      </c>
      <c r="G31" s="28">
        <f t="shared" si="4"/>
        <v>0.85007808433107757</v>
      </c>
      <c r="H31" s="13">
        <f t="shared" si="4"/>
        <v>0.4741744284504657</v>
      </c>
      <c r="I31" s="9">
        <f t="shared" si="4"/>
        <v>0.45675577597677514</v>
      </c>
      <c r="J31" s="17">
        <f t="shared" si="4"/>
        <v>0.46014273617999274</v>
      </c>
    </row>
    <row r="32" spans="1:10" ht="44" x14ac:dyDescent="0.25">
      <c r="A32" s="23" t="s">
        <v>12</v>
      </c>
    </row>
    <row r="33" spans="1:10" ht="22" x14ac:dyDescent="0.25">
      <c r="A33" s="22" t="s">
        <v>17</v>
      </c>
      <c r="B33" s="18">
        <v>58669</v>
      </c>
      <c r="C33" s="25">
        <v>4762</v>
      </c>
      <c r="D33" s="10">
        <v>10650</v>
      </c>
      <c r="E33" s="2">
        <v>10650</v>
      </c>
      <c r="F33" s="14">
        <v>10650</v>
      </c>
      <c r="G33" s="25">
        <v>3857</v>
      </c>
      <c r="H33" s="10">
        <v>8877</v>
      </c>
      <c r="I33" s="2">
        <v>8877</v>
      </c>
      <c r="J33" s="14">
        <v>8877</v>
      </c>
    </row>
    <row r="34" spans="1:10" ht="22" x14ac:dyDescent="0.25">
      <c r="A34" s="4" t="s">
        <v>18</v>
      </c>
      <c r="B34" s="19">
        <v>3438</v>
      </c>
      <c r="C34" s="26">
        <v>1393</v>
      </c>
      <c r="D34" s="11">
        <v>1414</v>
      </c>
      <c r="E34" s="5">
        <v>1415</v>
      </c>
      <c r="F34" s="15">
        <v>1413</v>
      </c>
      <c r="G34" s="26">
        <v>1319</v>
      </c>
      <c r="H34" s="11">
        <v>1314</v>
      </c>
      <c r="I34" s="5">
        <v>1355</v>
      </c>
      <c r="J34" s="15">
        <v>1313</v>
      </c>
    </row>
    <row r="35" spans="1:10" ht="22" x14ac:dyDescent="0.25">
      <c r="A35" s="6" t="s">
        <v>19</v>
      </c>
      <c r="B35" s="20">
        <v>42349</v>
      </c>
      <c r="C35" s="27">
        <v>4011</v>
      </c>
      <c r="D35" s="12">
        <v>4686</v>
      </c>
      <c r="E35" s="7">
        <v>4521</v>
      </c>
      <c r="F35" s="16">
        <v>4587</v>
      </c>
      <c r="G35" s="27">
        <v>3202</v>
      </c>
      <c r="H35" s="12">
        <v>3745</v>
      </c>
      <c r="I35" s="7">
        <v>3649</v>
      </c>
      <c r="J35" s="16">
        <v>3649</v>
      </c>
    </row>
    <row r="36" spans="1:10" ht="22" x14ac:dyDescent="0.25">
      <c r="A36" s="3" t="s">
        <v>21</v>
      </c>
      <c r="B36" s="18">
        <v>922</v>
      </c>
      <c r="C36" s="25">
        <v>395</v>
      </c>
      <c r="D36" s="10">
        <v>403</v>
      </c>
      <c r="E36" s="2">
        <v>413</v>
      </c>
      <c r="F36" s="14">
        <v>396</v>
      </c>
      <c r="G36" s="25">
        <v>360</v>
      </c>
      <c r="H36" s="10">
        <v>355</v>
      </c>
      <c r="I36" s="2">
        <v>372</v>
      </c>
      <c r="J36" s="14">
        <v>348</v>
      </c>
    </row>
    <row r="37" spans="1:10" ht="22" x14ac:dyDescent="0.25">
      <c r="A37" s="8" t="s">
        <v>20</v>
      </c>
      <c r="B37" s="21">
        <f t="shared" ref="B37:J37" si="5">B35/B33</f>
        <v>0.72182924542773863</v>
      </c>
      <c r="C37" s="28">
        <f t="shared" si="5"/>
        <v>0.8422931541369173</v>
      </c>
      <c r="D37" s="13">
        <f t="shared" si="5"/>
        <v>0.44</v>
      </c>
      <c r="E37" s="9">
        <f t="shared" si="5"/>
        <v>0.42450704225352115</v>
      </c>
      <c r="F37" s="17">
        <f t="shared" si="5"/>
        <v>0.43070422535211267</v>
      </c>
      <c r="G37" s="28">
        <f t="shared" si="5"/>
        <v>0.83017889551464874</v>
      </c>
      <c r="H37" s="13">
        <f t="shared" si="5"/>
        <v>0.42187676016672299</v>
      </c>
      <c r="I37" s="9">
        <f t="shared" si="5"/>
        <v>0.41106229582066012</v>
      </c>
      <c r="J37" s="17">
        <f t="shared" si="5"/>
        <v>0.41106229582066012</v>
      </c>
    </row>
    <row r="38" spans="1:10" ht="44" x14ac:dyDescent="0.25">
      <c r="A38" s="23" t="s">
        <v>13</v>
      </c>
    </row>
    <row r="39" spans="1:10" ht="22" x14ac:dyDescent="0.25">
      <c r="A39" s="22" t="s">
        <v>17</v>
      </c>
      <c r="B39" s="18">
        <v>58402</v>
      </c>
      <c r="C39" s="25">
        <v>4217</v>
      </c>
      <c r="D39" s="10">
        <v>10870</v>
      </c>
      <c r="E39" s="2">
        <v>10870</v>
      </c>
      <c r="F39" s="14">
        <v>10870</v>
      </c>
      <c r="G39" s="25">
        <v>3568</v>
      </c>
      <c r="H39" s="24">
        <v>9229</v>
      </c>
      <c r="I39" s="2">
        <v>9230</v>
      </c>
      <c r="J39" s="14">
        <v>9230</v>
      </c>
    </row>
    <row r="40" spans="1:10" ht="22" x14ac:dyDescent="0.25">
      <c r="A40" s="4" t="s">
        <v>18</v>
      </c>
      <c r="B40" s="19">
        <v>3508</v>
      </c>
      <c r="C40" s="26">
        <v>1299</v>
      </c>
      <c r="D40" s="11">
        <v>1410</v>
      </c>
      <c r="E40" s="5">
        <v>1401</v>
      </c>
      <c r="F40" s="15">
        <v>1426</v>
      </c>
      <c r="G40" s="26">
        <v>1251</v>
      </c>
      <c r="H40" s="11">
        <v>1354</v>
      </c>
      <c r="I40" s="5">
        <v>1332</v>
      </c>
      <c r="J40" s="15">
        <v>1352</v>
      </c>
    </row>
    <row r="41" spans="1:10" ht="22" x14ac:dyDescent="0.25">
      <c r="A41" s="6" t="s">
        <v>19</v>
      </c>
      <c r="B41" s="20">
        <v>42728</v>
      </c>
      <c r="C41" s="27">
        <v>3710</v>
      </c>
      <c r="D41" s="12">
        <v>4969</v>
      </c>
      <c r="E41" s="7">
        <v>4802</v>
      </c>
      <c r="F41" s="16">
        <v>4916</v>
      </c>
      <c r="G41" s="27">
        <v>3083</v>
      </c>
      <c r="H41" s="12">
        <v>4086</v>
      </c>
      <c r="I41" s="7">
        <v>3966</v>
      </c>
      <c r="J41" s="16">
        <v>4008</v>
      </c>
    </row>
    <row r="42" spans="1:10" ht="22" x14ac:dyDescent="0.25">
      <c r="A42" s="3" t="s">
        <v>21</v>
      </c>
      <c r="B42" s="18">
        <v>942</v>
      </c>
      <c r="C42" s="25">
        <v>364</v>
      </c>
      <c r="D42" s="10">
        <v>404</v>
      </c>
      <c r="E42" s="2">
        <v>418</v>
      </c>
      <c r="F42" s="14">
        <v>409</v>
      </c>
      <c r="G42" s="25">
        <v>324</v>
      </c>
      <c r="H42" s="10">
        <v>369</v>
      </c>
      <c r="I42" s="2">
        <v>355</v>
      </c>
      <c r="J42" s="14">
        <v>366</v>
      </c>
    </row>
    <row r="43" spans="1:10" ht="22" x14ac:dyDescent="0.25">
      <c r="A43" s="8" t="s">
        <v>20</v>
      </c>
      <c r="B43" s="21">
        <f t="shared" ref="B43:J43" si="6">B41/B39</f>
        <v>0.73161878017876103</v>
      </c>
      <c r="C43" s="28">
        <f t="shared" si="6"/>
        <v>0.87977235001185672</v>
      </c>
      <c r="D43" s="13">
        <f t="shared" si="6"/>
        <v>0.45712971481140752</v>
      </c>
      <c r="E43" s="9">
        <f t="shared" si="6"/>
        <v>0.44176632934682614</v>
      </c>
      <c r="F43" s="17">
        <f t="shared" si="6"/>
        <v>0.45225390984360625</v>
      </c>
      <c r="G43" s="28">
        <f t="shared" si="6"/>
        <v>0.86406950672645744</v>
      </c>
      <c r="H43" s="13">
        <f t="shared" si="6"/>
        <v>0.44273485751435693</v>
      </c>
      <c r="I43" s="9">
        <f t="shared" si="6"/>
        <v>0.4296858071505959</v>
      </c>
      <c r="J43" s="17">
        <f t="shared" si="6"/>
        <v>0.43423618634886241</v>
      </c>
    </row>
    <row r="44" spans="1:10" ht="44" x14ac:dyDescent="0.25">
      <c r="A44" s="23" t="s">
        <v>14</v>
      </c>
    </row>
    <row r="45" spans="1:10" ht="22" x14ac:dyDescent="0.25">
      <c r="A45" s="22" t="s">
        <v>17</v>
      </c>
      <c r="B45" s="18">
        <v>58091</v>
      </c>
      <c r="C45" s="25">
        <v>4544</v>
      </c>
      <c r="D45" s="10">
        <v>9006</v>
      </c>
      <c r="E45" s="2">
        <v>9006</v>
      </c>
      <c r="F45" s="14">
        <v>9006</v>
      </c>
      <c r="G45" s="25">
        <v>4000</v>
      </c>
      <c r="H45" s="10">
        <v>7840</v>
      </c>
      <c r="I45" s="2">
        <v>7840</v>
      </c>
      <c r="J45" s="14">
        <v>7840</v>
      </c>
    </row>
    <row r="46" spans="1:10" ht="22" x14ac:dyDescent="0.25">
      <c r="A46" s="4" t="s">
        <v>18</v>
      </c>
      <c r="B46" s="19">
        <v>3523</v>
      </c>
      <c r="C46" s="26">
        <v>1323</v>
      </c>
      <c r="D46" s="11">
        <v>1373</v>
      </c>
      <c r="E46" s="5">
        <v>1385</v>
      </c>
      <c r="F46" s="15">
        <v>1411</v>
      </c>
      <c r="G46" s="26">
        <v>1292</v>
      </c>
      <c r="H46" s="11">
        <v>1351</v>
      </c>
      <c r="I46" s="5">
        <v>1341</v>
      </c>
      <c r="J46" s="15">
        <v>1364</v>
      </c>
    </row>
    <row r="47" spans="1:10" ht="22" x14ac:dyDescent="0.25">
      <c r="A47" s="6" t="s">
        <v>19</v>
      </c>
      <c r="B47" s="20">
        <v>44490</v>
      </c>
      <c r="C47" s="27">
        <v>3776</v>
      </c>
      <c r="D47" s="12">
        <v>4333</v>
      </c>
      <c r="E47" s="7">
        <v>4174</v>
      </c>
      <c r="F47" s="16">
        <v>4278</v>
      </c>
      <c r="G47" s="27">
        <v>3305</v>
      </c>
      <c r="H47" s="12">
        <v>3681</v>
      </c>
      <c r="I47" s="7">
        <v>3554</v>
      </c>
      <c r="J47" s="16">
        <v>3619</v>
      </c>
    </row>
    <row r="48" spans="1:10" ht="22" x14ac:dyDescent="0.25">
      <c r="A48" s="3" t="s">
        <v>21</v>
      </c>
      <c r="B48" s="18">
        <v>920</v>
      </c>
      <c r="C48" s="25">
        <v>347</v>
      </c>
      <c r="D48" s="10">
        <v>360</v>
      </c>
      <c r="E48" s="2">
        <v>359</v>
      </c>
      <c r="F48" s="14">
        <v>376</v>
      </c>
      <c r="G48" s="25">
        <v>334</v>
      </c>
      <c r="H48" s="10">
        <v>346</v>
      </c>
      <c r="I48" s="2">
        <v>338</v>
      </c>
      <c r="J48" s="14">
        <v>350</v>
      </c>
    </row>
    <row r="49" spans="1:10" ht="22" x14ac:dyDescent="0.25">
      <c r="A49" s="8" t="s">
        <v>20</v>
      </c>
      <c r="B49" s="21">
        <f t="shared" ref="B49:J49" si="7">B47/B45</f>
        <v>0.76586734606049134</v>
      </c>
      <c r="C49" s="28">
        <f t="shared" si="7"/>
        <v>0.83098591549295775</v>
      </c>
      <c r="D49" s="13">
        <f t="shared" si="7"/>
        <v>0.48112369531423493</v>
      </c>
      <c r="E49" s="9">
        <f t="shared" si="7"/>
        <v>0.46346879857872531</v>
      </c>
      <c r="F49" s="17">
        <f t="shared" si="7"/>
        <v>0.47501665556295802</v>
      </c>
      <c r="G49" s="28">
        <f t="shared" si="7"/>
        <v>0.82625000000000004</v>
      </c>
      <c r="H49" s="13">
        <f t="shared" si="7"/>
        <v>0.46951530612244896</v>
      </c>
      <c r="I49" s="9">
        <f t="shared" si="7"/>
        <v>0.45331632653061227</v>
      </c>
      <c r="J49" s="17">
        <f t="shared" si="7"/>
        <v>0.46160714285714288</v>
      </c>
    </row>
    <row r="50" spans="1:10" ht="44" x14ac:dyDescent="0.25">
      <c r="A50" s="23" t="s">
        <v>15</v>
      </c>
    </row>
    <row r="51" spans="1:10" ht="22" x14ac:dyDescent="0.25">
      <c r="A51" s="22" t="s">
        <v>17</v>
      </c>
      <c r="B51" s="18">
        <v>56464</v>
      </c>
      <c r="C51" s="25">
        <v>5142</v>
      </c>
      <c r="D51" s="10">
        <v>12271</v>
      </c>
      <c r="E51" s="2">
        <v>12271</v>
      </c>
      <c r="F51" s="14">
        <v>12271</v>
      </c>
      <c r="G51" s="25">
        <v>4020</v>
      </c>
      <c r="H51" s="24">
        <v>9784</v>
      </c>
      <c r="I51" s="2">
        <v>9787</v>
      </c>
      <c r="J51" s="14">
        <v>9787</v>
      </c>
    </row>
    <row r="52" spans="1:10" ht="22" x14ac:dyDescent="0.25">
      <c r="A52" s="4" t="s">
        <v>18</v>
      </c>
      <c r="B52" s="19">
        <v>3307</v>
      </c>
      <c r="C52" s="26">
        <v>1307</v>
      </c>
      <c r="D52" s="11">
        <v>1385</v>
      </c>
      <c r="E52" s="5">
        <v>1379</v>
      </c>
      <c r="F52" s="15">
        <v>1359</v>
      </c>
      <c r="G52" s="26">
        <v>1223</v>
      </c>
      <c r="H52" s="11">
        <v>1297</v>
      </c>
      <c r="I52" s="5">
        <v>1266</v>
      </c>
      <c r="J52" s="15">
        <v>1266</v>
      </c>
    </row>
    <row r="53" spans="1:10" ht="22" x14ac:dyDescent="0.25">
      <c r="A53" s="6" t="s">
        <v>19</v>
      </c>
      <c r="B53" s="20">
        <v>38209</v>
      </c>
      <c r="C53" s="27">
        <v>3928</v>
      </c>
      <c r="D53" s="12">
        <v>4675</v>
      </c>
      <c r="E53" s="7">
        <v>4519</v>
      </c>
      <c r="F53" s="16">
        <v>4573</v>
      </c>
      <c r="G53" s="27">
        <v>3005</v>
      </c>
      <c r="H53" s="12">
        <v>3458</v>
      </c>
      <c r="I53" s="7">
        <v>3316</v>
      </c>
      <c r="J53" s="16">
        <v>3344</v>
      </c>
    </row>
    <row r="54" spans="1:10" ht="22" x14ac:dyDescent="0.25">
      <c r="A54" s="3" t="s">
        <v>21</v>
      </c>
      <c r="B54" s="18">
        <v>929</v>
      </c>
      <c r="C54" s="25">
        <v>338</v>
      </c>
      <c r="D54" s="10">
        <v>365</v>
      </c>
      <c r="E54" s="2">
        <v>376</v>
      </c>
      <c r="F54" s="14">
        <v>341</v>
      </c>
      <c r="G54" s="25">
        <v>276</v>
      </c>
      <c r="H54" s="10">
        <v>308</v>
      </c>
      <c r="I54" s="2">
        <v>299</v>
      </c>
      <c r="J54" s="14">
        <v>280</v>
      </c>
    </row>
    <row r="55" spans="1:10" ht="22" x14ac:dyDescent="0.25">
      <c r="A55" s="8" t="s">
        <v>20</v>
      </c>
      <c r="B55" s="21">
        <f t="shared" ref="B55:J55" si="8">B53/B51</f>
        <v>0.67669665627656561</v>
      </c>
      <c r="C55" s="28">
        <f t="shared" si="8"/>
        <v>0.76390509529366002</v>
      </c>
      <c r="D55" s="13">
        <f t="shared" si="8"/>
        <v>0.3809795452693342</v>
      </c>
      <c r="E55" s="9">
        <f t="shared" si="8"/>
        <v>0.36826664493521311</v>
      </c>
      <c r="F55" s="17">
        <f t="shared" si="8"/>
        <v>0.37266726428163965</v>
      </c>
      <c r="G55" s="28">
        <f t="shared" si="8"/>
        <v>0.74751243781094523</v>
      </c>
      <c r="H55" s="13">
        <f t="shared" si="8"/>
        <v>0.3534341782502044</v>
      </c>
      <c r="I55" s="9">
        <f t="shared" si="8"/>
        <v>0.33881679779299068</v>
      </c>
      <c r="J55" s="17">
        <f t="shared" si="8"/>
        <v>0.34167773577194238</v>
      </c>
    </row>
    <row r="56" spans="1:10" ht="44" x14ac:dyDescent="0.25">
      <c r="A56" s="23" t="s">
        <v>16</v>
      </c>
    </row>
    <row r="57" spans="1:10" ht="22" x14ac:dyDescent="0.25">
      <c r="A57" s="22" t="s">
        <v>17</v>
      </c>
      <c r="B57" s="18">
        <v>56364</v>
      </c>
      <c r="C57" s="25">
        <v>4245</v>
      </c>
      <c r="D57" s="10">
        <v>7503</v>
      </c>
      <c r="E57" s="2">
        <v>7503</v>
      </c>
      <c r="F57" s="14">
        <v>7503</v>
      </c>
      <c r="G57" s="25">
        <v>3741</v>
      </c>
      <c r="H57" s="10">
        <v>6582</v>
      </c>
      <c r="I57" s="2">
        <v>6582</v>
      </c>
      <c r="J57" s="14">
        <v>6582</v>
      </c>
    </row>
    <row r="58" spans="1:10" ht="22" x14ac:dyDescent="0.25">
      <c r="A58" s="4" t="s">
        <v>18</v>
      </c>
      <c r="B58" s="19">
        <v>3435</v>
      </c>
      <c r="C58" s="26">
        <v>1325</v>
      </c>
      <c r="D58" s="11">
        <v>1335</v>
      </c>
      <c r="E58" s="5">
        <v>1333</v>
      </c>
      <c r="F58" s="15">
        <v>1353</v>
      </c>
      <c r="G58" s="26">
        <v>1294</v>
      </c>
      <c r="H58" s="11">
        <v>1297</v>
      </c>
      <c r="I58" s="5">
        <v>1291</v>
      </c>
      <c r="J58" s="15">
        <v>1298</v>
      </c>
    </row>
    <row r="59" spans="1:10" ht="22" x14ac:dyDescent="0.25">
      <c r="A59" s="6" t="s">
        <v>19</v>
      </c>
      <c r="B59" s="20">
        <v>42731</v>
      </c>
      <c r="C59" s="27">
        <v>3631</v>
      </c>
      <c r="D59" s="12">
        <v>3905</v>
      </c>
      <c r="E59" s="7">
        <v>3811</v>
      </c>
      <c r="F59" s="16">
        <v>3892</v>
      </c>
      <c r="G59" s="27">
        <v>3209</v>
      </c>
      <c r="H59" s="12">
        <v>3431</v>
      </c>
      <c r="I59" s="7">
        <v>3344</v>
      </c>
      <c r="J59" s="16">
        <v>3395</v>
      </c>
    </row>
    <row r="60" spans="1:10" ht="22" x14ac:dyDescent="0.25">
      <c r="A60" s="3" t="s">
        <v>21</v>
      </c>
      <c r="B60" s="18">
        <v>923</v>
      </c>
      <c r="C60" s="25">
        <v>355</v>
      </c>
      <c r="D60" s="10">
        <v>363</v>
      </c>
      <c r="E60" s="2">
        <v>364</v>
      </c>
      <c r="F60" s="14">
        <v>379</v>
      </c>
      <c r="G60" s="25">
        <v>337</v>
      </c>
      <c r="H60" s="10">
        <v>337</v>
      </c>
      <c r="I60" s="2">
        <v>329</v>
      </c>
      <c r="J60" s="14">
        <v>354</v>
      </c>
    </row>
    <row r="61" spans="1:10" ht="22" x14ac:dyDescent="0.25">
      <c r="A61" s="8" t="s">
        <v>20</v>
      </c>
      <c r="B61" s="21">
        <f t="shared" ref="B61:J61" si="9">B59/B57</f>
        <v>0.75812575402739335</v>
      </c>
      <c r="C61" s="28">
        <f t="shared" si="9"/>
        <v>0.85535924617196701</v>
      </c>
      <c r="D61" s="13">
        <f t="shared" si="9"/>
        <v>0.52045848327335731</v>
      </c>
      <c r="E61" s="9">
        <f t="shared" si="9"/>
        <v>0.50793016126882584</v>
      </c>
      <c r="F61" s="17">
        <f t="shared" si="9"/>
        <v>0.51872584299613489</v>
      </c>
      <c r="G61" s="28">
        <f t="shared" si="9"/>
        <v>0.85779203421545036</v>
      </c>
      <c r="H61" s="13">
        <f t="shared" si="9"/>
        <v>0.521270130659374</v>
      </c>
      <c r="I61" s="9">
        <f t="shared" si="9"/>
        <v>0.5080522637496202</v>
      </c>
      <c r="J61" s="17">
        <f t="shared" si="9"/>
        <v>0.51580066848982076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0EC6B-9B45-4D5D-9219-8E24EA909A2F}">
  <dimension ref="A1:J61"/>
  <sheetViews>
    <sheetView zoomScale="73" zoomScaleNormal="73" workbookViewId="0">
      <selection activeCell="B2" sqref="B2:J2"/>
    </sheetView>
  </sheetViews>
  <sheetFormatPr baseColWidth="10" defaultColWidth="8.83203125" defaultRowHeight="21" x14ac:dyDescent="0.25"/>
  <cols>
    <col min="1" max="1" width="58.1640625" style="3" customWidth="1"/>
    <col min="2" max="2" width="19.83203125" style="18" customWidth="1"/>
    <col min="3" max="3" width="21.1640625" style="25" customWidth="1"/>
    <col min="4" max="4" width="20.6640625" style="10" customWidth="1"/>
    <col min="5" max="5" width="18.1640625" style="2" customWidth="1"/>
    <col min="6" max="6" width="20.1640625" style="14" customWidth="1"/>
    <col min="7" max="7" width="22.83203125" style="25" customWidth="1"/>
    <col min="8" max="8" width="22.1640625" style="10" customWidth="1"/>
    <col min="9" max="9" width="20.6640625" style="2" customWidth="1"/>
    <col min="10" max="10" width="22" style="14" customWidth="1"/>
    <col min="11" max="16384" width="8.83203125" style="1"/>
  </cols>
  <sheetData>
    <row r="1" spans="1:10" ht="22" x14ac:dyDescent="0.25">
      <c r="A1" s="53" t="s">
        <v>39</v>
      </c>
      <c r="B1" s="18" t="s">
        <v>0</v>
      </c>
      <c r="C1" s="25" t="s">
        <v>28</v>
      </c>
      <c r="D1" s="10" t="s">
        <v>1</v>
      </c>
      <c r="E1" s="2" t="s">
        <v>2</v>
      </c>
      <c r="F1" s="14" t="s">
        <v>3</v>
      </c>
      <c r="G1" s="25" t="s">
        <v>29</v>
      </c>
      <c r="H1" s="10" t="s">
        <v>4</v>
      </c>
      <c r="I1" s="2" t="s">
        <v>5</v>
      </c>
      <c r="J1" s="14" t="s">
        <v>6</v>
      </c>
    </row>
    <row r="2" spans="1:10" ht="44" x14ac:dyDescent="0.25">
      <c r="A2" s="23" t="s">
        <v>8</v>
      </c>
    </row>
    <row r="3" spans="1:10" ht="22" x14ac:dyDescent="0.25">
      <c r="A3" s="22" t="s">
        <v>17</v>
      </c>
      <c r="B3" s="18">
        <v>58583</v>
      </c>
      <c r="C3" s="25">
        <v>4727</v>
      </c>
      <c r="D3" s="10">
        <v>11218</v>
      </c>
      <c r="E3" s="2">
        <v>11218</v>
      </c>
      <c r="F3" s="14">
        <v>11218</v>
      </c>
      <c r="G3" s="25">
        <v>3755</v>
      </c>
      <c r="H3" s="10">
        <v>9232</v>
      </c>
      <c r="I3" s="2">
        <v>9232</v>
      </c>
      <c r="J3" s="14">
        <v>9232</v>
      </c>
    </row>
    <row r="4" spans="1:10" ht="22" x14ac:dyDescent="0.25">
      <c r="A4" s="4" t="s">
        <v>18</v>
      </c>
      <c r="B4" s="19">
        <v>3689</v>
      </c>
      <c r="C4" s="26">
        <v>1366</v>
      </c>
      <c r="D4" s="11">
        <v>1457</v>
      </c>
      <c r="E4" s="5">
        <v>1418</v>
      </c>
      <c r="F4" s="15">
        <v>1433</v>
      </c>
      <c r="G4" s="26">
        <v>1288</v>
      </c>
      <c r="H4" s="11">
        <v>1353</v>
      </c>
      <c r="I4" s="5">
        <v>1349</v>
      </c>
      <c r="J4" s="15">
        <v>1346</v>
      </c>
    </row>
    <row r="5" spans="1:10" ht="22" x14ac:dyDescent="0.25">
      <c r="A5" s="6" t="s">
        <v>19</v>
      </c>
      <c r="B5" s="20">
        <v>42592</v>
      </c>
      <c r="C5" s="27">
        <v>3988</v>
      </c>
      <c r="D5" s="12">
        <v>5000</v>
      </c>
      <c r="E5" s="7">
        <v>4769</v>
      </c>
      <c r="F5" s="16">
        <v>4847</v>
      </c>
      <c r="G5" s="27">
        <v>3077</v>
      </c>
      <c r="H5" s="12">
        <v>3853</v>
      </c>
      <c r="I5" s="7">
        <v>3764</v>
      </c>
      <c r="J5" s="16">
        <v>3738</v>
      </c>
    </row>
    <row r="6" spans="1:10" ht="22" x14ac:dyDescent="0.25">
      <c r="A6" s="3" t="s">
        <v>21</v>
      </c>
      <c r="B6" s="18">
        <v>938</v>
      </c>
      <c r="C6" s="25">
        <v>365</v>
      </c>
      <c r="D6" s="10">
        <v>391</v>
      </c>
      <c r="E6" s="2">
        <v>351</v>
      </c>
      <c r="F6" s="14">
        <v>373</v>
      </c>
      <c r="G6" s="25">
        <v>313</v>
      </c>
      <c r="H6" s="10">
        <v>319</v>
      </c>
      <c r="I6" s="2">
        <v>317</v>
      </c>
      <c r="J6" s="14">
        <v>319</v>
      </c>
    </row>
    <row r="7" spans="1:10" ht="22" x14ac:dyDescent="0.25">
      <c r="A7" s="8" t="s">
        <v>20</v>
      </c>
      <c r="B7" s="21">
        <f t="shared" ref="B7:J7" si="0">B5/B3</f>
        <v>0.7270368536947579</v>
      </c>
      <c r="C7" s="28">
        <f t="shared" si="0"/>
        <v>0.84366405754178131</v>
      </c>
      <c r="D7" s="13">
        <f t="shared" si="0"/>
        <v>0.44571224817257976</v>
      </c>
      <c r="E7" s="9">
        <f t="shared" si="0"/>
        <v>0.42512034230700657</v>
      </c>
      <c r="F7" s="17">
        <f t="shared" si="0"/>
        <v>0.43207345337849884</v>
      </c>
      <c r="G7" s="28">
        <f t="shared" si="0"/>
        <v>0.81944074567243674</v>
      </c>
      <c r="H7" s="13">
        <f t="shared" si="0"/>
        <v>0.4173526863084922</v>
      </c>
      <c r="I7" s="9">
        <f t="shared" si="0"/>
        <v>0.40771230502599654</v>
      </c>
      <c r="J7" s="17">
        <f t="shared" si="0"/>
        <v>0.40489601386481805</v>
      </c>
    </row>
    <row r="8" spans="1:10" ht="44" x14ac:dyDescent="0.25">
      <c r="A8" s="23" t="s">
        <v>7</v>
      </c>
    </row>
    <row r="9" spans="1:10" ht="22" x14ac:dyDescent="0.25">
      <c r="A9" s="22" t="s">
        <v>17</v>
      </c>
      <c r="B9" s="18">
        <v>54848</v>
      </c>
      <c r="C9" s="25">
        <v>4799</v>
      </c>
      <c r="D9" s="10">
        <v>11287</v>
      </c>
      <c r="E9" s="2">
        <v>11287</v>
      </c>
      <c r="F9" s="14">
        <v>11287</v>
      </c>
      <c r="G9" s="25">
        <v>3758</v>
      </c>
      <c r="H9" s="24">
        <v>8874</v>
      </c>
      <c r="I9" s="2">
        <v>8875</v>
      </c>
      <c r="J9" s="14">
        <v>8875</v>
      </c>
    </row>
    <row r="10" spans="1:10" ht="22" x14ac:dyDescent="0.25">
      <c r="A10" s="4" t="s">
        <v>18</v>
      </c>
      <c r="B10" s="19">
        <v>2916</v>
      </c>
      <c r="C10" s="26">
        <v>1291</v>
      </c>
      <c r="D10" s="11">
        <v>1313</v>
      </c>
      <c r="E10" s="5">
        <v>1326</v>
      </c>
      <c r="F10" s="15">
        <v>1327</v>
      </c>
      <c r="G10" s="26">
        <v>1224</v>
      </c>
      <c r="H10" s="11">
        <v>1249</v>
      </c>
      <c r="I10" s="5">
        <v>1231</v>
      </c>
      <c r="J10" s="15">
        <v>1264</v>
      </c>
    </row>
    <row r="11" spans="1:10" ht="22" x14ac:dyDescent="0.25">
      <c r="A11" s="6" t="s">
        <v>19</v>
      </c>
      <c r="B11" s="20">
        <v>34991</v>
      </c>
      <c r="C11" s="27">
        <v>3776</v>
      </c>
      <c r="D11" s="12">
        <v>4358</v>
      </c>
      <c r="E11" s="7">
        <v>4265</v>
      </c>
      <c r="F11" s="16">
        <v>4292</v>
      </c>
      <c r="G11" s="27">
        <v>2939</v>
      </c>
      <c r="H11" s="12">
        <v>3327</v>
      </c>
      <c r="I11" s="7">
        <v>3195</v>
      </c>
      <c r="J11" s="16">
        <v>3241</v>
      </c>
    </row>
    <row r="12" spans="1:10" ht="22" x14ac:dyDescent="0.25">
      <c r="A12" s="3" t="s">
        <v>21</v>
      </c>
      <c r="B12" s="18">
        <v>842</v>
      </c>
      <c r="C12" s="25">
        <v>348</v>
      </c>
      <c r="D12" s="10">
        <v>308</v>
      </c>
      <c r="E12" s="2">
        <v>331</v>
      </c>
      <c r="F12" s="14">
        <v>329</v>
      </c>
      <c r="G12" s="25">
        <v>307</v>
      </c>
      <c r="H12" s="10">
        <v>269</v>
      </c>
      <c r="I12" s="2">
        <v>276</v>
      </c>
      <c r="J12" s="14">
        <v>288</v>
      </c>
    </row>
    <row r="13" spans="1:10" ht="22" x14ac:dyDescent="0.25">
      <c r="A13" s="8" t="s">
        <v>20</v>
      </c>
      <c r="B13" s="21">
        <f t="shared" ref="B13:J13" si="1">B11/B9</f>
        <v>0.63796309801633611</v>
      </c>
      <c r="C13" s="28">
        <f t="shared" si="1"/>
        <v>0.7868305897061888</v>
      </c>
      <c r="D13" s="13">
        <f t="shared" si="1"/>
        <v>0.38610791175688847</v>
      </c>
      <c r="E13" s="9">
        <f t="shared" si="1"/>
        <v>0.37786834411269604</v>
      </c>
      <c r="F13" s="17">
        <f t="shared" si="1"/>
        <v>0.38026047665455837</v>
      </c>
      <c r="G13" s="28">
        <f t="shared" si="1"/>
        <v>0.782064928153273</v>
      </c>
      <c r="H13" s="13">
        <f t="shared" si="1"/>
        <v>0.37491548343475323</v>
      </c>
      <c r="I13" s="9">
        <f t="shared" si="1"/>
        <v>0.36</v>
      </c>
      <c r="J13" s="17">
        <f t="shared" si="1"/>
        <v>0.36518309859154929</v>
      </c>
    </row>
    <row r="14" spans="1:10" ht="44" x14ac:dyDescent="0.25">
      <c r="A14" s="23" t="s">
        <v>9</v>
      </c>
    </row>
    <row r="15" spans="1:10" ht="22" x14ac:dyDescent="0.25">
      <c r="A15" s="22" t="s">
        <v>17</v>
      </c>
      <c r="B15" s="18">
        <v>57288</v>
      </c>
      <c r="C15" s="25">
        <v>4184</v>
      </c>
      <c r="D15" s="10">
        <v>8870</v>
      </c>
      <c r="E15" s="2">
        <v>8870</v>
      </c>
      <c r="F15" s="14">
        <v>8870</v>
      </c>
      <c r="G15" s="25">
        <v>3567</v>
      </c>
      <c r="H15" s="10">
        <v>7618</v>
      </c>
      <c r="I15" s="2">
        <v>7618</v>
      </c>
      <c r="J15" s="14">
        <v>7618</v>
      </c>
    </row>
    <row r="16" spans="1:10" ht="22" x14ac:dyDescent="0.25">
      <c r="A16" s="4" t="s">
        <v>18</v>
      </c>
      <c r="B16" s="19">
        <v>3411</v>
      </c>
      <c r="C16" s="26">
        <v>1323</v>
      </c>
      <c r="D16" s="11">
        <v>1379</v>
      </c>
      <c r="E16" s="5">
        <v>1350</v>
      </c>
      <c r="F16" s="15">
        <v>1374</v>
      </c>
      <c r="G16" s="26">
        <v>1263</v>
      </c>
      <c r="H16" s="11">
        <v>1311</v>
      </c>
      <c r="I16" s="5">
        <v>1293</v>
      </c>
      <c r="J16" s="15">
        <v>1311</v>
      </c>
    </row>
    <row r="17" spans="1:10" ht="22" x14ac:dyDescent="0.25">
      <c r="A17" s="6" t="s">
        <v>19</v>
      </c>
      <c r="B17" s="20">
        <v>42133</v>
      </c>
      <c r="C17" s="27">
        <v>3659</v>
      </c>
      <c r="D17" s="12">
        <v>4288</v>
      </c>
      <c r="E17" s="7">
        <v>4108</v>
      </c>
      <c r="F17" s="16">
        <v>4184</v>
      </c>
      <c r="G17" s="27">
        <v>3066</v>
      </c>
      <c r="H17" s="12">
        <v>3490</v>
      </c>
      <c r="I17" s="7">
        <v>3367</v>
      </c>
      <c r="J17" s="16">
        <v>3431</v>
      </c>
    </row>
    <row r="18" spans="1:10" ht="22" x14ac:dyDescent="0.25">
      <c r="A18" s="3" t="s">
        <v>21</v>
      </c>
      <c r="B18" s="18">
        <v>928</v>
      </c>
      <c r="C18" s="25">
        <v>344</v>
      </c>
      <c r="D18" s="10">
        <v>354</v>
      </c>
      <c r="E18" s="2">
        <v>356</v>
      </c>
      <c r="F18" s="14">
        <v>357</v>
      </c>
      <c r="G18" s="25">
        <v>314</v>
      </c>
      <c r="H18" s="10">
        <v>326</v>
      </c>
      <c r="I18" s="2">
        <v>315</v>
      </c>
      <c r="J18" s="14">
        <v>315</v>
      </c>
    </row>
    <row r="19" spans="1:10" ht="22" x14ac:dyDescent="0.25">
      <c r="A19" s="8" t="s">
        <v>20</v>
      </c>
      <c r="B19" s="21">
        <f t="shared" ref="B19:J19" si="2">B17/B15</f>
        <v>0.73545943304007821</v>
      </c>
      <c r="C19" s="28">
        <f t="shared" si="2"/>
        <v>0.87452198852772467</v>
      </c>
      <c r="D19" s="13">
        <f t="shared" si="2"/>
        <v>0.4834272829763247</v>
      </c>
      <c r="E19" s="9">
        <f t="shared" si="2"/>
        <v>0.46313416009019165</v>
      </c>
      <c r="F19" s="17">
        <f t="shared" si="2"/>
        <v>0.47170236753100336</v>
      </c>
      <c r="G19" s="28">
        <f t="shared" si="2"/>
        <v>0.85954583683767871</v>
      </c>
      <c r="H19" s="13">
        <f t="shared" si="2"/>
        <v>0.45812549225518506</v>
      </c>
      <c r="I19" s="9">
        <f t="shared" si="2"/>
        <v>0.44197952218430037</v>
      </c>
      <c r="J19" s="17">
        <f t="shared" si="2"/>
        <v>0.45038067734313469</v>
      </c>
    </row>
    <row r="20" spans="1:10" ht="44" x14ac:dyDescent="0.25">
      <c r="A20" s="23" t="s">
        <v>10</v>
      </c>
    </row>
    <row r="21" spans="1:10" ht="22" x14ac:dyDescent="0.25">
      <c r="A21" s="22" t="s">
        <v>17</v>
      </c>
      <c r="B21" s="18">
        <v>57493</v>
      </c>
      <c r="C21" s="25">
        <v>4204</v>
      </c>
      <c r="D21" s="10">
        <v>8774</v>
      </c>
      <c r="E21" s="2">
        <v>8774</v>
      </c>
      <c r="F21" s="14">
        <v>8774</v>
      </c>
      <c r="G21" s="25">
        <v>3504</v>
      </c>
      <c r="H21" s="10">
        <v>7524</v>
      </c>
      <c r="I21" s="2">
        <v>7524</v>
      </c>
      <c r="J21" s="14">
        <v>7524</v>
      </c>
    </row>
    <row r="22" spans="1:10" ht="22" x14ac:dyDescent="0.25">
      <c r="A22" s="4" t="s">
        <v>18</v>
      </c>
      <c r="B22" s="19">
        <v>3544</v>
      </c>
      <c r="C22" s="26">
        <v>1277</v>
      </c>
      <c r="D22" s="11">
        <v>1361</v>
      </c>
      <c r="E22" s="5">
        <v>1405</v>
      </c>
      <c r="F22" s="15">
        <v>1388</v>
      </c>
      <c r="G22" s="26">
        <v>1241</v>
      </c>
      <c r="H22" s="11">
        <v>1309</v>
      </c>
      <c r="I22" s="5">
        <v>1293</v>
      </c>
      <c r="J22" s="15">
        <v>1319</v>
      </c>
    </row>
    <row r="23" spans="1:10" ht="22" x14ac:dyDescent="0.25">
      <c r="A23" s="6" t="s">
        <v>19</v>
      </c>
      <c r="B23" s="20">
        <v>42977</v>
      </c>
      <c r="C23" s="27">
        <v>3626</v>
      </c>
      <c r="D23" s="12">
        <v>4130</v>
      </c>
      <c r="E23" s="7">
        <v>4025</v>
      </c>
      <c r="F23" s="16">
        <v>4121</v>
      </c>
      <c r="G23" s="27">
        <v>2994</v>
      </c>
      <c r="H23" s="12">
        <v>3405</v>
      </c>
      <c r="I23" s="7">
        <v>3286</v>
      </c>
      <c r="J23" s="16">
        <v>3374</v>
      </c>
    </row>
    <row r="24" spans="1:10" ht="22" x14ac:dyDescent="0.25">
      <c r="A24" s="3" t="s">
        <v>21</v>
      </c>
      <c r="B24" s="18">
        <v>915</v>
      </c>
      <c r="C24" s="25">
        <v>348</v>
      </c>
      <c r="D24" s="10">
        <v>374</v>
      </c>
      <c r="E24" s="2">
        <v>396</v>
      </c>
      <c r="F24" s="14">
        <v>393</v>
      </c>
      <c r="G24" s="25">
        <v>322</v>
      </c>
      <c r="H24" s="10">
        <v>330</v>
      </c>
      <c r="I24" s="2">
        <v>322</v>
      </c>
      <c r="J24" s="14">
        <v>346</v>
      </c>
    </row>
    <row r="25" spans="1:10" ht="22" x14ac:dyDescent="0.25">
      <c r="A25" s="8" t="s">
        <v>20</v>
      </c>
      <c r="B25" s="21">
        <f t="shared" ref="B25:J25" si="3">B23/B21</f>
        <v>0.74751708903692626</v>
      </c>
      <c r="C25" s="28">
        <f t="shared" si="3"/>
        <v>0.86251189343482393</v>
      </c>
      <c r="D25" s="13">
        <f t="shared" si="3"/>
        <v>0.47070891269660359</v>
      </c>
      <c r="E25" s="9">
        <f t="shared" si="3"/>
        <v>0.4587417369500798</v>
      </c>
      <c r="F25" s="17">
        <f t="shared" si="3"/>
        <v>0.46968315477547301</v>
      </c>
      <c r="G25" s="28">
        <f t="shared" si="3"/>
        <v>0.85445205479452058</v>
      </c>
      <c r="H25" s="13">
        <f t="shared" si="3"/>
        <v>0.45255183413078148</v>
      </c>
      <c r="I25" s="9">
        <f t="shared" si="3"/>
        <v>0.43673577884104198</v>
      </c>
      <c r="J25" s="17">
        <f t="shared" si="3"/>
        <v>0.44843168527379051</v>
      </c>
    </row>
    <row r="26" spans="1:10" ht="44" x14ac:dyDescent="0.25">
      <c r="A26" s="23" t="s">
        <v>11</v>
      </c>
    </row>
    <row r="27" spans="1:10" ht="22" x14ac:dyDescent="0.25">
      <c r="A27" s="22" t="s">
        <v>17</v>
      </c>
      <c r="B27" s="18">
        <v>57994</v>
      </c>
      <c r="C27" s="25">
        <v>4660</v>
      </c>
      <c r="D27" s="10">
        <v>9796</v>
      </c>
      <c r="E27" s="2">
        <v>9796</v>
      </c>
      <c r="F27" s="14">
        <v>9796</v>
      </c>
      <c r="G27" s="25">
        <v>3842</v>
      </c>
      <c r="H27" s="10">
        <v>8267</v>
      </c>
      <c r="I27" s="2">
        <v>8267</v>
      </c>
      <c r="J27" s="14">
        <v>8267</v>
      </c>
    </row>
    <row r="28" spans="1:10" ht="22" x14ac:dyDescent="0.25">
      <c r="A28" s="4" t="s">
        <v>18</v>
      </c>
      <c r="B28" s="19">
        <v>3486</v>
      </c>
      <c r="C28" s="26">
        <v>1337</v>
      </c>
      <c r="D28" s="11">
        <v>1429</v>
      </c>
      <c r="E28" s="5">
        <v>1399</v>
      </c>
      <c r="F28" s="15">
        <v>1416</v>
      </c>
      <c r="G28" s="26">
        <v>1285</v>
      </c>
      <c r="H28" s="11">
        <v>1324</v>
      </c>
      <c r="I28" s="5">
        <v>1309</v>
      </c>
      <c r="J28" s="15">
        <v>1307</v>
      </c>
    </row>
    <row r="29" spans="1:10" ht="22" x14ac:dyDescent="0.25">
      <c r="A29" s="6" t="s">
        <v>19</v>
      </c>
      <c r="B29" s="20">
        <v>43817</v>
      </c>
      <c r="C29" s="27">
        <v>4011</v>
      </c>
      <c r="D29" s="12">
        <v>4905</v>
      </c>
      <c r="E29" s="7">
        <v>4697</v>
      </c>
      <c r="F29" s="16">
        <v>4814</v>
      </c>
      <c r="G29" s="27">
        <v>3266</v>
      </c>
      <c r="H29" s="12">
        <v>3920</v>
      </c>
      <c r="I29" s="7">
        <v>3776</v>
      </c>
      <c r="J29" s="16">
        <v>3804</v>
      </c>
    </row>
    <row r="30" spans="1:10" ht="22" x14ac:dyDescent="0.25">
      <c r="A30" s="3" t="s">
        <v>21</v>
      </c>
      <c r="B30" s="18">
        <v>923</v>
      </c>
      <c r="C30" s="25">
        <v>371</v>
      </c>
      <c r="D30" s="10">
        <v>410</v>
      </c>
      <c r="E30" s="2">
        <v>384</v>
      </c>
      <c r="F30" s="14">
        <v>414</v>
      </c>
      <c r="G30" s="25">
        <v>323</v>
      </c>
      <c r="H30" s="10">
        <v>360</v>
      </c>
      <c r="I30" s="2">
        <v>333</v>
      </c>
      <c r="J30" s="14">
        <v>339</v>
      </c>
    </row>
    <row r="31" spans="1:10" ht="22" x14ac:dyDescent="0.25">
      <c r="A31" s="8" t="s">
        <v>20</v>
      </c>
      <c r="B31" s="21">
        <f t="shared" ref="B31:J31" si="4">B29/B27</f>
        <v>0.75554367693209645</v>
      </c>
      <c r="C31" s="28">
        <f t="shared" si="4"/>
        <v>0.86072961373390555</v>
      </c>
      <c r="D31" s="13">
        <f t="shared" si="4"/>
        <v>0.50071457737852187</v>
      </c>
      <c r="E31" s="9">
        <f t="shared" si="4"/>
        <v>0.47948142098815844</v>
      </c>
      <c r="F31" s="17">
        <f t="shared" si="4"/>
        <v>0.49142507145773784</v>
      </c>
      <c r="G31" s="28">
        <f t="shared" si="4"/>
        <v>0.85007808433107757</v>
      </c>
      <c r="H31" s="13">
        <f t="shared" si="4"/>
        <v>0.4741744284504657</v>
      </c>
      <c r="I31" s="9">
        <f t="shared" si="4"/>
        <v>0.45675577597677514</v>
      </c>
      <c r="J31" s="17">
        <f t="shared" si="4"/>
        <v>0.46014273617999274</v>
      </c>
    </row>
    <row r="32" spans="1:10" ht="44" x14ac:dyDescent="0.25">
      <c r="A32" s="23" t="s">
        <v>12</v>
      </c>
    </row>
    <row r="33" spans="1:10" ht="22" x14ac:dyDescent="0.25">
      <c r="A33" s="22" t="s">
        <v>17</v>
      </c>
      <c r="B33" s="18">
        <v>58669</v>
      </c>
      <c r="C33" s="25">
        <v>4762</v>
      </c>
      <c r="D33" s="10">
        <v>10650</v>
      </c>
      <c r="E33" s="2">
        <v>10650</v>
      </c>
      <c r="F33" s="14">
        <v>10650</v>
      </c>
      <c r="G33" s="25">
        <v>3857</v>
      </c>
      <c r="H33" s="10">
        <v>8877</v>
      </c>
      <c r="I33" s="2">
        <v>8877</v>
      </c>
      <c r="J33" s="14">
        <v>8877</v>
      </c>
    </row>
    <row r="34" spans="1:10" ht="22" x14ac:dyDescent="0.25">
      <c r="A34" s="4" t="s">
        <v>18</v>
      </c>
      <c r="B34" s="19">
        <v>3438</v>
      </c>
      <c r="C34" s="26">
        <v>1393</v>
      </c>
      <c r="D34" s="11">
        <v>1414</v>
      </c>
      <c r="E34" s="5">
        <v>1415</v>
      </c>
      <c r="F34" s="15">
        <v>1413</v>
      </c>
      <c r="G34" s="26">
        <v>1319</v>
      </c>
      <c r="H34" s="11">
        <v>1314</v>
      </c>
      <c r="I34" s="5">
        <v>1355</v>
      </c>
      <c r="J34" s="15">
        <v>1313</v>
      </c>
    </row>
    <row r="35" spans="1:10" ht="22" x14ac:dyDescent="0.25">
      <c r="A35" s="6" t="s">
        <v>19</v>
      </c>
      <c r="B35" s="20">
        <v>42349</v>
      </c>
      <c r="C35" s="27">
        <v>4011</v>
      </c>
      <c r="D35" s="12">
        <v>4686</v>
      </c>
      <c r="E35" s="7">
        <v>4521</v>
      </c>
      <c r="F35" s="16">
        <v>4587</v>
      </c>
      <c r="G35" s="27">
        <v>3202</v>
      </c>
      <c r="H35" s="12">
        <v>3745</v>
      </c>
      <c r="I35" s="7">
        <v>3649</v>
      </c>
      <c r="J35" s="16">
        <v>3649</v>
      </c>
    </row>
    <row r="36" spans="1:10" ht="22" x14ac:dyDescent="0.25">
      <c r="A36" s="3" t="s">
        <v>21</v>
      </c>
      <c r="B36" s="18">
        <v>922</v>
      </c>
      <c r="C36" s="25">
        <v>395</v>
      </c>
      <c r="D36" s="10">
        <v>403</v>
      </c>
      <c r="E36" s="2">
        <v>413</v>
      </c>
      <c r="F36" s="14">
        <v>396</v>
      </c>
      <c r="G36" s="25">
        <v>360</v>
      </c>
      <c r="H36" s="10">
        <v>355</v>
      </c>
      <c r="I36" s="2">
        <v>372</v>
      </c>
      <c r="J36" s="14">
        <v>348</v>
      </c>
    </row>
    <row r="37" spans="1:10" ht="22" x14ac:dyDescent="0.25">
      <c r="A37" s="8" t="s">
        <v>20</v>
      </c>
      <c r="B37" s="21">
        <f t="shared" ref="B37:J37" si="5">B35/B33</f>
        <v>0.72182924542773863</v>
      </c>
      <c r="C37" s="28">
        <f t="shared" si="5"/>
        <v>0.8422931541369173</v>
      </c>
      <c r="D37" s="13">
        <f t="shared" si="5"/>
        <v>0.44</v>
      </c>
      <c r="E37" s="9">
        <f t="shared" si="5"/>
        <v>0.42450704225352115</v>
      </c>
      <c r="F37" s="17">
        <f t="shared" si="5"/>
        <v>0.43070422535211267</v>
      </c>
      <c r="G37" s="28">
        <f t="shared" si="5"/>
        <v>0.83017889551464874</v>
      </c>
      <c r="H37" s="13">
        <f t="shared" si="5"/>
        <v>0.42187676016672299</v>
      </c>
      <c r="I37" s="9">
        <f t="shared" si="5"/>
        <v>0.41106229582066012</v>
      </c>
      <c r="J37" s="17">
        <f t="shared" si="5"/>
        <v>0.41106229582066012</v>
      </c>
    </row>
    <row r="38" spans="1:10" ht="44" x14ac:dyDescent="0.25">
      <c r="A38" s="23" t="s">
        <v>13</v>
      </c>
    </row>
    <row r="39" spans="1:10" ht="22" x14ac:dyDescent="0.25">
      <c r="A39" s="22" t="s">
        <v>17</v>
      </c>
      <c r="B39" s="18">
        <v>58402</v>
      </c>
      <c r="C39" s="25">
        <v>4217</v>
      </c>
      <c r="D39" s="10">
        <v>10870</v>
      </c>
      <c r="E39" s="2">
        <v>10870</v>
      </c>
      <c r="F39" s="14">
        <v>10870</v>
      </c>
      <c r="G39" s="25">
        <v>3568</v>
      </c>
      <c r="H39" s="24">
        <v>9229</v>
      </c>
      <c r="I39" s="2">
        <v>9230</v>
      </c>
      <c r="J39" s="14">
        <v>9230</v>
      </c>
    </row>
    <row r="40" spans="1:10" ht="22" x14ac:dyDescent="0.25">
      <c r="A40" s="4" t="s">
        <v>18</v>
      </c>
      <c r="B40" s="19">
        <v>3508</v>
      </c>
      <c r="C40" s="26">
        <v>1299</v>
      </c>
      <c r="D40" s="11">
        <v>1410</v>
      </c>
      <c r="E40" s="5">
        <v>1401</v>
      </c>
      <c r="F40" s="15">
        <v>1426</v>
      </c>
      <c r="G40" s="26">
        <v>1251</v>
      </c>
      <c r="H40" s="11">
        <v>1354</v>
      </c>
      <c r="I40" s="5">
        <v>1332</v>
      </c>
      <c r="J40" s="15">
        <v>1352</v>
      </c>
    </row>
    <row r="41" spans="1:10" ht="22" x14ac:dyDescent="0.25">
      <c r="A41" s="6" t="s">
        <v>19</v>
      </c>
      <c r="B41" s="20">
        <v>42728</v>
      </c>
      <c r="C41" s="27">
        <v>3710</v>
      </c>
      <c r="D41" s="12">
        <v>4969</v>
      </c>
      <c r="E41" s="7">
        <v>4802</v>
      </c>
      <c r="F41" s="16">
        <v>4916</v>
      </c>
      <c r="G41" s="27">
        <v>3083</v>
      </c>
      <c r="H41" s="12">
        <v>4086</v>
      </c>
      <c r="I41" s="7">
        <v>3966</v>
      </c>
      <c r="J41" s="16">
        <v>4008</v>
      </c>
    </row>
    <row r="42" spans="1:10" ht="22" x14ac:dyDescent="0.25">
      <c r="A42" s="3" t="s">
        <v>21</v>
      </c>
      <c r="B42" s="18">
        <v>942</v>
      </c>
      <c r="C42" s="25">
        <v>364</v>
      </c>
      <c r="D42" s="10">
        <v>404</v>
      </c>
      <c r="E42" s="2">
        <v>418</v>
      </c>
      <c r="F42" s="14">
        <v>409</v>
      </c>
      <c r="G42" s="25">
        <v>324</v>
      </c>
      <c r="H42" s="10">
        <v>369</v>
      </c>
      <c r="I42" s="2">
        <v>355</v>
      </c>
      <c r="J42" s="14">
        <v>366</v>
      </c>
    </row>
    <row r="43" spans="1:10" ht="22" x14ac:dyDescent="0.25">
      <c r="A43" s="8" t="s">
        <v>20</v>
      </c>
      <c r="B43" s="21">
        <f t="shared" ref="B43:J43" si="6">B41/B39</f>
        <v>0.73161878017876103</v>
      </c>
      <c r="C43" s="28">
        <f t="shared" si="6"/>
        <v>0.87977235001185672</v>
      </c>
      <c r="D43" s="13">
        <f t="shared" si="6"/>
        <v>0.45712971481140752</v>
      </c>
      <c r="E43" s="9">
        <f t="shared" si="6"/>
        <v>0.44176632934682614</v>
      </c>
      <c r="F43" s="17">
        <f t="shared" si="6"/>
        <v>0.45225390984360625</v>
      </c>
      <c r="G43" s="28">
        <f t="shared" si="6"/>
        <v>0.86406950672645744</v>
      </c>
      <c r="H43" s="13">
        <f t="shared" si="6"/>
        <v>0.44273485751435693</v>
      </c>
      <c r="I43" s="9">
        <f t="shared" si="6"/>
        <v>0.4296858071505959</v>
      </c>
      <c r="J43" s="17">
        <f t="shared" si="6"/>
        <v>0.43423618634886241</v>
      </c>
    </row>
    <row r="44" spans="1:10" ht="44" x14ac:dyDescent="0.25">
      <c r="A44" s="23" t="s">
        <v>14</v>
      </c>
    </row>
    <row r="45" spans="1:10" ht="22" x14ac:dyDescent="0.25">
      <c r="A45" s="22" t="s">
        <v>17</v>
      </c>
      <c r="B45" s="18">
        <v>58091</v>
      </c>
      <c r="C45" s="25">
        <v>4544</v>
      </c>
      <c r="D45" s="10">
        <v>9006</v>
      </c>
      <c r="E45" s="2">
        <v>9006</v>
      </c>
      <c r="F45" s="14">
        <v>9006</v>
      </c>
      <c r="G45" s="25">
        <v>4000</v>
      </c>
      <c r="H45" s="10">
        <v>7840</v>
      </c>
      <c r="I45" s="2">
        <v>7840</v>
      </c>
      <c r="J45" s="14">
        <v>7840</v>
      </c>
    </row>
    <row r="46" spans="1:10" ht="22" x14ac:dyDescent="0.25">
      <c r="A46" s="4" t="s">
        <v>18</v>
      </c>
      <c r="B46" s="19">
        <v>3523</v>
      </c>
      <c r="C46" s="26">
        <v>1323</v>
      </c>
      <c r="D46" s="11">
        <v>1373</v>
      </c>
      <c r="E46" s="5">
        <v>1385</v>
      </c>
      <c r="F46" s="15">
        <v>1411</v>
      </c>
      <c r="G46" s="26">
        <v>1292</v>
      </c>
      <c r="H46" s="11">
        <v>1351</v>
      </c>
      <c r="I46" s="5">
        <v>1341</v>
      </c>
      <c r="J46" s="15">
        <v>1364</v>
      </c>
    </row>
    <row r="47" spans="1:10" ht="22" x14ac:dyDescent="0.25">
      <c r="A47" s="6" t="s">
        <v>19</v>
      </c>
      <c r="B47" s="20">
        <v>44490</v>
      </c>
      <c r="C47" s="27">
        <v>3776</v>
      </c>
      <c r="D47" s="12">
        <v>4333</v>
      </c>
      <c r="E47" s="7">
        <v>4174</v>
      </c>
      <c r="F47" s="16">
        <v>4278</v>
      </c>
      <c r="G47" s="27">
        <v>3305</v>
      </c>
      <c r="H47" s="12">
        <v>3681</v>
      </c>
      <c r="I47" s="7">
        <v>3554</v>
      </c>
      <c r="J47" s="16">
        <v>3619</v>
      </c>
    </row>
    <row r="48" spans="1:10" ht="22" x14ac:dyDescent="0.25">
      <c r="A48" s="3" t="s">
        <v>21</v>
      </c>
      <c r="B48" s="18">
        <v>920</v>
      </c>
      <c r="C48" s="25">
        <v>347</v>
      </c>
      <c r="D48" s="10">
        <v>360</v>
      </c>
      <c r="E48" s="2">
        <v>359</v>
      </c>
      <c r="F48" s="14">
        <v>376</v>
      </c>
      <c r="G48" s="25">
        <v>334</v>
      </c>
      <c r="H48" s="10">
        <v>346</v>
      </c>
      <c r="I48" s="2">
        <v>338</v>
      </c>
      <c r="J48" s="14">
        <v>350</v>
      </c>
    </row>
    <row r="49" spans="1:10" ht="22" x14ac:dyDescent="0.25">
      <c r="A49" s="8" t="s">
        <v>20</v>
      </c>
      <c r="B49" s="21">
        <f t="shared" ref="B49:J49" si="7">B47/B45</f>
        <v>0.76586734606049134</v>
      </c>
      <c r="C49" s="28">
        <f t="shared" si="7"/>
        <v>0.83098591549295775</v>
      </c>
      <c r="D49" s="13">
        <f t="shared" si="7"/>
        <v>0.48112369531423493</v>
      </c>
      <c r="E49" s="9">
        <f t="shared" si="7"/>
        <v>0.46346879857872531</v>
      </c>
      <c r="F49" s="17">
        <f t="shared" si="7"/>
        <v>0.47501665556295802</v>
      </c>
      <c r="G49" s="28">
        <f t="shared" si="7"/>
        <v>0.82625000000000004</v>
      </c>
      <c r="H49" s="13">
        <f t="shared" si="7"/>
        <v>0.46951530612244896</v>
      </c>
      <c r="I49" s="9">
        <f t="shared" si="7"/>
        <v>0.45331632653061227</v>
      </c>
      <c r="J49" s="17">
        <f t="shared" si="7"/>
        <v>0.46160714285714288</v>
      </c>
    </row>
    <row r="50" spans="1:10" ht="44" x14ac:dyDescent="0.25">
      <c r="A50" s="23" t="s">
        <v>15</v>
      </c>
    </row>
    <row r="51" spans="1:10" ht="22" x14ac:dyDescent="0.25">
      <c r="A51" s="22" t="s">
        <v>17</v>
      </c>
      <c r="B51" s="18">
        <v>56464</v>
      </c>
      <c r="C51" s="25">
        <v>5142</v>
      </c>
      <c r="D51" s="10">
        <v>12271</v>
      </c>
      <c r="E51" s="2">
        <v>12271</v>
      </c>
      <c r="F51" s="14">
        <v>12271</v>
      </c>
      <c r="G51" s="25">
        <v>4020</v>
      </c>
      <c r="H51" s="24">
        <v>9784</v>
      </c>
      <c r="I51" s="2">
        <v>9787</v>
      </c>
      <c r="J51" s="14">
        <v>9787</v>
      </c>
    </row>
    <row r="52" spans="1:10" ht="22" x14ac:dyDescent="0.25">
      <c r="A52" s="4" t="s">
        <v>18</v>
      </c>
      <c r="B52" s="19">
        <v>3307</v>
      </c>
      <c r="C52" s="26">
        <v>1307</v>
      </c>
      <c r="D52" s="11">
        <v>1385</v>
      </c>
      <c r="E52" s="5">
        <v>1379</v>
      </c>
      <c r="F52" s="15">
        <v>1359</v>
      </c>
      <c r="G52" s="26">
        <v>1223</v>
      </c>
      <c r="H52" s="11">
        <v>1297</v>
      </c>
      <c r="I52" s="5">
        <v>1266</v>
      </c>
      <c r="J52" s="15">
        <v>1266</v>
      </c>
    </row>
    <row r="53" spans="1:10" ht="22" x14ac:dyDescent="0.25">
      <c r="A53" s="6" t="s">
        <v>19</v>
      </c>
      <c r="B53" s="20">
        <v>38209</v>
      </c>
      <c r="C53" s="27">
        <v>3928</v>
      </c>
      <c r="D53" s="12">
        <v>4675</v>
      </c>
      <c r="E53" s="7">
        <v>4519</v>
      </c>
      <c r="F53" s="16">
        <v>4573</v>
      </c>
      <c r="G53" s="27">
        <v>3005</v>
      </c>
      <c r="H53" s="12">
        <v>3458</v>
      </c>
      <c r="I53" s="7">
        <v>3316</v>
      </c>
      <c r="J53" s="16">
        <v>3344</v>
      </c>
    </row>
    <row r="54" spans="1:10" ht="22" x14ac:dyDescent="0.25">
      <c r="A54" s="3" t="s">
        <v>21</v>
      </c>
      <c r="B54" s="18">
        <v>929</v>
      </c>
      <c r="C54" s="25">
        <v>338</v>
      </c>
      <c r="D54" s="10">
        <v>365</v>
      </c>
      <c r="E54" s="2">
        <v>376</v>
      </c>
      <c r="F54" s="14">
        <v>341</v>
      </c>
      <c r="G54" s="25">
        <v>276</v>
      </c>
      <c r="H54" s="10">
        <v>308</v>
      </c>
      <c r="I54" s="2">
        <v>299</v>
      </c>
      <c r="J54" s="14">
        <v>280</v>
      </c>
    </row>
    <row r="55" spans="1:10" ht="22" x14ac:dyDescent="0.25">
      <c r="A55" s="8" t="s">
        <v>20</v>
      </c>
      <c r="B55" s="21">
        <f t="shared" ref="B55:J55" si="8">B53/B51</f>
        <v>0.67669665627656561</v>
      </c>
      <c r="C55" s="28">
        <f t="shared" si="8"/>
        <v>0.76390509529366002</v>
      </c>
      <c r="D55" s="13">
        <f t="shared" si="8"/>
        <v>0.3809795452693342</v>
      </c>
      <c r="E55" s="9">
        <f t="shared" si="8"/>
        <v>0.36826664493521311</v>
      </c>
      <c r="F55" s="17">
        <f t="shared" si="8"/>
        <v>0.37266726428163965</v>
      </c>
      <c r="G55" s="28">
        <f t="shared" si="8"/>
        <v>0.74751243781094523</v>
      </c>
      <c r="H55" s="13">
        <f t="shared" si="8"/>
        <v>0.3534341782502044</v>
      </c>
      <c r="I55" s="9">
        <f t="shared" si="8"/>
        <v>0.33881679779299068</v>
      </c>
      <c r="J55" s="17">
        <f t="shared" si="8"/>
        <v>0.34167773577194238</v>
      </c>
    </row>
    <row r="56" spans="1:10" ht="44" x14ac:dyDescent="0.25">
      <c r="A56" s="23" t="s">
        <v>16</v>
      </c>
    </row>
    <row r="57" spans="1:10" ht="22" x14ac:dyDescent="0.25">
      <c r="A57" s="22" t="s">
        <v>17</v>
      </c>
      <c r="B57" s="18">
        <v>56364</v>
      </c>
      <c r="C57" s="25">
        <v>4245</v>
      </c>
      <c r="D57" s="10">
        <v>7503</v>
      </c>
      <c r="E57" s="2">
        <v>7503</v>
      </c>
      <c r="F57" s="14">
        <v>7503</v>
      </c>
      <c r="G57" s="25">
        <v>3741</v>
      </c>
      <c r="H57" s="10">
        <v>6582</v>
      </c>
      <c r="I57" s="2">
        <v>6582</v>
      </c>
      <c r="J57" s="14">
        <v>6582</v>
      </c>
    </row>
    <row r="58" spans="1:10" ht="22" x14ac:dyDescent="0.25">
      <c r="A58" s="4" t="s">
        <v>18</v>
      </c>
      <c r="B58" s="19">
        <v>3435</v>
      </c>
      <c r="C58" s="26">
        <v>1325</v>
      </c>
      <c r="D58" s="11">
        <v>1335</v>
      </c>
      <c r="E58" s="5">
        <v>1333</v>
      </c>
      <c r="F58" s="15">
        <v>1353</v>
      </c>
      <c r="G58" s="26">
        <v>1294</v>
      </c>
      <c r="H58" s="11">
        <v>1297</v>
      </c>
      <c r="I58" s="5">
        <v>1291</v>
      </c>
      <c r="J58" s="15">
        <v>1298</v>
      </c>
    </row>
    <row r="59" spans="1:10" ht="22" x14ac:dyDescent="0.25">
      <c r="A59" s="6" t="s">
        <v>19</v>
      </c>
      <c r="B59" s="20">
        <v>42731</v>
      </c>
      <c r="C59" s="27">
        <v>3631</v>
      </c>
      <c r="D59" s="12">
        <v>3905</v>
      </c>
      <c r="E59" s="7">
        <v>3811</v>
      </c>
      <c r="F59" s="16">
        <v>3892</v>
      </c>
      <c r="G59" s="27">
        <v>3209</v>
      </c>
      <c r="H59" s="12">
        <v>3431</v>
      </c>
      <c r="I59" s="7">
        <v>3344</v>
      </c>
      <c r="J59" s="16">
        <v>3395</v>
      </c>
    </row>
    <row r="60" spans="1:10" ht="22" x14ac:dyDescent="0.25">
      <c r="A60" s="3" t="s">
        <v>21</v>
      </c>
      <c r="B60" s="18">
        <v>923</v>
      </c>
      <c r="C60" s="25">
        <v>355</v>
      </c>
      <c r="D60" s="10">
        <v>363</v>
      </c>
      <c r="E60" s="2">
        <v>364</v>
      </c>
      <c r="F60" s="14">
        <v>379</v>
      </c>
      <c r="G60" s="25">
        <v>337</v>
      </c>
      <c r="H60" s="10">
        <v>337</v>
      </c>
      <c r="I60" s="2">
        <v>329</v>
      </c>
      <c r="J60" s="14">
        <v>354</v>
      </c>
    </row>
    <row r="61" spans="1:10" ht="22" x14ac:dyDescent="0.25">
      <c r="A61" s="8" t="s">
        <v>20</v>
      </c>
      <c r="B61" s="21">
        <f t="shared" ref="B61:J61" si="9">B59/B57</f>
        <v>0.75812575402739335</v>
      </c>
      <c r="C61" s="28">
        <f t="shared" si="9"/>
        <v>0.85535924617196701</v>
      </c>
      <c r="D61" s="13">
        <f t="shared" si="9"/>
        <v>0.52045848327335731</v>
      </c>
      <c r="E61" s="9">
        <f t="shared" si="9"/>
        <v>0.50793016126882584</v>
      </c>
      <c r="F61" s="17">
        <f t="shared" si="9"/>
        <v>0.51872584299613489</v>
      </c>
      <c r="G61" s="28">
        <f t="shared" si="9"/>
        <v>0.85779203421545036</v>
      </c>
      <c r="H61" s="13">
        <f t="shared" si="9"/>
        <v>0.521270130659374</v>
      </c>
      <c r="I61" s="9">
        <f t="shared" si="9"/>
        <v>0.5080522637496202</v>
      </c>
      <c r="J61" s="17">
        <f t="shared" si="9"/>
        <v>0.51580066848982076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5D97-B4F8-4A43-97E4-54230B7E2860}">
  <dimension ref="A1:J61"/>
  <sheetViews>
    <sheetView zoomScale="75" zoomScaleNormal="75" workbookViewId="0">
      <selection activeCell="C11" sqref="C11"/>
    </sheetView>
  </sheetViews>
  <sheetFormatPr baseColWidth="10" defaultColWidth="8.83203125" defaultRowHeight="21" x14ac:dyDescent="0.25"/>
  <cols>
    <col min="1" max="1" width="63.5" style="29" customWidth="1"/>
    <col min="2" max="10" width="17.83203125" style="30" customWidth="1"/>
    <col min="11" max="16384" width="8.83203125" style="30"/>
  </cols>
  <sheetData>
    <row r="1" spans="1:10" x14ac:dyDescent="0.25">
      <c r="B1" s="31" t="s">
        <v>0</v>
      </c>
      <c r="C1" s="32" t="s">
        <v>28</v>
      </c>
      <c r="D1" s="33" t="s">
        <v>1</v>
      </c>
      <c r="E1" s="34" t="s">
        <v>2</v>
      </c>
      <c r="F1" s="35" t="s">
        <v>3</v>
      </c>
      <c r="G1" s="32" t="s">
        <v>29</v>
      </c>
      <c r="H1" s="33" t="s">
        <v>4</v>
      </c>
      <c r="I1" s="34" t="s">
        <v>5</v>
      </c>
      <c r="J1" s="35" t="s">
        <v>6</v>
      </c>
    </row>
    <row r="2" spans="1:10" ht="22" x14ac:dyDescent="0.25">
      <c r="A2" s="23" t="s">
        <v>23</v>
      </c>
      <c r="B2" s="31"/>
      <c r="C2" s="32"/>
      <c r="D2" s="33"/>
      <c r="E2" s="34"/>
      <c r="F2" s="35"/>
      <c r="G2" s="32"/>
      <c r="H2" s="33"/>
      <c r="I2" s="34"/>
      <c r="J2" s="35"/>
    </row>
    <row r="3" spans="1:10" ht="22" x14ac:dyDescent="0.25">
      <c r="A3" s="22" t="s">
        <v>17</v>
      </c>
      <c r="B3" s="31">
        <v>58583</v>
      </c>
      <c r="C3" s="32">
        <v>13154</v>
      </c>
      <c r="D3" s="33">
        <v>25744</v>
      </c>
      <c r="E3" s="34">
        <v>25744</v>
      </c>
      <c r="F3" s="35">
        <v>25744</v>
      </c>
      <c r="G3" s="32">
        <v>3755</v>
      </c>
      <c r="H3" s="33">
        <v>9232</v>
      </c>
      <c r="I3" s="34">
        <v>9232</v>
      </c>
      <c r="J3" s="35">
        <v>9232</v>
      </c>
    </row>
    <row r="4" spans="1:10" ht="22" x14ac:dyDescent="0.25">
      <c r="A4" s="4" t="s">
        <v>22</v>
      </c>
      <c r="B4" s="36">
        <v>3689</v>
      </c>
      <c r="C4" s="37">
        <v>1927</v>
      </c>
      <c r="D4" s="38">
        <v>2089</v>
      </c>
      <c r="E4" s="39">
        <v>2120</v>
      </c>
      <c r="F4" s="40">
        <v>2091</v>
      </c>
      <c r="G4" s="37">
        <v>1288</v>
      </c>
      <c r="H4" s="38">
        <v>1353</v>
      </c>
      <c r="I4" s="39">
        <v>1349</v>
      </c>
      <c r="J4" s="40">
        <v>1346</v>
      </c>
    </row>
    <row r="5" spans="1:10" ht="22" x14ac:dyDescent="0.25">
      <c r="A5" s="6" t="s">
        <v>24</v>
      </c>
      <c r="B5" s="41">
        <v>42592</v>
      </c>
      <c r="C5" s="42">
        <v>12064</v>
      </c>
      <c r="D5" s="43">
        <v>14527</v>
      </c>
      <c r="E5" s="44">
        <v>14491</v>
      </c>
      <c r="F5" s="45">
        <v>14496</v>
      </c>
      <c r="G5" s="42">
        <v>3077</v>
      </c>
      <c r="H5" s="43">
        <v>3853</v>
      </c>
      <c r="I5" s="44">
        <v>3764</v>
      </c>
      <c r="J5" s="45">
        <v>3738</v>
      </c>
    </row>
    <row r="6" spans="1:10" ht="22" x14ac:dyDescent="0.25">
      <c r="A6" s="3" t="s">
        <v>25</v>
      </c>
      <c r="B6" s="31">
        <v>938</v>
      </c>
      <c r="C6" s="32">
        <v>635</v>
      </c>
      <c r="D6" s="33">
        <v>663</v>
      </c>
      <c r="E6" s="34">
        <v>659</v>
      </c>
      <c r="F6" s="35">
        <v>678</v>
      </c>
      <c r="G6" s="32">
        <v>313</v>
      </c>
      <c r="H6" s="33">
        <v>319</v>
      </c>
      <c r="I6" s="34">
        <v>317</v>
      </c>
      <c r="J6" s="35">
        <v>319</v>
      </c>
    </row>
    <row r="7" spans="1:10" ht="22" x14ac:dyDescent="0.25">
      <c r="A7" s="8" t="s">
        <v>26</v>
      </c>
      <c r="B7" s="46">
        <f t="shared" ref="B7:J7" si="0">B5/B3</f>
        <v>0.7270368536947579</v>
      </c>
      <c r="C7" s="47">
        <f t="shared" si="0"/>
        <v>0.91713547209974156</v>
      </c>
      <c r="D7" s="48">
        <f t="shared" si="0"/>
        <v>0.56428682411435671</v>
      </c>
      <c r="E7" s="49">
        <f t="shared" si="0"/>
        <v>0.56288844002486016</v>
      </c>
      <c r="F7" s="50">
        <f t="shared" si="0"/>
        <v>0.56308266003729024</v>
      </c>
      <c r="G7" s="47">
        <f t="shared" si="0"/>
        <v>0.81944074567243674</v>
      </c>
      <c r="H7" s="48">
        <f t="shared" si="0"/>
        <v>0.4173526863084922</v>
      </c>
      <c r="I7" s="49">
        <f t="shared" si="0"/>
        <v>0.40771230502599654</v>
      </c>
      <c r="J7" s="50">
        <f t="shared" si="0"/>
        <v>0.40489601386481805</v>
      </c>
    </row>
    <row r="8" spans="1:10" ht="22" x14ac:dyDescent="0.25">
      <c r="A8" s="23" t="s">
        <v>27</v>
      </c>
      <c r="B8" s="31"/>
      <c r="C8" s="32"/>
      <c r="D8" s="33"/>
      <c r="E8" s="34"/>
      <c r="F8" s="35"/>
      <c r="G8" s="32"/>
      <c r="H8" s="33"/>
      <c r="I8" s="34"/>
      <c r="J8" s="35"/>
    </row>
    <row r="9" spans="1:10" ht="22" x14ac:dyDescent="0.25">
      <c r="A9" s="22" t="s">
        <v>17</v>
      </c>
      <c r="B9" s="31">
        <v>54848</v>
      </c>
      <c r="C9" s="32">
        <v>11536</v>
      </c>
      <c r="D9" s="33">
        <v>24782</v>
      </c>
      <c r="E9" s="34">
        <v>24782</v>
      </c>
      <c r="F9" s="35">
        <v>24782</v>
      </c>
      <c r="G9" s="32">
        <v>3758</v>
      </c>
      <c r="H9" s="51">
        <v>8874</v>
      </c>
      <c r="I9" s="34">
        <v>8875</v>
      </c>
      <c r="J9" s="35">
        <v>8875</v>
      </c>
    </row>
    <row r="10" spans="1:10" ht="22" x14ac:dyDescent="0.25">
      <c r="A10" s="4" t="s">
        <v>18</v>
      </c>
      <c r="B10" s="36">
        <v>2916</v>
      </c>
      <c r="C10" s="37">
        <v>1745</v>
      </c>
      <c r="D10" s="38">
        <v>1767</v>
      </c>
      <c r="E10" s="39">
        <v>1791</v>
      </c>
      <c r="F10" s="40">
        <v>1784</v>
      </c>
      <c r="G10" s="37">
        <v>1224</v>
      </c>
      <c r="H10" s="38">
        <v>1249</v>
      </c>
      <c r="I10" s="39">
        <v>1231</v>
      </c>
      <c r="J10" s="40">
        <v>1264</v>
      </c>
    </row>
    <row r="11" spans="1:10" ht="22" x14ac:dyDescent="0.25">
      <c r="A11" s="6" t="s">
        <v>19</v>
      </c>
      <c r="B11" s="41">
        <v>34991</v>
      </c>
      <c r="C11" s="42">
        <v>10043</v>
      </c>
      <c r="D11" s="43">
        <v>11896</v>
      </c>
      <c r="E11" s="44">
        <v>11886</v>
      </c>
      <c r="F11" s="45">
        <v>11896</v>
      </c>
      <c r="G11" s="42">
        <v>2939</v>
      </c>
      <c r="H11" s="43">
        <v>3327</v>
      </c>
      <c r="I11" s="44">
        <v>3195</v>
      </c>
      <c r="J11" s="45">
        <v>3241</v>
      </c>
    </row>
    <row r="12" spans="1:10" ht="22" x14ac:dyDescent="0.25">
      <c r="A12" s="3" t="s">
        <v>21</v>
      </c>
      <c r="B12" s="31">
        <v>842</v>
      </c>
      <c r="C12" s="32">
        <v>602</v>
      </c>
      <c r="D12" s="33">
        <v>566</v>
      </c>
      <c r="E12" s="34">
        <v>554</v>
      </c>
      <c r="F12" s="35">
        <v>575</v>
      </c>
      <c r="G12" s="32">
        <v>307</v>
      </c>
      <c r="H12" s="33">
        <v>269</v>
      </c>
      <c r="I12" s="34">
        <v>276</v>
      </c>
      <c r="J12" s="35">
        <v>288</v>
      </c>
    </row>
    <row r="13" spans="1:10" ht="22" x14ac:dyDescent="0.25">
      <c r="A13" s="8" t="s">
        <v>20</v>
      </c>
      <c r="B13" s="46">
        <f t="shared" ref="B13:J13" si="1">B11/B9</f>
        <v>0.63796309801633611</v>
      </c>
      <c r="C13" s="47">
        <f t="shared" si="1"/>
        <v>0.87057905686546466</v>
      </c>
      <c r="D13" s="48">
        <f t="shared" si="1"/>
        <v>0.48002582519570658</v>
      </c>
      <c r="E13" s="49">
        <f t="shared" si="1"/>
        <v>0.47962230651279153</v>
      </c>
      <c r="F13" s="50">
        <f t="shared" si="1"/>
        <v>0.48002582519570658</v>
      </c>
      <c r="G13" s="47">
        <f t="shared" si="1"/>
        <v>0.782064928153273</v>
      </c>
      <c r="H13" s="48">
        <f t="shared" si="1"/>
        <v>0.37491548343475323</v>
      </c>
      <c r="I13" s="49">
        <f t="shared" si="1"/>
        <v>0.36</v>
      </c>
      <c r="J13" s="50">
        <f t="shared" si="1"/>
        <v>0.36518309859154929</v>
      </c>
    </row>
    <row r="14" spans="1:10" ht="22" x14ac:dyDescent="0.25">
      <c r="A14" s="23" t="s">
        <v>30</v>
      </c>
      <c r="B14" s="31"/>
      <c r="C14" s="32"/>
      <c r="D14" s="33"/>
      <c r="E14" s="34"/>
      <c r="F14" s="35"/>
      <c r="G14" s="32"/>
      <c r="H14" s="33"/>
      <c r="I14" s="34"/>
      <c r="J14" s="35"/>
    </row>
    <row r="15" spans="1:10" ht="22" x14ac:dyDescent="0.25">
      <c r="A15" s="22" t="s">
        <v>17</v>
      </c>
      <c r="B15" s="31">
        <v>57288</v>
      </c>
      <c r="C15" s="32">
        <v>13099</v>
      </c>
      <c r="D15" s="33">
        <v>24310</v>
      </c>
      <c r="E15" s="34">
        <v>24310</v>
      </c>
      <c r="F15" s="35">
        <v>24310</v>
      </c>
      <c r="G15" s="32">
        <v>3567</v>
      </c>
      <c r="H15" s="33">
        <v>7618</v>
      </c>
      <c r="I15" s="34">
        <v>7618</v>
      </c>
      <c r="J15" s="35">
        <v>7618</v>
      </c>
    </row>
    <row r="16" spans="1:10" ht="22" x14ac:dyDescent="0.25">
      <c r="A16" s="4" t="s">
        <v>18</v>
      </c>
      <c r="B16" s="36">
        <v>3411</v>
      </c>
      <c r="C16" s="37">
        <v>1866</v>
      </c>
      <c r="D16" s="38">
        <v>1929</v>
      </c>
      <c r="E16" s="39">
        <v>2010</v>
      </c>
      <c r="F16" s="40">
        <v>1957</v>
      </c>
      <c r="G16" s="37">
        <v>1263</v>
      </c>
      <c r="H16" s="38">
        <v>1311</v>
      </c>
      <c r="I16" s="39">
        <v>1293</v>
      </c>
      <c r="J16" s="40">
        <v>1311</v>
      </c>
    </row>
    <row r="17" spans="1:10" ht="22" x14ac:dyDescent="0.25">
      <c r="A17" s="6" t="s">
        <v>19</v>
      </c>
      <c r="B17" s="41">
        <v>42133</v>
      </c>
      <c r="C17" s="42">
        <v>12334</v>
      </c>
      <c r="D17" s="43">
        <v>14617</v>
      </c>
      <c r="E17" s="44">
        <v>14639</v>
      </c>
      <c r="F17" s="45">
        <v>14622</v>
      </c>
      <c r="G17" s="42">
        <v>3066</v>
      </c>
      <c r="H17" s="43">
        <v>3490</v>
      </c>
      <c r="I17" s="44">
        <v>3367</v>
      </c>
      <c r="J17" s="45">
        <v>3431</v>
      </c>
    </row>
    <row r="18" spans="1:10" ht="22" x14ac:dyDescent="0.25">
      <c r="A18" s="3" t="s">
        <v>21</v>
      </c>
      <c r="B18" s="31">
        <v>928</v>
      </c>
      <c r="C18" s="32">
        <v>614</v>
      </c>
      <c r="D18" s="33">
        <v>603</v>
      </c>
      <c r="E18" s="34">
        <v>651</v>
      </c>
      <c r="F18" s="35">
        <v>614</v>
      </c>
      <c r="G18" s="32">
        <v>314</v>
      </c>
      <c r="H18" s="33">
        <v>326</v>
      </c>
      <c r="I18" s="34">
        <v>315</v>
      </c>
      <c r="J18" s="35">
        <v>315</v>
      </c>
    </row>
    <row r="19" spans="1:10" ht="22" x14ac:dyDescent="0.25">
      <c r="A19" s="8" t="s">
        <v>20</v>
      </c>
      <c r="B19" s="46">
        <f t="shared" ref="B19:J19" si="2">B17/B15</f>
        <v>0.73545943304007821</v>
      </c>
      <c r="C19" s="47">
        <f t="shared" si="2"/>
        <v>0.94159859531261925</v>
      </c>
      <c r="D19" s="48">
        <f t="shared" si="2"/>
        <v>0.60127519539284247</v>
      </c>
      <c r="E19" s="49">
        <f t="shared" si="2"/>
        <v>0.60218017276840807</v>
      </c>
      <c r="F19" s="50">
        <f t="shared" si="2"/>
        <v>0.60148087206910739</v>
      </c>
      <c r="G19" s="47">
        <f t="shared" si="2"/>
        <v>0.85954583683767871</v>
      </c>
      <c r="H19" s="48">
        <f t="shared" si="2"/>
        <v>0.45812549225518506</v>
      </c>
      <c r="I19" s="49">
        <f t="shared" si="2"/>
        <v>0.44197952218430037</v>
      </c>
      <c r="J19" s="50">
        <f t="shared" si="2"/>
        <v>0.45038067734313469</v>
      </c>
    </row>
    <row r="20" spans="1:10" ht="22" x14ac:dyDescent="0.25">
      <c r="A20" s="23" t="s">
        <v>31</v>
      </c>
      <c r="B20" s="31"/>
      <c r="C20" s="32"/>
      <c r="D20" s="33"/>
      <c r="E20" s="34"/>
      <c r="F20" s="35"/>
      <c r="G20" s="32"/>
      <c r="H20" s="33"/>
      <c r="I20" s="34"/>
      <c r="J20" s="35"/>
    </row>
    <row r="21" spans="1:10" ht="22" x14ac:dyDescent="0.25">
      <c r="A21" s="22" t="s">
        <v>17</v>
      </c>
      <c r="B21" s="31">
        <v>57493</v>
      </c>
      <c r="C21" s="32">
        <v>13025</v>
      </c>
      <c r="D21" s="33">
        <v>23612</v>
      </c>
      <c r="E21" s="34">
        <v>23612</v>
      </c>
      <c r="F21" s="35">
        <v>23612</v>
      </c>
      <c r="G21" s="32">
        <v>3504</v>
      </c>
      <c r="H21" s="33">
        <v>7524</v>
      </c>
      <c r="I21" s="34">
        <v>7524</v>
      </c>
      <c r="J21" s="35">
        <v>7524</v>
      </c>
    </row>
    <row r="22" spans="1:10" ht="22" x14ac:dyDescent="0.25">
      <c r="A22" s="4" t="s">
        <v>18</v>
      </c>
      <c r="B22" s="36">
        <v>3544</v>
      </c>
      <c r="C22" s="37">
        <v>1898</v>
      </c>
      <c r="D22" s="38">
        <v>2018</v>
      </c>
      <c r="E22" s="39">
        <v>1988</v>
      </c>
      <c r="F22" s="40">
        <v>2000</v>
      </c>
      <c r="G22" s="37">
        <v>1241</v>
      </c>
      <c r="H22" s="38">
        <v>1309</v>
      </c>
      <c r="I22" s="39">
        <v>1293</v>
      </c>
      <c r="J22" s="40">
        <v>1319</v>
      </c>
    </row>
    <row r="23" spans="1:10" ht="22" x14ac:dyDescent="0.25">
      <c r="A23" s="6" t="s">
        <v>19</v>
      </c>
      <c r="B23" s="41">
        <v>42977</v>
      </c>
      <c r="C23" s="42">
        <v>12209</v>
      </c>
      <c r="D23" s="43">
        <v>14356</v>
      </c>
      <c r="E23" s="44">
        <v>14242</v>
      </c>
      <c r="F23" s="45">
        <v>14319</v>
      </c>
      <c r="G23" s="42">
        <v>2994</v>
      </c>
      <c r="H23" s="43">
        <v>3405</v>
      </c>
      <c r="I23" s="44">
        <v>3286</v>
      </c>
      <c r="J23" s="45">
        <v>3374</v>
      </c>
    </row>
    <row r="24" spans="1:10" ht="22" x14ac:dyDescent="0.25">
      <c r="A24" s="3" t="s">
        <v>21</v>
      </c>
      <c r="B24" s="31">
        <v>915</v>
      </c>
      <c r="C24" s="32">
        <v>642</v>
      </c>
      <c r="D24" s="33">
        <v>664</v>
      </c>
      <c r="E24" s="34">
        <v>663</v>
      </c>
      <c r="F24" s="35">
        <v>664</v>
      </c>
      <c r="G24" s="32">
        <v>322</v>
      </c>
      <c r="H24" s="33">
        <v>330</v>
      </c>
      <c r="I24" s="34">
        <v>322</v>
      </c>
      <c r="J24" s="35">
        <v>346</v>
      </c>
    </row>
    <row r="25" spans="1:10" ht="22" x14ac:dyDescent="0.25">
      <c r="A25" s="8" t="s">
        <v>20</v>
      </c>
      <c r="B25" s="46">
        <f t="shared" ref="B25:J25" si="3">B23/B21</f>
        <v>0.74751708903692626</v>
      </c>
      <c r="C25" s="47">
        <f t="shared" si="3"/>
        <v>0.93735124760076771</v>
      </c>
      <c r="D25" s="48">
        <f t="shared" si="3"/>
        <v>0.60799593427070986</v>
      </c>
      <c r="E25" s="49">
        <f t="shared" si="3"/>
        <v>0.6031678807386075</v>
      </c>
      <c r="F25" s="50">
        <f t="shared" si="3"/>
        <v>0.60642893444011514</v>
      </c>
      <c r="G25" s="47">
        <f t="shared" si="3"/>
        <v>0.85445205479452058</v>
      </c>
      <c r="H25" s="48">
        <f t="shared" si="3"/>
        <v>0.45255183413078148</v>
      </c>
      <c r="I25" s="49">
        <f t="shared" si="3"/>
        <v>0.43673577884104198</v>
      </c>
      <c r="J25" s="50">
        <f t="shared" si="3"/>
        <v>0.44843168527379051</v>
      </c>
    </row>
    <row r="26" spans="1:10" ht="22" x14ac:dyDescent="0.25">
      <c r="A26" s="23" t="s">
        <v>32</v>
      </c>
      <c r="B26" s="31"/>
      <c r="C26" s="32"/>
      <c r="D26" s="33"/>
      <c r="E26" s="34"/>
      <c r="F26" s="35"/>
      <c r="G26" s="32"/>
      <c r="H26" s="33"/>
      <c r="I26" s="34"/>
      <c r="J26" s="35"/>
    </row>
    <row r="27" spans="1:10" ht="22" x14ac:dyDescent="0.25">
      <c r="A27" s="22" t="s">
        <v>17</v>
      </c>
      <c r="B27" s="31">
        <v>57994</v>
      </c>
      <c r="C27" s="32">
        <v>14133</v>
      </c>
      <c r="D27" s="33">
        <v>24825</v>
      </c>
      <c r="E27" s="34">
        <v>24825</v>
      </c>
      <c r="F27" s="35">
        <v>24825</v>
      </c>
      <c r="G27" s="32">
        <v>3842</v>
      </c>
      <c r="H27" s="33">
        <v>8267</v>
      </c>
      <c r="I27" s="34">
        <v>8267</v>
      </c>
      <c r="J27" s="35">
        <v>8267</v>
      </c>
    </row>
    <row r="28" spans="1:10" ht="22" x14ac:dyDescent="0.25">
      <c r="A28" s="4" t="s">
        <v>18</v>
      </c>
      <c r="B28" s="36">
        <v>3486</v>
      </c>
      <c r="C28" s="37">
        <v>1964</v>
      </c>
      <c r="D28" s="38">
        <v>2061</v>
      </c>
      <c r="E28" s="39">
        <v>2038</v>
      </c>
      <c r="F28" s="40">
        <v>2045</v>
      </c>
      <c r="G28" s="37">
        <v>1285</v>
      </c>
      <c r="H28" s="38">
        <v>1324</v>
      </c>
      <c r="I28" s="39">
        <v>1309</v>
      </c>
      <c r="J28" s="40">
        <v>1307</v>
      </c>
    </row>
    <row r="29" spans="1:10" ht="22" x14ac:dyDescent="0.25">
      <c r="A29" s="6" t="s">
        <v>19</v>
      </c>
      <c r="B29" s="41">
        <v>43817</v>
      </c>
      <c r="C29" s="42">
        <v>13213</v>
      </c>
      <c r="D29" s="43">
        <v>15499</v>
      </c>
      <c r="E29" s="44">
        <v>15419</v>
      </c>
      <c r="F29" s="45">
        <v>15483</v>
      </c>
      <c r="G29" s="42">
        <v>3266</v>
      </c>
      <c r="H29" s="43">
        <v>3920</v>
      </c>
      <c r="I29" s="44">
        <v>3776</v>
      </c>
      <c r="J29" s="45">
        <v>3804</v>
      </c>
    </row>
    <row r="30" spans="1:10" ht="22" x14ac:dyDescent="0.25">
      <c r="A30" s="3" t="s">
        <v>21</v>
      </c>
      <c r="B30" s="31">
        <v>923</v>
      </c>
      <c r="C30" s="32">
        <v>648</v>
      </c>
      <c r="D30" s="33">
        <v>692</v>
      </c>
      <c r="E30" s="34">
        <v>694</v>
      </c>
      <c r="F30" s="35">
        <v>700</v>
      </c>
      <c r="G30" s="32">
        <v>323</v>
      </c>
      <c r="H30" s="33">
        <v>360</v>
      </c>
      <c r="I30" s="34">
        <v>333</v>
      </c>
      <c r="J30" s="35">
        <v>339</v>
      </c>
    </row>
    <row r="31" spans="1:10" ht="22" x14ac:dyDescent="0.25">
      <c r="A31" s="8" t="s">
        <v>20</v>
      </c>
      <c r="B31" s="46">
        <f t="shared" ref="B31:J31" si="4">B29/B27</f>
        <v>0.75554367693209645</v>
      </c>
      <c r="C31" s="47">
        <f t="shared" si="4"/>
        <v>0.93490412509729004</v>
      </c>
      <c r="D31" s="48">
        <f t="shared" si="4"/>
        <v>0.62433031218529711</v>
      </c>
      <c r="E31" s="49">
        <f t="shared" si="4"/>
        <v>0.62110775427995968</v>
      </c>
      <c r="F31" s="50">
        <f t="shared" si="4"/>
        <v>0.62368580060422962</v>
      </c>
      <c r="G31" s="47">
        <f t="shared" si="4"/>
        <v>0.85007808433107757</v>
      </c>
      <c r="H31" s="48">
        <f t="shared" si="4"/>
        <v>0.4741744284504657</v>
      </c>
      <c r="I31" s="49">
        <f t="shared" si="4"/>
        <v>0.45675577597677514</v>
      </c>
      <c r="J31" s="50">
        <f t="shared" si="4"/>
        <v>0.46014273617999274</v>
      </c>
    </row>
    <row r="32" spans="1:10" ht="22" x14ac:dyDescent="0.25">
      <c r="A32" s="23" t="s">
        <v>33</v>
      </c>
      <c r="B32" s="31"/>
      <c r="C32" s="32"/>
      <c r="D32" s="33"/>
      <c r="E32" s="34"/>
      <c r="F32" s="35"/>
      <c r="G32" s="32"/>
      <c r="H32" s="33"/>
      <c r="I32" s="34"/>
      <c r="J32" s="35"/>
    </row>
    <row r="33" spans="1:10" ht="22" x14ac:dyDescent="0.25">
      <c r="A33" s="22" t="s">
        <v>17</v>
      </c>
      <c r="B33" s="31">
        <v>58669</v>
      </c>
      <c r="C33" s="32">
        <v>14172</v>
      </c>
      <c r="D33" s="33">
        <v>26448</v>
      </c>
      <c r="E33" s="34">
        <v>26448</v>
      </c>
      <c r="F33" s="35">
        <v>26448</v>
      </c>
      <c r="G33" s="32">
        <v>3857</v>
      </c>
      <c r="H33" s="33">
        <v>8877</v>
      </c>
      <c r="I33" s="34">
        <v>8877</v>
      </c>
      <c r="J33" s="35">
        <v>8877</v>
      </c>
    </row>
    <row r="34" spans="1:10" ht="22" x14ac:dyDescent="0.25">
      <c r="A34" s="4" t="s">
        <v>18</v>
      </c>
      <c r="B34" s="36">
        <v>3438</v>
      </c>
      <c r="C34" s="37">
        <v>1987</v>
      </c>
      <c r="D34" s="38">
        <v>2003</v>
      </c>
      <c r="E34" s="39">
        <v>2033</v>
      </c>
      <c r="F34" s="40">
        <v>2026</v>
      </c>
      <c r="G34" s="37">
        <v>1319</v>
      </c>
      <c r="H34" s="38">
        <v>1314</v>
      </c>
      <c r="I34" s="39">
        <v>1355</v>
      </c>
      <c r="J34" s="40">
        <v>1313</v>
      </c>
    </row>
    <row r="35" spans="1:10" ht="22" x14ac:dyDescent="0.25">
      <c r="A35" s="6" t="s">
        <v>19</v>
      </c>
      <c r="B35" s="41">
        <v>42349</v>
      </c>
      <c r="C35" s="42">
        <v>12938</v>
      </c>
      <c r="D35" s="43">
        <v>15041</v>
      </c>
      <c r="E35" s="44">
        <v>15006</v>
      </c>
      <c r="F35" s="45">
        <v>15083</v>
      </c>
      <c r="G35" s="42">
        <v>3202</v>
      </c>
      <c r="H35" s="43">
        <v>3745</v>
      </c>
      <c r="I35" s="44">
        <v>3649</v>
      </c>
      <c r="J35" s="45">
        <v>3649</v>
      </c>
    </row>
    <row r="36" spans="1:10" ht="22" x14ac:dyDescent="0.25">
      <c r="A36" s="3" t="s">
        <v>21</v>
      </c>
      <c r="B36" s="31">
        <v>922</v>
      </c>
      <c r="C36" s="32">
        <v>653</v>
      </c>
      <c r="D36" s="33">
        <v>652</v>
      </c>
      <c r="E36" s="34">
        <v>671</v>
      </c>
      <c r="F36" s="35">
        <v>664</v>
      </c>
      <c r="G36" s="32">
        <v>360</v>
      </c>
      <c r="H36" s="33">
        <v>355</v>
      </c>
      <c r="I36" s="34">
        <v>372</v>
      </c>
      <c r="J36" s="35">
        <v>348</v>
      </c>
    </row>
    <row r="37" spans="1:10" ht="22" x14ac:dyDescent="0.25">
      <c r="A37" s="8" t="s">
        <v>20</v>
      </c>
      <c r="B37" s="46">
        <f t="shared" ref="B37:J37" si="5">B35/B33</f>
        <v>0.72182924542773863</v>
      </c>
      <c r="C37" s="47">
        <f t="shared" si="5"/>
        <v>0.91292689810894723</v>
      </c>
      <c r="D37" s="48">
        <f t="shared" si="5"/>
        <v>0.5687008469449486</v>
      </c>
      <c r="E37" s="49">
        <f t="shared" si="5"/>
        <v>0.56737749546279492</v>
      </c>
      <c r="F37" s="50">
        <f t="shared" si="5"/>
        <v>0.57028886872353302</v>
      </c>
      <c r="G37" s="47">
        <f t="shared" si="5"/>
        <v>0.83017889551464874</v>
      </c>
      <c r="H37" s="48">
        <f t="shared" si="5"/>
        <v>0.42187676016672299</v>
      </c>
      <c r="I37" s="49">
        <f t="shared" si="5"/>
        <v>0.41106229582066012</v>
      </c>
      <c r="J37" s="50">
        <f t="shared" si="5"/>
        <v>0.41106229582066012</v>
      </c>
    </row>
    <row r="38" spans="1:10" ht="22" x14ac:dyDescent="0.25">
      <c r="A38" s="23" t="s">
        <v>34</v>
      </c>
      <c r="B38" s="31"/>
      <c r="C38" s="32"/>
      <c r="D38" s="33"/>
      <c r="E38" s="34"/>
      <c r="F38" s="35"/>
      <c r="G38" s="32"/>
      <c r="H38" s="33"/>
      <c r="I38" s="34"/>
      <c r="J38" s="35"/>
    </row>
    <row r="39" spans="1:10" ht="22" x14ac:dyDescent="0.25">
      <c r="A39" s="22" t="s">
        <v>17</v>
      </c>
      <c r="B39" s="31">
        <v>58402</v>
      </c>
      <c r="C39" s="32">
        <v>12628</v>
      </c>
      <c r="D39" s="33">
        <v>25728</v>
      </c>
      <c r="E39" s="34">
        <v>25728</v>
      </c>
      <c r="F39" s="35">
        <v>25728</v>
      </c>
      <c r="G39" s="32">
        <v>3568</v>
      </c>
      <c r="H39" s="51">
        <v>9229</v>
      </c>
      <c r="I39" s="34">
        <v>9230</v>
      </c>
      <c r="J39" s="35">
        <v>9230</v>
      </c>
    </row>
    <row r="40" spans="1:10" ht="22" x14ac:dyDescent="0.25">
      <c r="A40" s="4" t="s">
        <v>18</v>
      </c>
      <c r="B40" s="36">
        <v>3508</v>
      </c>
      <c r="C40" s="37">
        <v>1852</v>
      </c>
      <c r="D40" s="38">
        <v>2038</v>
      </c>
      <c r="E40" s="39">
        <v>2062</v>
      </c>
      <c r="F40" s="40">
        <v>2053</v>
      </c>
      <c r="G40" s="37">
        <v>1251</v>
      </c>
      <c r="H40" s="38">
        <v>1354</v>
      </c>
      <c r="I40" s="39">
        <v>1332</v>
      </c>
      <c r="J40" s="40">
        <v>1352</v>
      </c>
    </row>
    <row r="41" spans="1:10" ht="22" x14ac:dyDescent="0.25">
      <c r="A41" s="6" t="s">
        <v>19</v>
      </c>
      <c r="B41" s="41">
        <v>42728</v>
      </c>
      <c r="C41" s="42">
        <v>11913</v>
      </c>
      <c r="D41" s="43">
        <v>15005</v>
      </c>
      <c r="E41" s="44">
        <v>14919</v>
      </c>
      <c r="F41" s="45">
        <v>14999</v>
      </c>
      <c r="G41" s="42">
        <v>3083</v>
      </c>
      <c r="H41" s="43">
        <v>4086</v>
      </c>
      <c r="I41" s="44">
        <v>3966</v>
      </c>
      <c r="J41" s="45">
        <v>4008</v>
      </c>
    </row>
    <row r="42" spans="1:10" ht="22" x14ac:dyDescent="0.25">
      <c r="A42" s="3" t="s">
        <v>21</v>
      </c>
      <c r="B42" s="31">
        <v>942</v>
      </c>
      <c r="C42" s="32">
        <v>631</v>
      </c>
      <c r="D42" s="33">
        <v>662</v>
      </c>
      <c r="E42" s="34">
        <v>662</v>
      </c>
      <c r="F42" s="35">
        <v>670</v>
      </c>
      <c r="G42" s="32">
        <v>324</v>
      </c>
      <c r="H42" s="33">
        <v>369</v>
      </c>
      <c r="I42" s="34">
        <v>355</v>
      </c>
      <c r="J42" s="35">
        <v>366</v>
      </c>
    </row>
    <row r="43" spans="1:10" ht="22" x14ac:dyDescent="0.25">
      <c r="A43" s="8" t="s">
        <v>20</v>
      </c>
      <c r="B43" s="46">
        <f t="shared" ref="B43:J43" si="6">B41/B39</f>
        <v>0.73161878017876103</v>
      </c>
      <c r="C43" s="47">
        <f t="shared" si="6"/>
        <v>0.94337979094076652</v>
      </c>
      <c r="D43" s="48">
        <f t="shared" si="6"/>
        <v>0.5832167288557214</v>
      </c>
      <c r="E43" s="49">
        <f t="shared" si="6"/>
        <v>0.57987406716417911</v>
      </c>
      <c r="F43" s="50">
        <f t="shared" si="6"/>
        <v>0.58298351990049746</v>
      </c>
      <c r="G43" s="47">
        <f t="shared" si="6"/>
        <v>0.86406950672645744</v>
      </c>
      <c r="H43" s="48">
        <f t="shared" si="6"/>
        <v>0.44273485751435693</v>
      </c>
      <c r="I43" s="49">
        <f t="shared" si="6"/>
        <v>0.4296858071505959</v>
      </c>
      <c r="J43" s="50">
        <f t="shared" si="6"/>
        <v>0.43423618634886241</v>
      </c>
    </row>
    <row r="44" spans="1:10" ht="22" x14ac:dyDescent="0.25">
      <c r="A44" s="23" t="s">
        <v>35</v>
      </c>
      <c r="B44" s="31"/>
      <c r="C44" s="32"/>
      <c r="D44" s="33"/>
      <c r="E44" s="34"/>
      <c r="F44" s="35"/>
      <c r="G44" s="32"/>
      <c r="H44" s="33"/>
      <c r="I44" s="34"/>
      <c r="J44" s="35"/>
    </row>
    <row r="45" spans="1:10" ht="22" x14ac:dyDescent="0.25">
      <c r="A45" s="22" t="s">
        <v>17</v>
      </c>
      <c r="B45" s="31">
        <v>58091</v>
      </c>
      <c r="C45" s="32">
        <v>13991</v>
      </c>
      <c r="D45" s="33">
        <v>23594</v>
      </c>
      <c r="E45" s="34">
        <v>23594</v>
      </c>
      <c r="F45" s="35">
        <v>23594</v>
      </c>
      <c r="G45" s="32">
        <v>4000</v>
      </c>
      <c r="H45" s="33">
        <v>7840</v>
      </c>
      <c r="I45" s="34">
        <v>7840</v>
      </c>
      <c r="J45" s="35">
        <v>7840</v>
      </c>
    </row>
    <row r="46" spans="1:10" ht="22" x14ac:dyDescent="0.25">
      <c r="A46" s="4" t="s">
        <v>18</v>
      </c>
      <c r="B46" s="36">
        <v>3523</v>
      </c>
      <c r="C46" s="37">
        <v>1876</v>
      </c>
      <c r="D46" s="38">
        <v>2029</v>
      </c>
      <c r="E46" s="39">
        <v>2058</v>
      </c>
      <c r="F46" s="40">
        <v>2049</v>
      </c>
      <c r="G46" s="37">
        <v>1292</v>
      </c>
      <c r="H46" s="38">
        <v>1351</v>
      </c>
      <c r="I46" s="39">
        <v>1341</v>
      </c>
      <c r="J46" s="40">
        <v>1364</v>
      </c>
    </row>
    <row r="47" spans="1:10" ht="22" x14ac:dyDescent="0.25">
      <c r="A47" s="6" t="s">
        <v>19</v>
      </c>
      <c r="B47" s="41">
        <v>44490</v>
      </c>
      <c r="C47" s="42">
        <v>12718</v>
      </c>
      <c r="D47" s="43">
        <v>14707</v>
      </c>
      <c r="E47" s="44">
        <v>14649</v>
      </c>
      <c r="F47" s="45">
        <v>14708</v>
      </c>
      <c r="G47" s="42">
        <v>3305</v>
      </c>
      <c r="H47" s="43">
        <v>3681</v>
      </c>
      <c r="I47" s="44">
        <v>3554</v>
      </c>
      <c r="J47" s="45">
        <v>3619</v>
      </c>
    </row>
    <row r="48" spans="1:10" ht="22" x14ac:dyDescent="0.25">
      <c r="A48" s="3" t="s">
        <v>21</v>
      </c>
      <c r="B48" s="31">
        <v>920</v>
      </c>
      <c r="C48" s="32">
        <v>621</v>
      </c>
      <c r="D48" s="33">
        <v>660</v>
      </c>
      <c r="E48" s="34">
        <v>662</v>
      </c>
      <c r="F48" s="35">
        <v>659</v>
      </c>
      <c r="G48" s="32">
        <v>334</v>
      </c>
      <c r="H48" s="33">
        <v>346</v>
      </c>
      <c r="I48" s="34">
        <v>338</v>
      </c>
      <c r="J48" s="35">
        <v>350</v>
      </c>
    </row>
    <row r="49" spans="1:10" ht="22" x14ac:dyDescent="0.25">
      <c r="A49" s="8" t="s">
        <v>20</v>
      </c>
      <c r="B49" s="46">
        <f t="shared" ref="B49:J49" si="7">B47/B45</f>
        <v>0.76586734606049134</v>
      </c>
      <c r="C49" s="47">
        <f t="shared" si="7"/>
        <v>0.90901293688799945</v>
      </c>
      <c r="D49" s="48">
        <f t="shared" si="7"/>
        <v>0.62333644146816991</v>
      </c>
      <c r="E49" s="49">
        <f t="shared" si="7"/>
        <v>0.62087818937017891</v>
      </c>
      <c r="F49" s="50">
        <f t="shared" si="7"/>
        <v>0.62337882512503173</v>
      </c>
      <c r="G49" s="47">
        <f t="shared" si="7"/>
        <v>0.82625000000000004</v>
      </c>
      <c r="H49" s="48">
        <f t="shared" si="7"/>
        <v>0.46951530612244896</v>
      </c>
      <c r="I49" s="49">
        <f t="shared" si="7"/>
        <v>0.45331632653061227</v>
      </c>
      <c r="J49" s="50">
        <f t="shared" si="7"/>
        <v>0.46160714285714288</v>
      </c>
    </row>
    <row r="50" spans="1:10" ht="22" x14ac:dyDescent="0.25">
      <c r="A50" s="23" t="s">
        <v>37</v>
      </c>
      <c r="B50" s="31"/>
      <c r="C50" s="32"/>
      <c r="D50" s="33"/>
      <c r="E50" s="34"/>
      <c r="F50" s="35"/>
      <c r="G50" s="32"/>
      <c r="H50" s="33"/>
      <c r="I50" s="34"/>
      <c r="J50" s="35"/>
    </row>
    <row r="51" spans="1:10" ht="22" x14ac:dyDescent="0.25">
      <c r="A51" s="22" t="s">
        <v>17</v>
      </c>
      <c r="B51" s="31">
        <v>56464</v>
      </c>
      <c r="C51" s="32">
        <v>13463</v>
      </c>
      <c r="D51" s="33">
        <v>26899</v>
      </c>
      <c r="E51" s="34">
        <v>26899</v>
      </c>
      <c r="F51" s="35">
        <v>26899</v>
      </c>
      <c r="G51" s="32">
        <v>4020</v>
      </c>
      <c r="H51" s="51">
        <v>9784</v>
      </c>
      <c r="I51" s="34">
        <v>9787</v>
      </c>
      <c r="J51" s="35">
        <v>9787</v>
      </c>
    </row>
    <row r="52" spans="1:10" ht="22" x14ac:dyDescent="0.25">
      <c r="A52" s="4" t="s">
        <v>18</v>
      </c>
      <c r="B52" s="36">
        <v>3307</v>
      </c>
      <c r="C52" s="37">
        <v>1885</v>
      </c>
      <c r="D52" s="38">
        <v>1986</v>
      </c>
      <c r="E52" s="39">
        <v>1999</v>
      </c>
      <c r="F52" s="40">
        <v>1979</v>
      </c>
      <c r="G52" s="37">
        <v>1223</v>
      </c>
      <c r="H52" s="38">
        <v>1297</v>
      </c>
      <c r="I52" s="39">
        <v>1266</v>
      </c>
      <c r="J52" s="40">
        <v>1266</v>
      </c>
    </row>
    <row r="53" spans="1:10" ht="22" x14ac:dyDescent="0.25">
      <c r="A53" s="6" t="s">
        <v>19</v>
      </c>
      <c r="B53" s="41">
        <v>38209</v>
      </c>
      <c r="C53" s="42">
        <v>11836</v>
      </c>
      <c r="D53" s="43">
        <v>13907</v>
      </c>
      <c r="E53" s="44">
        <v>13862</v>
      </c>
      <c r="F53" s="45">
        <v>13866</v>
      </c>
      <c r="G53" s="42">
        <v>3005</v>
      </c>
      <c r="H53" s="43">
        <v>3458</v>
      </c>
      <c r="I53" s="44">
        <v>3316</v>
      </c>
      <c r="J53" s="45">
        <v>3344</v>
      </c>
    </row>
    <row r="54" spans="1:10" ht="22" x14ac:dyDescent="0.25">
      <c r="A54" s="3" t="s">
        <v>21</v>
      </c>
      <c r="B54" s="31">
        <v>929</v>
      </c>
      <c r="C54" s="32">
        <v>628</v>
      </c>
      <c r="D54" s="33">
        <v>659</v>
      </c>
      <c r="E54" s="34">
        <v>644</v>
      </c>
      <c r="F54" s="35">
        <v>658</v>
      </c>
      <c r="G54" s="32">
        <v>276</v>
      </c>
      <c r="H54" s="33">
        <v>308</v>
      </c>
      <c r="I54" s="34">
        <v>299</v>
      </c>
      <c r="J54" s="35">
        <v>280</v>
      </c>
    </row>
    <row r="55" spans="1:10" ht="22" x14ac:dyDescent="0.25">
      <c r="A55" s="8" t="s">
        <v>20</v>
      </c>
      <c r="B55" s="46">
        <f t="shared" ref="B55:J55" si="8">B53/B51</f>
        <v>0.67669665627656561</v>
      </c>
      <c r="C55" s="47">
        <f t="shared" si="8"/>
        <v>0.87915026368565696</v>
      </c>
      <c r="D55" s="48">
        <f t="shared" si="8"/>
        <v>0.51700806721439463</v>
      </c>
      <c r="E55" s="49">
        <f t="shared" si="8"/>
        <v>0.51533514257035573</v>
      </c>
      <c r="F55" s="50">
        <f t="shared" si="8"/>
        <v>0.51548384698315919</v>
      </c>
      <c r="G55" s="47">
        <f t="shared" si="8"/>
        <v>0.74751243781094523</v>
      </c>
      <c r="H55" s="48">
        <f t="shared" si="8"/>
        <v>0.3534341782502044</v>
      </c>
      <c r="I55" s="49">
        <f t="shared" si="8"/>
        <v>0.33881679779299068</v>
      </c>
      <c r="J55" s="50">
        <f t="shared" si="8"/>
        <v>0.34167773577194238</v>
      </c>
    </row>
    <row r="56" spans="1:10" ht="22" x14ac:dyDescent="0.25">
      <c r="A56" s="23" t="s">
        <v>36</v>
      </c>
      <c r="B56" s="31"/>
      <c r="C56" s="32"/>
      <c r="D56" s="33"/>
      <c r="E56" s="34"/>
      <c r="F56" s="35"/>
      <c r="G56" s="32"/>
      <c r="H56" s="33"/>
      <c r="I56" s="34"/>
      <c r="J56" s="35"/>
    </row>
    <row r="57" spans="1:10" ht="22" x14ac:dyDescent="0.25">
      <c r="A57" s="22" t="s">
        <v>17</v>
      </c>
      <c r="B57" s="31">
        <v>56364</v>
      </c>
      <c r="C57" s="32">
        <v>14252</v>
      </c>
      <c r="D57" s="33">
        <v>22939</v>
      </c>
      <c r="E57" s="34">
        <v>22939</v>
      </c>
      <c r="F57" s="35">
        <v>22939</v>
      </c>
      <c r="G57" s="32">
        <v>3741</v>
      </c>
      <c r="H57" s="33">
        <v>6582</v>
      </c>
      <c r="I57" s="34">
        <v>6582</v>
      </c>
      <c r="J57" s="35">
        <v>6582</v>
      </c>
    </row>
    <row r="58" spans="1:10" ht="22" x14ac:dyDescent="0.25">
      <c r="A58" s="4" t="s">
        <v>18</v>
      </c>
      <c r="B58" s="36">
        <v>3435</v>
      </c>
      <c r="C58" s="37">
        <v>1967</v>
      </c>
      <c r="D58" s="38">
        <v>1971</v>
      </c>
      <c r="E58" s="39">
        <v>1996</v>
      </c>
      <c r="F58" s="40">
        <v>1975</v>
      </c>
      <c r="G58" s="37">
        <v>1294</v>
      </c>
      <c r="H58" s="38">
        <v>1297</v>
      </c>
      <c r="I58" s="39">
        <v>1291</v>
      </c>
      <c r="J58" s="40">
        <v>1298</v>
      </c>
    </row>
    <row r="59" spans="1:10" ht="22" x14ac:dyDescent="0.25">
      <c r="A59" s="6" t="s">
        <v>19</v>
      </c>
      <c r="B59" s="41">
        <v>42731</v>
      </c>
      <c r="C59" s="42">
        <v>13311</v>
      </c>
      <c r="D59" s="43">
        <v>14581</v>
      </c>
      <c r="E59" s="44">
        <v>14565</v>
      </c>
      <c r="F59" s="45">
        <v>14577</v>
      </c>
      <c r="G59" s="42">
        <v>3209</v>
      </c>
      <c r="H59" s="43">
        <v>3431</v>
      </c>
      <c r="I59" s="44">
        <v>3344</v>
      </c>
      <c r="J59" s="45">
        <v>3395</v>
      </c>
    </row>
    <row r="60" spans="1:10" ht="22" x14ac:dyDescent="0.25">
      <c r="A60" s="3" t="s">
        <v>21</v>
      </c>
      <c r="B60" s="31">
        <v>923</v>
      </c>
      <c r="C60" s="32">
        <v>640</v>
      </c>
      <c r="D60" s="33">
        <v>657</v>
      </c>
      <c r="E60" s="34">
        <v>672</v>
      </c>
      <c r="F60" s="35">
        <v>663</v>
      </c>
      <c r="G60" s="32">
        <v>337</v>
      </c>
      <c r="H60" s="33">
        <v>337</v>
      </c>
      <c r="I60" s="34">
        <v>329</v>
      </c>
      <c r="J60" s="35">
        <v>354</v>
      </c>
    </row>
    <row r="61" spans="1:10" ht="22" x14ac:dyDescent="0.25">
      <c r="A61" s="8" t="s">
        <v>20</v>
      </c>
      <c r="B61" s="46">
        <f t="shared" ref="B61:J61" si="9">B59/B57</f>
        <v>0.75812575402739335</v>
      </c>
      <c r="C61" s="47">
        <f t="shared" si="9"/>
        <v>0.93397417906258773</v>
      </c>
      <c r="D61" s="48">
        <f t="shared" si="9"/>
        <v>0.6356423558132438</v>
      </c>
      <c r="E61" s="49">
        <f t="shared" si="9"/>
        <v>0.63494485374253451</v>
      </c>
      <c r="F61" s="50">
        <f t="shared" si="9"/>
        <v>0.6354679802955665</v>
      </c>
      <c r="G61" s="47">
        <f t="shared" si="9"/>
        <v>0.85779203421545036</v>
      </c>
      <c r="H61" s="48">
        <f t="shared" si="9"/>
        <v>0.521270130659374</v>
      </c>
      <c r="I61" s="49">
        <f t="shared" si="9"/>
        <v>0.5080522637496202</v>
      </c>
      <c r="J61" s="50">
        <f t="shared" si="9"/>
        <v>0.51580066848982076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40A95-5EA1-4941-98B7-5A46BBF643D8}">
  <dimension ref="A1:J61"/>
  <sheetViews>
    <sheetView zoomScale="70" zoomScaleNormal="70" workbookViewId="0">
      <selection activeCell="A34" sqref="A34"/>
    </sheetView>
  </sheetViews>
  <sheetFormatPr baseColWidth="10" defaultColWidth="8.83203125" defaultRowHeight="21" x14ac:dyDescent="0.25"/>
  <cols>
    <col min="1" max="1" width="63.5" style="29" customWidth="1"/>
    <col min="2" max="10" width="17.83203125" style="30" customWidth="1"/>
    <col min="11" max="16384" width="8.83203125" style="30"/>
  </cols>
  <sheetData>
    <row r="1" spans="1:10" x14ac:dyDescent="0.25">
      <c r="B1" s="31" t="s">
        <v>0</v>
      </c>
      <c r="C1" s="32" t="s">
        <v>28</v>
      </c>
      <c r="D1" s="33" t="s">
        <v>1</v>
      </c>
      <c r="E1" s="34" t="s">
        <v>2</v>
      </c>
      <c r="F1" s="35" t="s">
        <v>3</v>
      </c>
      <c r="G1" s="32" t="s">
        <v>29</v>
      </c>
      <c r="H1" s="33" t="s">
        <v>4</v>
      </c>
      <c r="I1" s="34" t="s">
        <v>5</v>
      </c>
      <c r="J1" s="35" t="s">
        <v>6</v>
      </c>
    </row>
    <row r="2" spans="1:10" ht="22" x14ac:dyDescent="0.25">
      <c r="A2" s="23" t="s">
        <v>23</v>
      </c>
      <c r="B2" s="31"/>
      <c r="C2" s="32"/>
      <c r="D2" s="33"/>
      <c r="E2" s="34"/>
      <c r="F2" s="35"/>
      <c r="G2" s="32"/>
      <c r="H2" s="33"/>
      <c r="I2" s="34"/>
      <c r="J2" s="35"/>
    </row>
    <row r="3" spans="1:10" ht="22" x14ac:dyDescent="0.25">
      <c r="A3" s="22" t="s">
        <v>17</v>
      </c>
      <c r="B3" s="31">
        <v>58583</v>
      </c>
      <c r="C3" s="32">
        <v>13154</v>
      </c>
      <c r="D3" s="33">
        <v>25744</v>
      </c>
      <c r="E3" s="34">
        <v>25744</v>
      </c>
      <c r="F3" s="35">
        <v>25744</v>
      </c>
      <c r="G3" s="32">
        <v>13040</v>
      </c>
      <c r="H3" s="33">
        <v>26347</v>
      </c>
      <c r="I3" s="34">
        <v>26347</v>
      </c>
      <c r="J3" s="35">
        <v>26347</v>
      </c>
    </row>
    <row r="4" spans="1:10" ht="22" x14ac:dyDescent="0.25">
      <c r="A4" s="4" t="s">
        <v>22</v>
      </c>
      <c r="B4" s="36">
        <v>3689</v>
      </c>
      <c r="C4" s="37">
        <v>1927</v>
      </c>
      <c r="D4" s="38">
        <v>2089</v>
      </c>
      <c r="E4" s="39">
        <v>2120</v>
      </c>
      <c r="F4" s="40">
        <v>2091</v>
      </c>
      <c r="G4" s="37">
        <v>1895</v>
      </c>
      <c r="H4" s="38">
        <v>2060</v>
      </c>
      <c r="I4" s="39">
        <v>2064</v>
      </c>
      <c r="J4" s="40">
        <v>2045</v>
      </c>
    </row>
    <row r="5" spans="1:10" ht="22" x14ac:dyDescent="0.25">
      <c r="A5" s="6" t="s">
        <v>24</v>
      </c>
      <c r="B5" s="41">
        <v>42592</v>
      </c>
      <c r="C5" s="42">
        <v>12064</v>
      </c>
      <c r="D5" s="43">
        <v>14527</v>
      </c>
      <c r="E5" s="44">
        <v>14491</v>
      </c>
      <c r="F5" s="45">
        <v>14496</v>
      </c>
      <c r="G5" s="42">
        <v>11812</v>
      </c>
      <c r="H5" s="43">
        <v>14486</v>
      </c>
      <c r="I5" s="44">
        <v>14431</v>
      </c>
      <c r="J5" s="45">
        <v>14464</v>
      </c>
    </row>
    <row r="6" spans="1:10" ht="22" x14ac:dyDescent="0.25">
      <c r="A6" s="3" t="s">
        <v>25</v>
      </c>
      <c r="B6" s="31">
        <v>938</v>
      </c>
      <c r="C6" s="32">
        <v>635</v>
      </c>
      <c r="D6" s="33">
        <v>663</v>
      </c>
      <c r="E6" s="34">
        <v>659</v>
      </c>
      <c r="F6" s="35">
        <v>678</v>
      </c>
      <c r="G6" s="32">
        <v>631</v>
      </c>
      <c r="H6" s="33">
        <v>654</v>
      </c>
      <c r="I6" s="34">
        <v>656</v>
      </c>
      <c r="J6" s="35">
        <v>654</v>
      </c>
    </row>
    <row r="7" spans="1:10" ht="22" x14ac:dyDescent="0.25">
      <c r="A7" s="8" t="s">
        <v>26</v>
      </c>
      <c r="B7" s="46">
        <f t="shared" ref="B7:J7" si="0">B5/B3</f>
        <v>0.7270368536947579</v>
      </c>
      <c r="C7" s="47">
        <f t="shared" si="0"/>
        <v>0.91713547209974156</v>
      </c>
      <c r="D7" s="48">
        <f t="shared" si="0"/>
        <v>0.56428682411435671</v>
      </c>
      <c r="E7" s="49">
        <f t="shared" si="0"/>
        <v>0.56288844002486016</v>
      </c>
      <c r="F7" s="50">
        <f t="shared" si="0"/>
        <v>0.56308266003729024</v>
      </c>
      <c r="G7" s="47">
        <f t="shared" si="0"/>
        <v>0.90582822085889569</v>
      </c>
      <c r="H7" s="48">
        <f t="shared" si="0"/>
        <v>0.5498159183208714</v>
      </c>
      <c r="I7" s="49">
        <f t="shared" si="0"/>
        <v>0.54772839412456831</v>
      </c>
      <c r="J7" s="50">
        <f t="shared" si="0"/>
        <v>0.54898090864235016</v>
      </c>
    </row>
    <row r="8" spans="1:10" ht="22" x14ac:dyDescent="0.25">
      <c r="A8" s="23" t="s">
        <v>27</v>
      </c>
      <c r="B8" s="31"/>
      <c r="C8" s="32"/>
      <c r="D8" s="33"/>
      <c r="E8" s="34"/>
      <c r="F8" s="35"/>
      <c r="G8" s="32"/>
      <c r="H8" s="33"/>
      <c r="I8" s="34"/>
      <c r="J8" s="35"/>
    </row>
    <row r="9" spans="1:10" ht="22" x14ac:dyDescent="0.25">
      <c r="A9" s="22" t="s">
        <v>17</v>
      </c>
      <c r="B9" s="31">
        <v>54848</v>
      </c>
      <c r="C9" s="32">
        <v>11536</v>
      </c>
      <c r="D9" s="33">
        <v>24782</v>
      </c>
      <c r="E9" s="34">
        <v>24782</v>
      </c>
      <c r="F9" s="35">
        <v>24782</v>
      </c>
      <c r="G9" s="32">
        <v>11338</v>
      </c>
      <c r="H9" s="51">
        <v>25343</v>
      </c>
      <c r="I9" s="34">
        <v>25345</v>
      </c>
      <c r="J9" s="35">
        <v>25345</v>
      </c>
    </row>
    <row r="10" spans="1:10" ht="22" x14ac:dyDescent="0.25">
      <c r="A10" s="4" t="s">
        <v>18</v>
      </c>
      <c r="B10" s="36">
        <v>2916</v>
      </c>
      <c r="C10" s="37">
        <v>1745</v>
      </c>
      <c r="D10" s="38">
        <v>1767</v>
      </c>
      <c r="E10" s="39">
        <v>1791</v>
      </c>
      <c r="F10" s="40">
        <v>1784</v>
      </c>
      <c r="G10" s="37">
        <v>1706</v>
      </c>
      <c r="H10" s="38">
        <v>1728</v>
      </c>
      <c r="I10" s="39">
        <v>1729</v>
      </c>
      <c r="J10" s="40">
        <v>1727</v>
      </c>
    </row>
    <row r="11" spans="1:10" ht="22" x14ac:dyDescent="0.25">
      <c r="A11" s="6" t="s">
        <v>19</v>
      </c>
      <c r="B11" s="41">
        <v>34991</v>
      </c>
      <c r="C11" s="42">
        <v>10043</v>
      </c>
      <c r="D11" s="43">
        <v>11896</v>
      </c>
      <c r="E11" s="44">
        <v>11886</v>
      </c>
      <c r="F11" s="45">
        <v>11896</v>
      </c>
      <c r="G11" s="42">
        <v>9727</v>
      </c>
      <c r="H11" s="43">
        <v>11710</v>
      </c>
      <c r="I11" s="44">
        <v>11705</v>
      </c>
      <c r="J11" s="45">
        <v>11723</v>
      </c>
    </row>
    <row r="12" spans="1:10" ht="22" x14ac:dyDescent="0.25">
      <c r="A12" s="3" t="s">
        <v>21</v>
      </c>
      <c r="B12" s="31">
        <v>842</v>
      </c>
      <c r="C12" s="32">
        <v>602</v>
      </c>
      <c r="D12" s="33">
        <v>566</v>
      </c>
      <c r="E12" s="34">
        <v>554</v>
      </c>
      <c r="F12" s="35">
        <v>575</v>
      </c>
      <c r="G12" s="32">
        <v>573</v>
      </c>
      <c r="H12" s="33">
        <v>536</v>
      </c>
      <c r="I12" s="34">
        <v>538</v>
      </c>
      <c r="J12" s="35">
        <v>527</v>
      </c>
    </row>
    <row r="13" spans="1:10" ht="22" x14ac:dyDescent="0.25">
      <c r="A13" s="8" t="s">
        <v>20</v>
      </c>
      <c r="B13" s="46">
        <f t="shared" ref="B13:J13" si="1">B11/B9</f>
        <v>0.63796309801633611</v>
      </c>
      <c r="C13" s="47">
        <f t="shared" si="1"/>
        <v>0.87057905686546466</v>
      </c>
      <c r="D13" s="48">
        <f t="shared" si="1"/>
        <v>0.48002582519570658</v>
      </c>
      <c r="E13" s="49">
        <f t="shared" si="1"/>
        <v>0.47962230651279153</v>
      </c>
      <c r="F13" s="50">
        <f t="shared" si="1"/>
        <v>0.48002582519570658</v>
      </c>
      <c r="G13" s="47">
        <f t="shared" si="1"/>
        <v>0.85791144822720056</v>
      </c>
      <c r="H13" s="48">
        <f t="shared" si="1"/>
        <v>0.46206052953478277</v>
      </c>
      <c r="I13" s="49">
        <f t="shared" si="1"/>
        <v>0.46182679029394358</v>
      </c>
      <c r="J13" s="50">
        <f t="shared" si="1"/>
        <v>0.46253698954428879</v>
      </c>
    </row>
    <row r="14" spans="1:10" ht="22" x14ac:dyDescent="0.25">
      <c r="A14" s="23" t="s">
        <v>30</v>
      </c>
      <c r="B14" s="31"/>
      <c r="C14" s="32"/>
      <c r="D14" s="33"/>
      <c r="E14" s="34"/>
      <c r="F14" s="35"/>
      <c r="G14" s="32"/>
      <c r="H14" s="33"/>
      <c r="I14" s="34"/>
      <c r="J14" s="35"/>
    </row>
    <row r="15" spans="1:10" ht="22" x14ac:dyDescent="0.25">
      <c r="A15" s="22" t="s">
        <v>17</v>
      </c>
      <c r="B15" s="31">
        <v>57288</v>
      </c>
      <c r="C15" s="32">
        <v>13099</v>
      </c>
      <c r="D15" s="33">
        <v>24310</v>
      </c>
      <c r="E15" s="34">
        <v>24310</v>
      </c>
      <c r="F15" s="35">
        <v>24310</v>
      </c>
      <c r="G15" s="32">
        <v>13165</v>
      </c>
      <c r="H15" s="33">
        <v>25239</v>
      </c>
      <c r="I15" s="34">
        <v>25239</v>
      </c>
      <c r="J15" s="35">
        <v>25239</v>
      </c>
    </row>
    <row r="16" spans="1:10" ht="22" x14ac:dyDescent="0.25">
      <c r="A16" s="4" t="s">
        <v>18</v>
      </c>
      <c r="B16" s="36">
        <v>3411</v>
      </c>
      <c r="C16" s="37">
        <v>1866</v>
      </c>
      <c r="D16" s="38">
        <v>1929</v>
      </c>
      <c r="E16" s="39">
        <v>2010</v>
      </c>
      <c r="F16" s="40">
        <v>1957</v>
      </c>
      <c r="G16" s="37">
        <v>1886</v>
      </c>
      <c r="H16" s="38">
        <v>1963</v>
      </c>
      <c r="I16" s="39">
        <v>1968</v>
      </c>
      <c r="J16" s="40">
        <v>1937</v>
      </c>
    </row>
    <row r="17" spans="1:10" ht="22" x14ac:dyDescent="0.25">
      <c r="A17" s="6" t="s">
        <v>19</v>
      </c>
      <c r="B17" s="41">
        <v>42133</v>
      </c>
      <c r="C17" s="42">
        <v>12334</v>
      </c>
      <c r="D17" s="43">
        <v>14617</v>
      </c>
      <c r="E17" s="44">
        <v>14639</v>
      </c>
      <c r="F17" s="45">
        <v>14622</v>
      </c>
      <c r="G17" s="42">
        <v>12317</v>
      </c>
      <c r="H17" s="43">
        <v>14750</v>
      </c>
      <c r="I17" s="44">
        <v>14714</v>
      </c>
      <c r="J17" s="45">
        <v>14720</v>
      </c>
    </row>
    <row r="18" spans="1:10" ht="22" x14ac:dyDescent="0.25">
      <c r="A18" s="3" t="s">
        <v>21</v>
      </c>
      <c r="B18" s="31">
        <v>928</v>
      </c>
      <c r="C18" s="32">
        <v>614</v>
      </c>
      <c r="D18" s="33">
        <v>603</v>
      </c>
      <c r="E18" s="34">
        <v>651</v>
      </c>
      <c r="F18" s="35">
        <v>614</v>
      </c>
      <c r="G18" s="32">
        <v>620</v>
      </c>
      <c r="H18" s="33">
        <v>625</v>
      </c>
      <c r="I18" s="34">
        <v>633</v>
      </c>
      <c r="J18" s="35">
        <v>619</v>
      </c>
    </row>
    <row r="19" spans="1:10" ht="22" x14ac:dyDescent="0.25">
      <c r="A19" s="8" t="s">
        <v>20</v>
      </c>
      <c r="B19" s="46">
        <f t="shared" ref="B19:J19" si="2">B17/B15</f>
        <v>0.73545943304007821</v>
      </c>
      <c r="C19" s="47">
        <f t="shared" si="2"/>
        <v>0.94159859531261925</v>
      </c>
      <c r="D19" s="48">
        <f t="shared" si="2"/>
        <v>0.60127519539284247</v>
      </c>
      <c r="E19" s="49">
        <f t="shared" si="2"/>
        <v>0.60218017276840807</v>
      </c>
      <c r="F19" s="50">
        <f t="shared" si="2"/>
        <v>0.60148087206910739</v>
      </c>
      <c r="G19" s="47">
        <f t="shared" si="2"/>
        <v>0.93558678313710597</v>
      </c>
      <c r="H19" s="48">
        <f t="shared" si="2"/>
        <v>0.58441301160901782</v>
      </c>
      <c r="I19" s="49">
        <f t="shared" si="2"/>
        <v>0.58298664764848052</v>
      </c>
      <c r="J19" s="50">
        <f t="shared" si="2"/>
        <v>0.58322437497523671</v>
      </c>
    </row>
    <row r="20" spans="1:10" ht="22" x14ac:dyDescent="0.25">
      <c r="A20" s="23" t="s">
        <v>31</v>
      </c>
      <c r="B20" s="31"/>
      <c r="C20" s="32"/>
      <c r="D20" s="33"/>
      <c r="E20" s="34"/>
      <c r="F20" s="35"/>
      <c r="G20" s="32"/>
      <c r="H20" s="33"/>
      <c r="I20" s="34"/>
      <c r="J20" s="35"/>
    </row>
    <row r="21" spans="1:10" ht="22" x14ac:dyDescent="0.25">
      <c r="A21" s="22" t="s">
        <v>17</v>
      </c>
      <c r="B21" s="31">
        <v>57493</v>
      </c>
      <c r="C21" s="32">
        <v>13025</v>
      </c>
      <c r="D21" s="33">
        <v>23612</v>
      </c>
      <c r="E21" s="34">
        <v>23612</v>
      </c>
      <c r="F21" s="35">
        <v>23612</v>
      </c>
      <c r="G21" s="32">
        <v>13279</v>
      </c>
      <c r="H21" s="33">
        <v>24678</v>
      </c>
      <c r="I21" s="34">
        <v>24678</v>
      </c>
      <c r="J21" s="35">
        <v>24678</v>
      </c>
    </row>
    <row r="22" spans="1:10" ht="22" x14ac:dyDescent="0.25">
      <c r="A22" s="4" t="s">
        <v>18</v>
      </c>
      <c r="B22" s="36">
        <v>3544</v>
      </c>
      <c r="C22" s="37">
        <v>1898</v>
      </c>
      <c r="D22" s="38">
        <v>2018</v>
      </c>
      <c r="E22" s="39">
        <v>1988</v>
      </c>
      <c r="F22" s="40">
        <v>2000</v>
      </c>
      <c r="G22" s="37">
        <v>1822</v>
      </c>
      <c r="H22" s="38">
        <v>1963</v>
      </c>
      <c r="I22" s="39">
        <v>1972</v>
      </c>
      <c r="J22" s="40">
        <v>1968</v>
      </c>
    </row>
    <row r="23" spans="1:10" ht="22" x14ac:dyDescent="0.25">
      <c r="A23" s="6" t="s">
        <v>19</v>
      </c>
      <c r="B23" s="41">
        <v>42977</v>
      </c>
      <c r="C23" s="42">
        <v>12209</v>
      </c>
      <c r="D23" s="43">
        <v>14356</v>
      </c>
      <c r="E23" s="44">
        <v>14242</v>
      </c>
      <c r="F23" s="45">
        <v>14319</v>
      </c>
      <c r="G23" s="42">
        <v>12288</v>
      </c>
      <c r="H23" s="43">
        <v>14583</v>
      </c>
      <c r="I23" s="44">
        <v>14553</v>
      </c>
      <c r="J23" s="45">
        <v>14582</v>
      </c>
    </row>
    <row r="24" spans="1:10" ht="22" x14ac:dyDescent="0.25">
      <c r="A24" s="3" t="s">
        <v>21</v>
      </c>
      <c r="B24" s="31">
        <v>915</v>
      </c>
      <c r="C24" s="32">
        <v>642</v>
      </c>
      <c r="D24" s="33">
        <v>664</v>
      </c>
      <c r="E24" s="34">
        <v>663</v>
      </c>
      <c r="F24" s="35">
        <v>664</v>
      </c>
      <c r="G24" s="32">
        <v>614</v>
      </c>
      <c r="H24" s="33">
        <v>639</v>
      </c>
      <c r="I24" s="34">
        <v>650</v>
      </c>
      <c r="J24" s="35">
        <v>662</v>
      </c>
    </row>
    <row r="25" spans="1:10" ht="22" x14ac:dyDescent="0.25">
      <c r="A25" s="8" t="s">
        <v>20</v>
      </c>
      <c r="B25" s="46">
        <f t="shared" ref="B25:J25" si="3">B23/B21</f>
        <v>0.74751708903692626</v>
      </c>
      <c r="C25" s="47">
        <f t="shared" si="3"/>
        <v>0.93735124760076771</v>
      </c>
      <c r="D25" s="48">
        <f t="shared" si="3"/>
        <v>0.60799593427070986</v>
      </c>
      <c r="E25" s="49">
        <f t="shared" si="3"/>
        <v>0.6031678807386075</v>
      </c>
      <c r="F25" s="50">
        <f t="shared" si="3"/>
        <v>0.60642893444011514</v>
      </c>
      <c r="G25" s="47">
        <f t="shared" si="3"/>
        <v>0.92537088636192488</v>
      </c>
      <c r="H25" s="48">
        <f t="shared" si="3"/>
        <v>0.5909311937758327</v>
      </c>
      <c r="I25" s="49">
        <f t="shared" si="3"/>
        <v>0.5897155361050328</v>
      </c>
      <c r="J25" s="50">
        <f t="shared" si="3"/>
        <v>0.59089067185347277</v>
      </c>
    </row>
    <row r="26" spans="1:10" ht="22" x14ac:dyDescent="0.25">
      <c r="A26" s="23" t="s">
        <v>32</v>
      </c>
      <c r="B26" s="31"/>
      <c r="C26" s="32"/>
      <c r="D26" s="33"/>
      <c r="E26" s="34"/>
      <c r="F26" s="35"/>
      <c r="G26" s="32"/>
      <c r="H26" s="33"/>
      <c r="I26" s="34"/>
      <c r="J26" s="35"/>
    </row>
    <row r="27" spans="1:10" ht="22" x14ac:dyDescent="0.25">
      <c r="A27" s="22" t="s">
        <v>17</v>
      </c>
      <c r="B27" s="31">
        <v>57994</v>
      </c>
      <c r="C27" s="32">
        <v>14133</v>
      </c>
      <c r="D27" s="33">
        <v>24825</v>
      </c>
      <c r="E27" s="34">
        <v>24825</v>
      </c>
      <c r="F27" s="35">
        <v>24825</v>
      </c>
      <c r="G27" s="32">
        <v>14120</v>
      </c>
      <c r="H27" s="33">
        <v>25651</v>
      </c>
      <c r="I27" s="34">
        <v>25651</v>
      </c>
      <c r="J27" s="35">
        <v>25651</v>
      </c>
    </row>
    <row r="28" spans="1:10" ht="22" x14ac:dyDescent="0.25">
      <c r="A28" s="4" t="s">
        <v>18</v>
      </c>
      <c r="B28" s="36">
        <v>3486</v>
      </c>
      <c r="C28" s="37">
        <v>1964</v>
      </c>
      <c r="D28" s="38">
        <v>2061</v>
      </c>
      <c r="E28" s="39">
        <v>2038</v>
      </c>
      <c r="F28" s="40">
        <v>2045</v>
      </c>
      <c r="G28" s="37">
        <v>1930</v>
      </c>
      <c r="H28" s="38">
        <v>1977</v>
      </c>
      <c r="I28" s="39">
        <v>1976</v>
      </c>
      <c r="J28" s="40">
        <v>1964</v>
      </c>
    </row>
    <row r="29" spans="1:10" ht="22" x14ac:dyDescent="0.25">
      <c r="A29" s="6" t="s">
        <v>19</v>
      </c>
      <c r="B29" s="41">
        <v>43817</v>
      </c>
      <c r="C29" s="42">
        <v>13213</v>
      </c>
      <c r="D29" s="43">
        <v>15499</v>
      </c>
      <c r="E29" s="44">
        <v>15419</v>
      </c>
      <c r="F29" s="45">
        <v>15483</v>
      </c>
      <c r="G29" s="42">
        <v>13045</v>
      </c>
      <c r="H29" s="43">
        <v>15543</v>
      </c>
      <c r="I29" s="44">
        <v>15488</v>
      </c>
      <c r="J29" s="45">
        <v>15509</v>
      </c>
    </row>
    <row r="30" spans="1:10" ht="22" x14ac:dyDescent="0.25">
      <c r="A30" s="3" t="s">
        <v>21</v>
      </c>
      <c r="B30" s="31">
        <v>923</v>
      </c>
      <c r="C30" s="32">
        <v>648</v>
      </c>
      <c r="D30" s="33">
        <v>692</v>
      </c>
      <c r="E30" s="34">
        <v>694</v>
      </c>
      <c r="F30" s="35">
        <v>700</v>
      </c>
      <c r="G30" s="32">
        <v>656</v>
      </c>
      <c r="H30" s="33">
        <v>653</v>
      </c>
      <c r="I30" s="34">
        <v>663</v>
      </c>
      <c r="J30" s="35">
        <v>652</v>
      </c>
    </row>
    <row r="31" spans="1:10" ht="22" x14ac:dyDescent="0.25">
      <c r="A31" s="8" t="s">
        <v>20</v>
      </c>
      <c r="B31" s="46">
        <f t="shared" ref="B31:J31" si="4">B29/B27</f>
        <v>0.75554367693209645</v>
      </c>
      <c r="C31" s="47">
        <f t="shared" si="4"/>
        <v>0.93490412509729004</v>
      </c>
      <c r="D31" s="48">
        <f t="shared" si="4"/>
        <v>0.62433031218529711</v>
      </c>
      <c r="E31" s="49">
        <f t="shared" si="4"/>
        <v>0.62110775427995968</v>
      </c>
      <c r="F31" s="50">
        <f t="shared" si="4"/>
        <v>0.62368580060422962</v>
      </c>
      <c r="G31" s="47">
        <f t="shared" si="4"/>
        <v>0.92386685552407932</v>
      </c>
      <c r="H31" s="48">
        <f t="shared" si="4"/>
        <v>0.60594128883864173</v>
      </c>
      <c r="I31" s="49">
        <f t="shared" si="4"/>
        <v>0.60379712291918441</v>
      </c>
      <c r="J31" s="50">
        <f t="shared" si="4"/>
        <v>0.6046158044520682</v>
      </c>
    </row>
    <row r="32" spans="1:10" ht="22" x14ac:dyDescent="0.25">
      <c r="A32" s="23" t="s">
        <v>33</v>
      </c>
      <c r="B32" s="31"/>
      <c r="C32" s="32"/>
      <c r="D32" s="33"/>
      <c r="E32" s="34"/>
      <c r="F32" s="35"/>
      <c r="G32" s="32"/>
      <c r="H32" s="33"/>
      <c r="I32" s="34"/>
      <c r="J32" s="35"/>
    </row>
    <row r="33" spans="1:10" ht="22" x14ac:dyDescent="0.25">
      <c r="A33" s="22" t="s">
        <v>17</v>
      </c>
      <c r="B33" s="31">
        <v>58669</v>
      </c>
      <c r="C33" s="32">
        <v>14172</v>
      </c>
      <c r="D33" s="33">
        <v>26448</v>
      </c>
      <c r="E33" s="34">
        <v>26448</v>
      </c>
      <c r="F33" s="35">
        <v>26448</v>
      </c>
      <c r="G33" s="32">
        <v>14219</v>
      </c>
      <c r="H33" s="33">
        <v>27391</v>
      </c>
      <c r="I33" s="34">
        <v>27391</v>
      </c>
      <c r="J33" s="35">
        <v>27391</v>
      </c>
    </row>
    <row r="34" spans="1:10" ht="22" x14ac:dyDescent="0.25">
      <c r="A34" s="4" t="s">
        <v>18</v>
      </c>
      <c r="B34" s="36">
        <v>3438</v>
      </c>
      <c r="C34" s="37">
        <v>1987</v>
      </c>
      <c r="D34" s="38">
        <v>2003</v>
      </c>
      <c r="E34" s="39">
        <v>2033</v>
      </c>
      <c r="F34" s="40">
        <v>2026</v>
      </c>
      <c r="G34" s="37">
        <v>1986</v>
      </c>
      <c r="H34" s="38">
        <v>1997</v>
      </c>
      <c r="I34" s="39">
        <v>1994</v>
      </c>
      <c r="J34" s="40">
        <v>1985</v>
      </c>
    </row>
    <row r="35" spans="1:10" ht="22" x14ac:dyDescent="0.25">
      <c r="A35" s="6" t="s">
        <v>19</v>
      </c>
      <c r="B35" s="41">
        <v>42349</v>
      </c>
      <c r="C35" s="42">
        <v>12938</v>
      </c>
      <c r="D35" s="43">
        <v>15041</v>
      </c>
      <c r="E35" s="44">
        <v>15006</v>
      </c>
      <c r="F35" s="45">
        <v>15083</v>
      </c>
      <c r="G35" s="42">
        <v>12866</v>
      </c>
      <c r="H35" s="43">
        <v>15136</v>
      </c>
      <c r="I35" s="44">
        <v>15122</v>
      </c>
      <c r="J35" s="45">
        <v>15152</v>
      </c>
    </row>
    <row r="36" spans="1:10" ht="22" x14ac:dyDescent="0.25">
      <c r="A36" s="3" t="s">
        <v>21</v>
      </c>
      <c r="B36" s="31">
        <v>922</v>
      </c>
      <c r="C36" s="32">
        <v>653</v>
      </c>
      <c r="D36" s="33">
        <v>652</v>
      </c>
      <c r="E36" s="34">
        <v>671</v>
      </c>
      <c r="F36" s="35">
        <v>664</v>
      </c>
      <c r="G36" s="32">
        <v>648</v>
      </c>
      <c r="H36" s="33">
        <v>668</v>
      </c>
      <c r="I36" s="34">
        <v>664</v>
      </c>
      <c r="J36" s="35">
        <v>661</v>
      </c>
    </row>
    <row r="37" spans="1:10" ht="22" x14ac:dyDescent="0.25">
      <c r="A37" s="8" t="s">
        <v>20</v>
      </c>
      <c r="B37" s="46">
        <f t="shared" ref="B37:J37" si="5">B35/B33</f>
        <v>0.72182924542773863</v>
      </c>
      <c r="C37" s="47">
        <f t="shared" si="5"/>
        <v>0.91292689810894723</v>
      </c>
      <c r="D37" s="48">
        <f t="shared" si="5"/>
        <v>0.5687008469449486</v>
      </c>
      <c r="E37" s="49">
        <f t="shared" si="5"/>
        <v>0.56737749546279492</v>
      </c>
      <c r="F37" s="50">
        <f t="shared" si="5"/>
        <v>0.57028886872353302</v>
      </c>
      <c r="G37" s="47">
        <f t="shared" si="5"/>
        <v>0.90484562908784016</v>
      </c>
      <c r="H37" s="48">
        <f t="shared" si="5"/>
        <v>0.55259026687598112</v>
      </c>
      <c r="I37" s="49">
        <f t="shared" si="5"/>
        <v>0.55207915008579456</v>
      </c>
      <c r="J37" s="50">
        <f t="shared" si="5"/>
        <v>0.55317440035048004</v>
      </c>
    </row>
    <row r="38" spans="1:10" ht="22" x14ac:dyDescent="0.25">
      <c r="A38" s="23" t="s">
        <v>34</v>
      </c>
      <c r="B38" s="31"/>
      <c r="C38" s="32"/>
      <c r="D38" s="33"/>
      <c r="E38" s="34"/>
      <c r="F38" s="35"/>
      <c r="G38" s="32"/>
      <c r="H38" s="33"/>
      <c r="I38" s="34"/>
      <c r="J38" s="35"/>
    </row>
    <row r="39" spans="1:10" ht="22" x14ac:dyDescent="0.25">
      <c r="A39" s="22" t="s">
        <v>17</v>
      </c>
      <c r="B39" s="31">
        <v>58402</v>
      </c>
      <c r="C39" s="32">
        <v>12628</v>
      </c>
      <c r="D39" s="33">
        <v>25728</v>
      </c>
      <c r="E39" s="34">
        <v>25728</v>
      </c>
      <c r="F39" s="35">
        <v>25728</v>
      </c>
      <c r="G39" s="32">
        <v>12784</v>
      </c>
      <c r="H39" s="38">
        <v>26785</v>
      </c>
      <c r="I39" s="34">
        <v>26785</v>
      </c>
      <c r="J39" s="35">
        <v>26785</v>
      </c>
    </row>
    <row r="40" spans="1:10" ht="22" x14ac:dyDescent="0.25">
      <c r="A40" s="4" t="s">
        <v>18</v>
      </c>
      <c r="B40" s="36">
        <v>3508</v>
      </c>
      <c r="C40" s="37">
        <v>1852</v>
      </c>
      <c r="D40" s="38">
        <v>2038</v>
      </c>
      <c r="E40" s="39">
        <v>2062</v>
      </c>
      <c r="F40" s="40">
        <v>2053</v>
      </c>
      <c r="G40" s="37">
        <v>1801</v>
      </c>
      <c r="H40" s="38">
        <v>2020</v>
      </c>
      <c r="I40" s="39">
        <v>2037</v>
      </c>
      <c r="J40" s="40">
        <v>2004</v>
      </c>
    </row>
    <row r="41" spans="1:10" ht="22" x14ac:dyDescent="0.25">
      <c r="A41" s="6" t="s">
        <v>19</v>
      </c>
      <c r="B41" s="41">
        <v>42728</v>
      </c>
      <c r="C41" s="42">
        <v>11913</v>
      </c>
      <c r="D41" s="43">
        <v>15005</v>
      </c>
      <c r="E41" s="44">
        <v>14919</v>
      </c>
      <c r="F41" s="45">
        <v>14999</v>
      </c>
      <c r="G41" s="42">
        <v>11915</v>
      </c>
      <c r="H41" s="43">
        <v>15210</v>
      </c>
      <c r="I41" s="44">
        <v>15200</v>
      </c>
      <c r="J41" s="45">
        <v>15214</v>
      </c>
    </row>
    <row r="42" spans="1:10" ht="22" x14ac:dyDescent="0.25">
      <c r="A42" s="3" t="s">
        <v>21</v>
      </c>
      <c r="B42" s="31">
        <v>942</v>
      </c>
      <c r="C42" s="32">
        <v>631</v>
      </c>
      <c r="D42" s="33">
        <v>662</v>
      </c>
      <c r="E42" s="34">
        <v>662</v>
      </c>
      <c r="F42" s="35">
        <v>670</v>
      </c>
      <c r="G42" s="32">
        <v>607</v>
      </c>
      <c r="H42" s="33">
        <v>646</v>
      </c>
      <c r="I42" s="34">
        <v>658</v>
      </c>
      <c r="J42" s="35">
        <v>639</v>
      </c>
    </row>
    <row r="43" spans="1:10" ht="22" x14ac:dyDescent="0.25">
      <c r="A43" s="8" t="s">
        <v>20</v>
      </c>
      <c r="B43" s="46">
        <f t="shared" ref="B43:J43" si="6">B41/B39</f>
        <v>0.73161878017876103</v>
      </c>
      <c r="C43" s="47">
        <f t="shared" si="6"/>
        <v>0.94337979094076652</v>
      </c>
      <c r="D43" s="48">
        <f t="shared" si="6"/>
        <v>0.5832167288557214</v>
      </c>
      <c r="E43" s="49">
        <f t="shared" si="6"/>
        <v>0.57987406716417911</v>
      </c>
      <c r="F43" s="50">
        <f t="shared" si="6"/>
        <v>0.58298351990049746</v>
      </c>
      <c r="G43" s="47">
        <f t="shared" si="6"/>
        <v>0.93202440550688359</v>
      </c>
      <c r="H43" s="48">
        <f t="shared" si="6"/>
        <v>0.56785514280380811</v>
      </c>
      <c r="I43" s="49">
        <f t="shared" si="6"/>
        <v>0.56748179951465372</v>
      </c>
      <c r="J43" s="50">
        <f t="shared" si="6"/>
        <v>0.5680044801194698</v>
      </c>
    </row>
    <row r="44" spans="1:10" ht="22" x14ac:dyDescent="0.25">
      <c r="A44" s="23" t="s">
        <v>35</v>
      </c>
      <c r="B44" s="31"/>
      <c r="C44" s="32"/>
      <c r="D44" s="33"/>
      <c r="E44" s="34"/>
      <c r="F44" s="35"/>
      <c r="G44" s="32"/>
      <c r="H44" s="33"/>
      <c r="I44" s="34"/>
      <c r="J44" s="35"/>
    </row>
    <row r="45" spans="1:10" ht="22" x14ac:dyDescent="0.25">
      <c r="A45" s="22" t="s">
        <v>17</v>
      </c>
      <c r="B45" s="31">
        <v>58091</v>
      </c>
      <c r="C45" s="32">
        <v>13991</v>
      </c>
      <c r="D45" s="33">
        <v>23594</v>
      </c>
      <c r="E45" s="34">
        <v>23594</v>
      </c>
      <c r="F45" s="35">
        <v>23594</v>
      </c>
      <c r="G45" s="32">
        <v>14017</v>
      </c>
      <c r="H45" s="33">
        <v>24300</v>
      </c>
      <c r="I45" s="34">
        <v>24300</v>
      </c>
      <c r="J45" s="35">
        <v>24300</v>
      </c>
    </row>
    <row r="46" spans="1:10" ht="22" x14ac:dyDescent="0.25">
      <c r="A46" s="4" t="s">
        <v>18</v>
      </c>
      <c r="B46" s="36">
        <v>3523</v>
      </c>
      <c r="C46" s="37">
        <v>1876</v>
      </c>
      <c r="D46" s="38">
        <v>2029</v>
      </c>
      <c r="E46" s="39">
        <v>2058</v>
      </c>
      <c r="F46" s="40">
        <v>2049</v>
      </c>
      <c r="G46" s="37">
        <v>1846</v>
      </c>
      <c r="H46" s="38">
        <v>2038</v>
      </c>
      <c r="I46" s="39">
        <v>2038</v>
      </c>
      <c r="J46" s="40">
        <v>2004</v>
      </c>
    </row>
    <row r="47" spans="1:10" ht="22" x14ac:dyDescent="0.25">
      <c r="A47" s="6" t="s">
        <v>19</v>
      </c>
      <c r="B47" s="41">
        <v>44490</v>
      </c>
      <c r="C47" s="42">
        <v>12718</v>
      </c>
      <c r="D47" s="43">
        <v>14707</v>
      </c>
      <c r="E47" s="44">
        <v>14649</v>
      </c>
      <c r="F47" s="45">
        <v>14708</v>
      </c>
      <c r="G47" s="42">
        <v>12629</v>
      </c>
      <c r="H47" s="43">
        <v>14779</v>
      </c>
      <c r="I47" s="44">
        <v>14727</v>
      </c>
      <c r="J47" s="45">
        <v>14743</v>
      </c>
    </row>
    <row r="48" spans="1:10" ht="22" x14ac:dyDescent="0.25">
      <c r="A48" s="3" t="s">
        <v>21</v>
      </c>
      <c r="B48" s="31">
        <v>920</v>
      </c>
      <c r="C48" s="32">
        <v>621</v>
      </c>
      <c r="D48" s="33">
        <v>660</v>
      </c>
      <c r="E48" s="34">
        <v>662</v>
      </c>
      <c r="F48" s="35">
        <v>659</v>
      </c>
      <c r="G48" s="32">
        <v>604</v>
      </c>
      <c r="H48" s="33">
        <v>662</v>
      </c>
      <c r="I48" s="34">
        <v>646</v>
      </c>
      <c r="J48" s="35">
        <v>638</v>
      </c>
    </row>
    <row r="49" spans="1:10" ht="22" x14ac:dyDescent="0.25">
      <c r="A49" s="8" t="s">
        <v>20</v>
      </c>
      <c r="B49" s="46">
        <f t="shared" ref="B49:J49" si="7">B47/B45</f>
        <v>0.76586734606049134</v>
      </c>
      <c r="C49" s="47">
        <f t="shared" si="7"/>
        <v>0.90901293688799945</v>
      </c>
      <c r="D49" s="48">
        <f t="shared" si="7"/>
        <v>0.62333644146816991</v>
      </c>
      <c r="E49" s="49">
        <f t="shared" si="7"/>
        <v>0.62087818937017891</v>
      </c>
      <c r="F49" s="50">
        <f t="shared" si="7"/>
        <v>0.62337882512503173</v>
      </c>
      <c r="G49" s="47">
        <f t="shared" si="7"/>
        <v>0.9009773846044089</v>
      </c>
      <c r="H49" s="48">
        <f t="shared" si="7"/>
        <v>0.60818930041152264</v>
      </c>
      <c r="I49" s="49">
        <f t="shared" si="7"/>
        <v>0.60604938271604936</v>
      </c>
      <c r="J49" s="50">
        <f t="shared" si="7"/>
        <v>0.60670781893004111</v>
      </c>
    </row>
    <row r="50" spans="1:10" ht="22" x14ac:dyDescent="0.25">
      <c r="A50" s="23" t="s">
        <v>37</v>
      </c>
      <c r="B50" s="31"/>
      <c r="C50" s="32"/>
      <c r="D50" s="33"/>
      <c r="E50" s="34"/>
      <c r="F50" s="35"/>
      <c r="G50" s="32"/>
      <c r="H50" s="33"/>
      <c r="I50" s="34"/>
      <c r="J50" s="35"/>
    </row>
    <row r="51" spans="1:10" ht="22" x14ac:dyDescent="0.25">
      <c r="A51" s="22" t="s">
        <v>17</v>
      </c>
      <c r="B51" s="31">
        <v>56464</v>
      </c>
      <c r="C51" s="32">
        <v>13463</v>
      </c>
      <c r="D51" s="33">
        <v>26899</v>
      </c>
      <c r="E51" s="34">
        <v>26899</v>
      </c>
      <c r="F51" s="35">
        <v>26899</v>
      </c>
      <c r="G51" s="32">
        <v>12788</v>
      </c>
      <c r="H51" s="51">
        <v>26634</v>
      </c>
      <c r="I51" s="34">
        <v>26637</v>
      </c>
      <c r="J51" s="35">
        <v>26637</v>
      </c>
    </row>
    <row r="52" spans="1:10" ht="22" x14ac:dyDescent="0.25">
      <c r="A52" s="4" t="s">
        <v>18</v>
      </c>
      <c r="B52" s="36">
        <v>3307</v>
      </c>
      <c r="C52" s="37">
        <v>1885</v>
      </c>
      <c r="D52" s="38">
        <v>1986</v>
      </c>
      <c r="E52" s="39">
        <v>1999</v>
      </c>
      <c r="F52" s="40">
        <v>1979</v>
      </c>
      <c r="G52" s="37">
        <v>1799</v>
      </c>
      <c r="H52" s="38">
        <v>1897</v>
      </c>
      <c r="I52" s="39">
        <v>1919</v>
      </c>
      <c r="J52" s="40">
        <v>1914</v>
      </c>
    </row>
    <row r="53" spans="1:10" ht="22" x14ac:dyDescent="0.25">
      <c r="A53" s="6" t="s">
        <v>19</v>
      </c>
      <c r="B53" s="41">
        <v>38209</v>
      </c>
      <c r="C53" s="42">
        <v>11836</v>
      </c>
      <c r="D53" s="43">
        <v>13907</v>
      </c>
      <c r="E53" s="44">
        <v>13862</v>
      </c>
      <c r="F53" s="45">
        <v>13866</v>
      </c>
      <c r="G53" s="42">
        <v>11050</v>
      </c>
      <c r="H53" s="43">
        <v>13126</v>
      </c>
      <c r="I53" s="44">
        <v>13085</v>
      </c>
      <c r="J53" s="45">
        <v>13120</v>
      </c>
    </row>
    <row r="54" spans="1:10" ht="22" x14ac:dyDescent="0.25">
      <c r="A54" s="3" t="s">
        <v>21</v>
      </c>
      <c r="B54" s="31">
        <v>929</v>
      </c>
      <c r="C54" s="32">
        <v>628</v>
      </c>
      <c r="D54" s="33">
        <v>659</v>
      </c>
      <c r="E54" s="34">
        <v>644</v>
      </c>
      <c r="F54" s="35">
        <v>658</v>
      </c>
      <c r="G54" s="32">
        <v>598</v>
      </c>
      <c r="H54" s="33">
        <v>618</v>
      </c>
      <c r="I54" s="34">
        <v>622</v>
      </c>
      <c r="J54" s="35">
        <v>618</v>
      </c>
    </row>
    <row r="55" spans="1:10" ht="22" x14ac:dyDescent="0.25">
      <c r="A55" s="8" t="s">
        <v>20</v>
      </c>
      <c r="B55" s="46">
        <f t="shared" ref="B55:J55" si="8">B53/B51</f>
        <v>0.67669665627656561</v>
      </c>
      <c r="C55" s="47">
        <f t="shared" si="8"/>
        <v>0.87915026368565696</v>
      </c>
      <c r="D55" s="48">
        <f t="shared" si="8"/>
        <v>0.51700806721439463</v>
      </c>
      <c r="E55" s="49">
        <f t="shared" si="8"/>
        <v>0.51533514257035573</v>
      </c>
      <c r="F55" s="50">
        <f t="shared" si="8"/>
        <v>0.51548384698315919</v>
      </c>
      <c r="G55" s="47">
        <f t="shared" si="8"/>
        <v>0.86409133562715046</v>
      </c>
      <c r="H55" s="48">
        <f t="shared" si="8"/>
        <v>0.49282871517609073</v>
      </c>
      <c r="I55" s="49">
        <f t="shared" si="8"/>
        <v>0.49123399782257759</v>
      </c>
      <c r="J55" s="50">
        <f t="shared" si="8"/>
        <v>0.49254795960506065</v>
      </c>
    </row>
    <row r="56" spans="1:10" ht="22" x14ac:dyDescent="0.25">
      <c r="A56" s="23" t="s">
        <v>36</v>
      </c>
      <c r="B56" s="31"/>
      <c r="C56" s="32"/>
      <c r="D56" s="33"/>
      <c r="E56" s="34"/>
      <c r="F56" s="35"/>
      <c r="G56" s="32"/>
      <c r="H56" s="33"/>
      <c r="I56" s="34"/>
      <c r="J56" s="35"/>
    </row>
    <row r="57" spans="1:10" ht="22" x14ac:dyDescent="0.25">
      <c r="A57" s="22" t="s">
        <v>17</v>
      </c>
      <c r="B57" s="31">
        <v>56364</v>
      </c>
      <c r="C57" s="32">
        <v>14252</v>
      </c>
      <c r="D57" s="33">
        <v>22939</v>
      </c>
      <c r="E57" s="34">
        <v>22939</v>
      </c>
      <c r="F57" s="35">
        <v>22939</v>
      </c>
      <c r="G57" s="32">
        <v>15091</v>
      </c>
      <c r="H57" s="33">
        <v>24791</v>
      </c>
      <c r="I57" s="34">
        <v>24791</v>
      </c>
      <c r="J57" s="35">
        <v>24791</v>
      </c>
    </row>
    <row r="58" spans="1:10" ht="22" x14ac:dyDescent="0.25">
      <c r="A58" s="4" t="s">
        <v>18</v>
      </c>
      <c r="B58" s="36">
        <v>3435</v>
      </c>
      <c r="C58" s="37">
        <v>1967</v>
      </c>
      <c r="D58" s="38">
        <v>1971</v>
      </c>
      <c r="E58" s="39">
        <v>1996</v>
      </c>
      <c r="F58" s="40">
        <v>1975</v>
      </c>
      <c r="G58" s="37">
        <v>2002</v>
      </c>
      <c r="H58" s="38">
        <v>2029</v>
      </c>
      <c r="I58" s="39">
        <v>2021</v>
      </c>
      <c r="J58" s="40">
        <v>1997</v>
      </c>
    </row>
    <row r="59" spans="1:10" ht="22" x14ac:dyDescent="0.25">
      <c r="A59" s="6" t="s">
        <v>19</v>
      </c>
      <c r="B59" s="41">
        <v>42731</v>
      </c>
      <c r="C59" s="42">
        <v>13311</v>
      </c>
      <c r="D59" s="43">
        <v>14581</v>
      </c>
      <c r="E59" s="44">
        <v>14565</v>
      </c>
      <c r="F59" s="45">
        <v>14577</v>
      </c>
      <c r="G59" s="42">
        <v>13997</v>
      </c>
      <c r="H59" s="43">
        <v>15549</v>
      </c>
      <c r="I59" s="44">
        <v>15516</v>
      </c>
      <c r="J59" s="45">
        <v>15489</v>
      </c>
    </row>
    <row r="60" spans="1:10" ht="22" x14ac:dyDescent="0.25">
      <c r="A60" s="3" t="s">
        <v>21</v>
      </c>
      <c r="B60" s="31">
        <v>923</v>
      </c>
      <c r="C60" s="32">
        <v>640</v>
      </c>
      <c r="D60" s="33">
        <v>657</v>
      </c>
      <c r="E60" s="34">
        <v>672</v>
      </c>
      <c r="F60" s="35">
        <v>663</v>
      </c>
      <c r="G60" s="32">
        <v>642</v>
      </c>
      <c r="H60" s="33">
        <v>674</v>
      </c>
      <c r="I60" s="34">
        <v>665</v>
      </c>
      <c r="J60" s="35">
        <v>664</v>
      </c>
    </row>
    <row r="61" spans="1:10" ht="22" x14ac:dyDescent="0.25">
      <c r="A61" s="8" t="s">
        <v>20</v>
      </c>
      <c r="B61" s="46">
        <f t="shared" ref="B61:J61" si="9">B59/B57</f>
        <v>0.75812575402739335</v>
      </c>
      <c r="C61" s="47">
        <f t="shared" si="9"/>
        <v>0.93397417906258773</v>
      </c>
      <c r="D61" s="48">
        <f t="shared" si="9"/>
        <v>0.6356423558132438</v>
      </c>
      <c r="E61" s="49">
        <f t="shared" si="9"/>
        <v>0.63494485374253451</v>
      </c>
      <c r="F61" s="50">
        <f t="shared" si="9"/>
        <v>0.6354679802955665</v>
      </c>
      <c r="G61" s="47">
        <f t="shared" si="9"/>
        <v>0.92750646080445298</v>
      </c>
      <c r="H61" s="48">
        <f t="shared" si="9"/>
        <v>0.62720342059618406</v>
      </c>
      <c r="I61" s="49">
        <f t="shared" si="9"/>
        <v>0.62587229236416442</v>
      </c>
      <c r="J61" s="50">
        <f t="shared" si="9"/>
        <v>0.62478318744705741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732BB-D6B0-4F0B-9E11-5E61084B9093}">
  <dimension ref="A1:J35"/>
  <sheetViews>
    <sheetView zoomScale="78" zoomScaleNormal="78" workbookViewId="0">
      <selection activeCell="A9" sqref="A9"/>
    </sheetView>
  </sheetViews>
  <sheetFormatPr baseColWidth="10" defaultColWidth="8.83203125" defaultRowHeight="15" x14ac:dyDescent="0.2"/>
  <cols>
    <col min="1" max="1" width="45.1640625" style="60" customWidth="1"/>
    <col min="2" max="2" width="23.5" style="63" customWidth="1"/>
    <col min="3" max="3" width="23.5" style="65" customWidth="1"/>
    <col min="4" max="4" width="23.5" style="67" customWidth="1"/>
    <col min="5" max="5" width="23.5" style="69" customWidth="1"/>
    <col min="6" max="6" width="23.5" style="71" customWidth="1"/>
    <col min="7" max="7" width="23.5" style="65" customWidth="1"/>
    <col min="8" max="8" width="23.5" style="67" customWidth="1"/>
    <col min="9" max="9" width="23.5" style="69" customWidth="1"/>
    <col min="10" max="10" width="23.5" style="71" customWidth="1"/>
    <col min="11" max="16384" width="8.83203125" style="60"/>
  </cols>
  <sheetData>
    <row r="1" spans="1:10" ht="22" x14ac:dyDescent="0.25">
      <c r="A1" s="53" t="s">
        <v>39</v>
      </c>
      <c r="B1" s="18" t="s">
        <v>0</v>
      </c>
      <c r="C1" s="25" t="s">
        <v>28</v>
      </c>
      <c r="D1" s="10" t="s">
        <v>1</v>
      </c>
      <c r="E1" s="2" t="s">
        <v>2</v>
      </c>
      <c r="F1" s="14" t="s">
        <v>3</v>
      </c>
      <c r="G1" s="25" t="s">
        <v>29</v>
      </c>
      <c r="H1" s="10" t="s">
        <v>4</v>
      </c>
      <c r="I1" s="2" t="s">
        <v>5</v>
      </c>
      <c r="J1" s="14" t="s">
        <v>6</v>
      </c>
    </row>
    <row r="2" spans="1:10" ht="44" x14ac:dyDescent="0.25">
      <c r="A2" s="23" t="s">
        <v>42</v>
      </c>
      <c r="B2" s="18"/>
      <c r="C2" s="25"/>
      <c r="D2" s="10"/>
      <c r="E2" s="2"/>
      <c r="F2" s="14"/>
      <c r="G2" s="25"/>
      <c r="H2" s="10"/>
      <c r="I2" s="2"/>
      <c r="J2" s="14"/>
    </row>
    <row r="3" spans="1:10" ht="22" x14ac:dyDescent="0.25">
      <c r="A3" s="22" t="s">
        <v>17</v>
      </c>
      <c r="B3" s="18">
        <v>7465</v>
      </c>
      <c r="C3" s="25">
        <v>159</v>
      </c>
      <c r="D3" s="10">
        <v>3081</v>
      </c>
      <c r="E3" s="2">
        <v>3081</v>
      </c>
      <c r="F3" s="14">
        <v>3081</v>
      </c>
      <c r="G3" s="25">
        <v>151</v>
      </c>
      <c r="H3" s="10">
        <v>3066</v>
      </c>
      <c r="I3" s="2">
        <v>3066</v>
      </c>
      <c r="J3" s="14">
        <v>3066</v>
      </c>
    </row>
    <row r="4" spans="1:10" ht="22" x14ac:dyDescent="0.25">
      <c r="A4" s="4" t="s">
        <v>22</v>
      </c>
      <c r="B4" s="19">
        <v>74</v>
      </c>
      <c r="C4" s="26">
        <v>65</v>
      </c>
      <c r="D4" s="11">
        <v>57</v>
      </c>
      <c r="E4" s="5">
        <v>52</v>
      </c>
      <c r="F4" s="15">
        <v>54</v>
      </c>
      <c r="G4" s="26">
        <v>59</v>
      </c>
      <c r="H4" s="11">
        <v>52</v>
      </c>
      <c r="I4" s="5">
        <v>50</v>
      </c>
      <c r="J4" s="15">
        <v>48</v>
      </c>
    </row>
    <row r="5" spans="1:10" ht="22" x14ac:dyDescent="0.25">
      <c r="A5" s="6" t="s">
        <v>24</v>
      </c>
      <c r="B5" s="20">
        <v>187</v>
      </c>
      <c r="C5" s="27">
        <v>155</v>
      </c>
      <c r="D5" s="12">
        <v>158</v>
      </c>
      <c r="E5" s="7">
        <v>151</v>
      </c>
      <c r="F5" s="16">
        <v>155</v>
      </c>
      <c r="G5" s="27">
        <v>141</v>
      </c>
      <c r="H5" s="12">
        <v>140</v>
      </c>
      <c r="I5" s="7">
        <v>138</v>
      </c>
      <c r="J5" s="16">
        <v>137</v>
      </c>
    </row>
    <row r="6" spans="1:10" ht="22" x14ac:dyDescent="0.25">
      <c r="A6" s="54" t="s">
        <v>40</v>
      </c>
      <c r="B6" s="55">
        <v>82</v>
      </c>
      <c r="C6" s="56">
        <v>70</v>
      </c>
      <c r="D6" s="57">
        <v>65</v>
      </c>
      <c r="E6" s="58">
        <v>59</v>
      </c>
      <c r="F6" s="59">
        <v>60</v>
      </c>
      <c r="G6" s="56">
        <v>65</v>
      </c>
      <c r="H6" s="57">
        <v>59</v>
      </c>
      <c r="I6" s="58">
        <v>57</v>
      </c>
      <c r="J6" s="59">
        <v>55</v>
      </c>
    </row>
    <row r="7" spans="1:10" s="83" customFormat="1" ht="44" x14ac:dyDescent="0.25">
      <c r="A7" s="77" t="s">
        <v>51</v>
      </c>
      <c r="B7" s="78" t="s">
        <v>41</v>
      </c>
      <c r="C7" s="79">
        <v>43</v>
      </c>
      <c r="D7" s="80">
        <v>52</v>
      </c>
      <c r="E7" s="81">
        <v>50</v>
      </c>
      <c r="F7" s="82">
        <v>50</v>
      </c>
      <c r="G7" s="79">
        <v>42</v>
      </c>
      <c r="H7" s="80">
        <v>49</v>
      </c>
      <c r="I7" s="81">
        <v>47</v>
      </c>
      <c r="J7" s="82">
        <v>46</v>
      </c>
    </row>
    <row r="8" spans="1:10" ht="22" x14ac:dyDescent="0.25">
      <c r="A8" s="4" t="s">
        <v>52</v>
      </c>
      <c r="B8" s="19" t="s">
        <v>41</v>
      </c>
      <c r="C8" s="26">
        <f>C6-C7</f>
        <v>27</v>
      </c>
      <c r="D8" s="11">
        <f t="shared" ref="D8:J8" si="0">D6-D7</f>
        <v>13</v>
      </c>
      <c r="E8" s="5">
        <f t="shared" si="0"/>
        <v>9</v>
      </c>
      <c r="F8" s="15">
        <f t="shared" si="0"/>
        <v>10</v>
      </c>
      <c r="G8" s="26">
        <f t="shared" si="0"/>
        <v>23</v>
      </c>
      <c r="H8" s="11">
        <f t="shared" si="0"/>
        <v>10</v>
      </c>
      <c r="I8" s="5">
        <f t="shared" si="0"/>
        <v>10</v>
      </c>
      <c r="J8" s="15">
        <f t="shared" si="0"/>
        <v>9</v>
      </c>
    </row>
    <row r="9" spans="1:10" ht="22" x14ac:dyDescent="0.25">
      <c r="A9" s="61" t="s">
        <v>46</v>
      </c>
      <c r="B9" s="62" t="s">
        <v>41</v>
      </c>
      <c r="C9" s="73">
        <f t="shared" ref="C9:J9" si="1">C8/C6</f>
        <v>0.38571428571428573</v>
      </c>
      <c r="D9" s="74">
        <f t="shared" si="1"/>
        <v>0.2</v>
      </c>
      <c r="E9" s="75">
        <f t="shared" si="1"/>
        <v>0.15254237288135594</v>
      </c>
      <c r="F9" s="76">
        <f t="shared" si="1"/>
        <v>0.16666666666666666</v>
      </c>
      <c r="G9" s="73">
        <f t="shared" si="1"/>
        <v>0.35384615384615387</v>
      </c>
      <c r="H9" s="74">
        <f t="shared" si="1"/>
        <v>0.16949152542372881</v>
      </c>
      <c r="I9" s="75">
        <f t="shared" si="1"/>
        <v>0.17543859649122806</v>
      </c>
      <c r="J9" s="76">
        <f t="shared" si="1"/>
        <v>0.16363636363636364</v>
      </c>
    </row>
    <row r="10" spans="1:10" ht="44" x14ac:dyDescent="0.25">
      <c r="A10" s="23" t="s">
        <v>43</v>
      </c>
      <c r="B10" s="18"/>
      <c r="C10" s="25"/>
      <c r="D10" s="10"/>
      <c r="E10" s="2"/>
      <c r="F10" s="14"/>
      <c r="G10" s="25"/>
      <c r="H10" s="10"/>
      <c r="I10" s="2"/>
      <c r="J10" s="14"/>
    </row>
    <row r="11" spans="1:10" ht="22" x14ac:dyDescent="0.25">
      <c r="A11" s="22" t="s">
        <v>17</v>
      </c>
      <c r="B11" s="18">
        <v>6971</v>
      </c>
      <c r="C11" s="25">
        <v>209</v>
      </c>
      <c r="D11" s="10">
        <v>2815</v>
      </c>
      <c r="E11" s="2">
        <v>2815</v>
      </c>
      <c r="F11" s="14">
        <v>2815</v>
      </c>
      <c r="G11" s="25">
        <v>205</v>
      </c>
      <c r="H11" s="10">
        <v>2804</v>
      </c>
      <c r="I11" s="2">
        <v>2804</v>
      </c>
      <c r="J11" s="14">
        <v>2804</v>
      </c>
    </row>
    <row r="12" spans="1:10" ht="22" x14ac:dyDescent="0.25">
      <c r="A12" s="4" t="s">
        <v>22</v>
      </c>
      <c r="B12" s="19">
        <v>90</v>
      </c>
      <c r="C12" s="26">
        <v>80</v>
      </c>
      <c r="D12" s="11">
        <v>83</v>
      </c>
      <c r="E12" s="5">
        <v>96</v>
      </c>
      <c r="F12" s="15">
        <v>89</v>
      </c>
      <c r="G12" s="26">
        <v>83</v>
      </c>
      <c r="H12" s="11">
        <v>99</v>
      </c>
      <c r="I12" s="5">
        <v>64</v>
      </c>
      <c r="J12" s="15">
        <v>66</v>
      </c>
    </row>
    <row r="13" spans="1:10" ht="22" x14ac:dyDescent="0.25">
      <c r="A13" s="6" t="s">
        <v>24</v>
      </c>
      <c r="B13" s="20">
        <v>288</v>
      </c>
      <c r="C13" s="27">
        <v>191</v>
      </c>
      <c r="D13" s="12">
        <v>226</v>
      </c>
      <c r="E13" s="7">
        <v>239</v>
      </c>
      <c r="F13" s="16">
        <v>234</v>
      </c>
      <c r="G13" s="27">
        <v>188</v>
      </c>
      <c r="H13" s="12">
        <v>239</v>
      </c>
      <c r="I13" s="7">
        <v>193</v>
      </c>
      <c r="J13" s="16">
        <v>203</v>
      </c>
    </row>
    <row r="14" spans="1:10" ht="22" x14ac:dyDescent="0.25">
      <c r="A14" s="54" t="s">
        <v>40</v>
      </c>
      <c r="B14" s="55">
        <v>121</v>
      </c>
      <c r="C14" s="56">
        <v>99</v>
      </c>
      <c r="D14" s="57">
        <v>108</v>
      </c>
      <c r="E14" s="58">
        <v>117</v>
      </c>
      <c r="F14" s="59">
        <v>112</v>
      </c>
      <c r="G14" s="56">
        <v>100</v>
      </c>
      <c r="H14" s="57">
        <v>119</v>
      </c>
      <c r="I14" s="58">
        <v>90</v>
      </c>
      <c r="J14" s="59">
        <v>92</v>
      </c>
    </row>
    <row r="15" spans="1:10" s="83" customFormat="1" ht="44" x14ac:dyDescent="0.25">
      <c r="A15" s="77" t="s">
        <v>51</v>
      </c>
      <c r="B15" s="78" t="s">
        <v>41</v>
      </c>
      <c r="C15" s="79">
        <v>48</v>
      </c>
      <c r="D15" s="80">
        <v>69</v>
      </c>
      <c r="E15" s="81">
        <v>70</v>
      </c>
      <c r="F15" s="82">
        <v>71</v>
      </c>
      <c r="G15" s="79">
        <v>46</v>
      </c>
      <c r="H15" s="80">
        <v>70</v>
      </c>
      <c r="I15" s="81">
        <v>65</v>
      </c>
      <c r="J15" s="82">
        <v>67</v>
      </c>
    </row>
    <row r="16" spans="1:10" ht="22" x14ac:dyDescent="0.25">
      <c r="A16" s="4" t="s">
        <v>52</v>
      </c>
      <c r="B16" s="19" t="s">
        <v>41</v>
      </c>
      <c r="C16" s="26">
        <f>C14-C15</f>
        <v>51</v>
      </c>
      <c r="D16" s="11">
        <f t="shared" ref="D16" si="2">D14-D15</f>
        <v>39</v>
      </c>
      <c r="E16" s="5">
        <f t="shared" ref="E16" si="3">E14-E15</f>
        <v>47</v>
      </c>
      <c r="F16" s="15">
        <f t="shared" ref="F16" si="4">F14-F15</f>
        <v>41</v>
      </c>
      <c r="G16" s="26">
        <f t="shared" ref="G16" si="5">G14-G15</f>
        <v>54</v>
      </c>
      <c r="H16" s="11">
        <f t="shared" ref="H16" si="6">H14-H15</f>
        <v>49</v>
      </c>
      <c r="I16" s="5">
        <f t="shared" ref="I16" si="7">I14-I15</f>
        <v>25</v>
      </c>
      <c r="J16" s="15">
        <f t="shared" ref="J16" si="8">J14-J15</f>
        <v>25</v>
      </c>
    </row>
    <row r="17" spans="1:10" ht="22" x14ac:dyDescent="0.25">
      <c r="A17" s="61" t="s">
        <v>46</v>
      </c>
      <c r="B17" s="62" t="s">
        <v>41</v>
      </c>
      <c r="C17" s="73">
        <f t="shared" ref="C17:J17" si="9">C16/C14</f>
        <v>0.51515151515151514</v>
      </c>
      <c r="D17" s="74">
        <f t="shared" si="9"/>
        <v>0.3611111111111111</v>
      </c>
      <c r="E17" s="75">
        <f t="shared" si="9"/>
        <v>0.40170940170940173</v>
      </c>
      <c r="F17" s="76">
        <f t="shared" si="9"/>
        <v>0.36607142857142855</v>
      </c>
      <c r="G17" s="73">
        <f t="shared" si="9"/>
        <v>0.54</v>
      </c>
      <c r="H17" s="74">
        <f t="shared" si="9"/>
        <v>0.41176470588235292</v>
      </c>
      <c r="I17" s="75">
        <f t="shared" si="9"/>
        <v>0.27777777777777779</v>
      </c>
      <c r="J17" s="76">
        <f t="shared" si="9"/>
        <v>0.27173913043478259</v>
      </c>
    </row>
    <row r="18" spans="1:10" ht="44" x14ac:dyDescent="0.25">
      <c r="A18" s="23" t="s">
        <v>44</v>
      </c>
      <c r="B18" s="18"/>
      <c r="C18" s="25"/>
      <c r="D18" s="10"/>
      <c r="E18" s="2"/>
      <c r="F18" s="14"/>
      <c r="G18" s="25"/>
      <c r="H18" s="10"/>
      <c r="I18" s="2"/>
      <c r="J18" s="14"/>
    </row>
    <row r="19" spans="1:10" ht="22" x14ac:dyDescent="0.25">
      <c r="A19" s="22" t="s">
        <v>17</v>
      </c>
      <c r="B19" s="18">
        <v>7524</v>
      </c>
      <c r="C19" s="25">
        <v>142</v>
      </c>
      <c r="D19" s="10">
        <v>3040</v>
      </c>
      <c r="E19" s="2">
        <v>3040</v>
      </c>
      <c r="F19" s="14">
        <v>3040</v>
      </c>
      <c r="G19" s="25">
        <v>134</v>
      </c>
      <c r="H19" s="10">
        <v>3028</v>
      </c>
      <c r="I19" s="2">
        <v>3028</v>
      </c>
      <c r="J19" s="14">
        <v>3028</v>
      </c>
    </row>
    <row r="20" spans="1:10" ht="22" x14ac:dyDescent="0.25">
      <c r="A20" s="4" t="s">
        <v>22</v>
      </c>
      <c r="B20" s="19">
        <v>75</v>
      </c>
      <c r="C20" s="26">
        <v>54</v>
      </c>
      <c r="D20" s="11">
        <v>78</v>
      </c>
      <c r="E20" s="5">
        <v>45</v>
      </c>
      <c r="F20" s="15">
        <v>78</v>
      </c>
      <c r="G20" s="26">
        <v>54</v>
      </c>
      <c r="H20" s="11">
        <v>71</v>
      </c>
      <c r="I20" s="5">
        <v>75</v>
      </c>
      <c r="J20" s="15">
        <v>72</v>
      </c>
    </row>
    <row r="21" spans="1:10" ht="22" x14ac:dyDescent="0.25">
      <c r="A21" s="6" t="s">
        <v>24</v>
      </c>
      <c r="B21" s="20">
        <v>205</v>
      </c>
      <c r="C21" s="27">
        <v>142</v>
      </c>
      <c r="D21" s="12">
        <v>198</v>
      </c>
      <c r="E21" s="7">
        <v>76</v>
      </c>
      <c r="F21" s="16">
        <v>197</v>
      </c>
      <c r="G21" s="27">
        <v>134</v>
      </c>
      <c r="H21" s="12">
        <v>178</v>
      </c>
      <c r="I21" s="7">
        <v>183</v>
      </c>
      <c r="J21" s="16">
        <v>179</v>
      </c>
    </row>
    <row r="22" spans="1:10" ht="22" x14ac:dyDescent="0.25">
      <c r="A22" s="54" t="s">
        <v>40</v>
      </c>
      <c r="B22" s="55">
        <v>84</v>
      </c>
      <c r="C22" s="56">
        <v>61</v>
      </c>
      <c r="D22" s="57">
        <v>90</v>
      </c>
      <c r="E22" s="58">
        <v>44</v>
      </c>
      <c r="F22" s="59">
        <v>88</v>
      </c>
      <c r="G22" s="56">
        <v>60</v>
      </c>
      <c r="H22" s="57">
        <v>81</v>
      </c>
      <c r="I22" s="58">
        <v>82</v>
      </c>
      <c r="J22" s="59">
        <v>80</v>
      </c>
    </row>
    <row r="23" spans="1:10" s="83" customFormat="1" ht="44" x14ac:dyDescent="0.25">
      <c r="A23" s="77" t="s">
        <v>51</v>
      </c>
      <c r="B23" s="78" t="s">
        <v>41</v>
      </c>
      <c r="C23" s="79">
        <v>37</v>
      </c>
      <c r="D23" s="80">
        <v>57</v>
      </c>
      <c r="E23" s="81">
        <v>32</v>
      </c>
      <c r="F23" s="82">
        <v>55</v>
      </c>
      <c r="G23" s="79">
        <v>35</v>
      </c>
      <c r="H23" s="80">
        <v>52</v>
      </c>
      <c r="I23" s="81">
        <v>56</v>
      </c>
      <c r="J23" s="82">
        <v>55</v>
      </c>
    </row>
    <row r="24" spans="1:10" ht="22" x14ac:dyDescent="0.25">
      <c r="A24" s="4" t="s">
        <v>52</v>
      </c>
      <c r="B24" s="19" t="s">
        <v>41</v>
      </c>
      <c r="C24" s="26">
        <f>C22-C23</f>
        <v>24</v>
      </c>
      <c r="D24" s="11">
        <f t="shared" ref="D24" si="10">D22-D23</f>
        <v>33</v>
      </c>
      <c r="E24" s="5">
        <f t="shared" ref="E24" si="11">E22-E23</f>
        <v>12</v>
      </c>
      <c r="F24" s="15">
        <f t="shared" ref="F24" si="12">F22-F23</f>
        <v>33</v>
      </c>
      <c r="G24" s="26">
        <f t="shared" ref="G24" si="13">G22-G23</f>
        <v>25</v>
      </c>
      <c r="H24" s="11">
        <f t="shared" ref="H24" si="14">H22-H23</f>
        <v>29</v>
      </c>
      <c r="I24" s="5">
        <f t="shared" ref="I24" si="15">I22-I23</f>
        <v>26</v>
      </c>
      <c r="J24" s="15">
        <f t="shared" ref="J24" si="16">J22-J23</f>
        <v>25</v>
      </c>
    </row>
    <row r="25" spans="1:10" ht="22" x14ac:dyDescent="0.25">
      <c r="A25" s="61" t="s">
        <v>46</v>
      </c>
      <c r="B25" s="62" t="s">
        <v>41</v>
      </c>
      <c r="C25" s="73">
        <f t="shared" ref="C25:J25" si="17">C24/C22</f>
        <v>0.39344262295081966</v>
      </c>
      <c r="D25" s="74">
        <f t="shared" si="17"/>
        <v>0.36666666666666664</v>
      </c>
      <c r="E25" s="75">
        <f t="shared" si="17"/>
        <v>0.27272727272727271</v>
      </c>
      <c r="F25" s="76">
        <f t="shared" si="17"/>
        <v>0.375</v>
      </c>
      <c r="G25" s="73">
        <f t="shared" si="17"/>
        <v>0.41666666666666669</v>
      </c>
      <c r="H25" s="74">
        <f t="shared" si="17"/>
        <v>0.35802469135802467</v>
      </c>
      <c r="I25" s="75">
        <f t="shared" si="17"/>
        <v>0.31707317073170732</v>
      </c>
      <c r="J25" s="76">
        <f t="shared" si="17"/>
        <v>0.3125</v>
      </c>
    </row>
    <row r="26" spans="1:10" ht="21" x14ac:dyDescent="0.25">
      <c r="A26" s="61"/>
      <c r="B26" s="62"/>
      <c r="C26" s="64"/>
      <c r="D26" s="66"/>
      <c r="E26" s="68"/>
      <c r="F26" s="70"/>
      <c r="G26" s="64"/>
      <c r="H26" s="66"/>
      <c r="I26" s="68"/>
      <c r="J26" s="70"/>
    </row>
    <row r="27" spans="1:10" ht="26" x14ac:dyDescent="0.3">
      <c r="A27" s="72" t="s">
        <v>53</v>
      </c>
    </row>
    <row r="28" spans="1:10" s="85" customFormat="1" ht="22" x14ac:dyDescent="0.25">
      <c r="A28" s="84" t="s">
        <v>45</v>
      </c>
      <c r="B28" s="85">
        <f>B6+B14+B22</f>
        <v>287</v>
      </c>
      <c r="C28" s="85">
        <f>C6+C14+C22</f>
        <v>230</v>
      </c>
      <c r="D28" s="85">
        <f t="shared" ref="D28:J28" si="18">D6+D14+D22</f>
        <v>263</v>
      </c>
      <c r="E28" s="85">
        <f t="shared" si="18"/>
        <v>220</v>
      </c>
      <c r="F28" s="85">
        <f t="shared" si="18"/>
        <v>260</v>
      </c>
      <c r="G28" s="85">
        <f t="shared" si="18"/>
        <v>225</v>
      </c>
      <c r="H28" s="85">
        <f t="shared" si="18"/>
        <v>259</v>
      </c>
      <c r="I28" s="85">
        <f t="shared" si="18"/>
        <v>229</v>
      </c>
      <c r="J28" s="85">
        <f t="shared" si="18"/>
        <v>227</v>
      </c>
    </row>
    <row r="29" spans="1:10" s="87" customFormat="1" ht="44" x14ac:dyDescent="0.25">
      <c r="A29" s="86" t="s">
        <v>49</v>
      </c>
      <c r="B29" s="87" t="s">
        <v>41</v>
      </c>
      <c r="C29" s="87">
        <f>C7+C15+C23</f>
        <v>128</v>
      </c>
      <c r="D29" s="87">
        <f t="shared" ref="D29:J29" si="19">D7+D15+D23</f>
        <v>178</v>
      </c>
      <c r="E29" s="87">
        <f t="shared" si="19"/>
        <v>152</v>
      </c>
      <c r="F29" s="87">
        <f t="shared" si="19"/>
        <v>176</v>
      </c>
      <c r="G29" s="87">
        <f t="shared" si="19"/>
        <v>123</v>
      </c>
      <c r="H29" s="87">
        <f t="shared" si="19"/>
        <v>171</v>
      </c>
      <c r="I29" s="87">
        <f t="shared" si="19"/>
        <v>168</v>
      </c>
      <c r="J29" s="87">
        <f t="shared" si="19"/>
        <v>168</v>
      </c>
    </row>
    <row r="30" spans="1:10" s="64" customFormat="1" ht="44" x14ac:dyDescent="0.25">
      <c r="A30" s="25" t="s">
        <v>48</v>
      </c>
      <c r="B30" s="64" t="s">
        <v>41</v>
      </c>
      <c r="C30" s="64">
        <f>C28-C29</f>
        <v>102</v>
      </c>
      <c r="D30" s="64">
        <f t="shared" ref="D30:J30" si="20">D28-D29</f>
        <v>85</v>
      </c>
      <c r="E30" s="64">
        <f t="shared" si="20"/>
        <v>68</v>
      </c>
      <c r="F30" s="64">
        <f t="shared" si="20"/>
        <v>84</v>
      </c>
      <c r="G30" s="64">
        <f t="shared" si="20"/>
        <v>102</v>
      </c>
      <c r="H30" s="64">
        <f t="shared" si="20"/>
        <v>88</v>
      </c>
      <c r="I30" s="64">
        <f t="shared" si="20"/>
        <v>61</v>
      </c>
      <c r="J30" s="64">
        <f t="shared" si="20"/>
        <v>59</v>
      </c>
    </row>
    <row r="31" spans="1:10" s="68" customFormat="1" ht="21" x14ac:dyDescent="0.25">
      <c r="A31" s="68" t="s">
        <v>50</v>
      </c>
      <c r="B31" s="68" t="s">
        <v>41</v>
      </c>
      <c r="C31" s="68">
        <f>C30/C28</f>
        <v>0.44347826086956521</v>
      </c>
      <c r="D31" s="68">
        <f t="shared" ref="D31:J31" si="21">D30/D28</f>
        <v>0.32319391634980987</v>
      </c>
      <c r="E31" s="68">
        <f t="shared" si="21"/>
        <v>0.30909090909090908</v>
      </c>
      <c r="F31" s="68">
        <f t="shared" si="21"/>
        <v>0.32307692307692309</v>
      </c>
      <c r="G31" s="68">
        <f t="shared" si="21"/>
        <v>0.45333333333333331</v>
      </c>
      <c r="H31" s="68">
        <f t="shared" si="21"/>
        <v>0.33976833976833976</v>
      </c>
      <c r="I31" s="68">
        <f t="shared" si="21"/>
        <v>0.26637554585152839</v>
      </c>
      <c r="J31" s="68">
        <f t="shared" si="21"/>
        <v>0.25991189427312777</v>
      </c>
    </row>
    <row r="32" spans="1:10" s="88" customFormat="1" ht="21" x14ac:dyDescent="0.25">
      <c r="A32" s="88" t="s">
        <v>47</v>
      </c>
      <c r="B32" s="88" t="s">
        <v>41</v>
      </c>
      <c r="C32" s="88">
        <f>C29/C28</f>
        <v>0.55652173913043479</v>
      </c>
      <c r="D32" s="88">
        <f t="shared" ref="D32:J32" si="22">D29/D28</f>
        <v>0.67680608365019013</v>
      </c>
      <c r="E32" s="88">
        <f t="shared" si="22"/>
        <v>0.69090909090909092</v>
      </c>
      <c r="F32" s="88">
        <f t="shared" si="22"/>
        <v>0.67692307692307696</v>
      </c>
      <c r="G32" s="88">
        <f t="shared" si="22"/>
        <v>0.54666666666666663</v>
      </c>
      <c r="H32" s="88">
        <f t="shared" si="22"/>
        <v>0.66023166023166024</v>
      </c>
      <c r="I32" s="88">
        <f t="shared" si="22"/>
        <v>0.73362445414847166</v>
      </c>
      <c r="J32" s="88">
        <f t="shared" si="22"/>
        <v>0.74008810572687223</v>
      </c>
    </row>
    <row r="33" spans="2:10" s="1" customFormat="1" ht="21" x14ac:dyDescent="0.25">
      <c r="B33" s="62"/>
      <c r="C33" s="64"/>
      <c r="D33" s="66"/>
      <c r="E33" s="68"/>
      <c r="F33" s="70"/>
      <c r="G33" s="64"/>
      <c r="H33" s="66"/>
      <c r="I33" s="68"/>
      <c r="J33" s="70"/>
    </row>
    <row r="34" spans="2:10" s="1" customFormat="1" ht="21" x14ac:dyDescent="0.25">
      <c r="B34" s="62"/>
      <c r="C34" s="64"/>
      <c r="D34" s="66"/>
      <c r="E34" s="68"/>
      <c r="F34" s="70"/>
      <c r="G34" s="64"/>
      <c r="H34" s="66"/>
      <c r="I34" s="68"/>
      <c r="J34" s="70"/>
    </row>
    <row r="35" spans="2:10" s="1" customFormat="1" ht="21" x14ac:dyDescent="0.25">
      <c r="B35" s="62"/>
      <c r="C35" s="64"/>
      <c r="D35" s="66"/>
      <c r="E35" s="68"/>
      <c r="F35" s="70"/>
      <c r="G35" s="64"/>
      <c r="H35" s="66"/>
      <c r="I35" s="68"/>
      <c r="J35" s="70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PXD004732-p10-0.99</vt:lpstr>
      <vt:lpstr>PXD004732-p10-0.90</vt:lpstr>
      <vt:lpstr>PXD004732-p30-0.99</vt:lpstr>
      <vt:lpstr>PXD004732-p30-0.99997</vt:lpstr>
      <vt:lpstr>PXD007058-p30-0.99997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xiyang</dc:creator>
  <cp:lastModifiedBy>Yasset Perez Riverol</cp:lastModifiedBy>
  <dcterms:created xsi:type="dcterms:W3CDTF">2015-06-05T18:19:34Z</dcterms:created>
  <dcterms:modified xsi:type="dcterms:W3CDTF">2021-04-04T08:58:40Z</dcterms:modified>
</cp:coreProperties>
</file>