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465" tabRatio="595"/>
  </bookViews>
  <sheets>
    <sheet name="Sheet1" sheetId="1" r:id="rId1"/>
    <sheet name="详细说明" sheetId="2" r:id="rId2"/>
    <sheet name="Sheet3" sheetId="8" r:id="rId3"/>
  </sheets>
  <definedNames>
    <definedName name="_xlnm._FilterDatabase" localSheetId="0" hidden="1">Sheet1!$A$4:$D$5</definedName>
  </definedNames>
  <calcPr calcId="145621"/>
</workbook>
</file>

<file path=xl/calcChain.xml><?xml version="1.0" encoding="utf-8"?>
<calcChain xmlns="http://schemas.openxmlformats.org/spreadsheetml/2006/main">
  <c r="C734" i="8" l="1"/>
  <c r="H734" i="8" s="1"/>
  <c r="C733" i="8"/>
  <c r="H733" i="8" s="1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E581" i="8"/>
  <c r="C581" i="8"/>
  <c r="H581" i="8" s="1"/>
  <c r="F580" i="8"/>
  <c r="E580" i="8"/>
  <c r="C580" i="8"/>
  <c r="C579" i="8"/>
  <c r="H579" i="8" s="1"/>
  <c r="C578" i="8"/>
  <c r="E577" i="8"/>
  <c r="D577" i="8"/>
  <c r="C577" i="8"/>
  <c r="H577" i="8" s="1"/>
  <c r="C576" i="8"/>
  <c r="E575" i="8"/>
  <c r="C575" i="8"/>
  <c r="H575" i="8" s="1"/>
  <c r="C574" i="8"/>
  <c r="F573" i="8"/>
  <c r="E573" i="8"/>
  <c r="G573" i="8" s="1"/>
  <c r="D573" i="8"/>
  <c r="C573" i="8"/>
  <c r="H573" i="8" s="1"/>
  <c r="C572" i="8"/>
  <c r="E571" i="8"/>
  <c r="D571" i="8"/>
  <c r="C571" i="8"/>
  <c r="H571" i="8" s="1"/>
  <c r="C570" i="8"/>
  <c r="F569" i="8"/>
  <c r="E569" i="8"/>
  <c r="D569" i="8"/>
  <c r="C569" i="8"/>
  <c r="H569" i="8" s="1"/>
  <c r="C568" i="8"/>
  <c r="C567" i="8"/>
  <c r="H567" i="8" s="1"/>
  <c r="C566" i="8"/>
  <c r="E565" i="8"/>
  <c r="C565" i="8"/>
  <c r="H564" i="8"/>
  <c r="E564" i="8"/>
  <c r="D564" i="8"/>
  <c r="C564" i="8"/>
  <c r="C563" i="8"/>
  <c r="D563" i="8" s="1"/>
  <c r="C562" i="8"/>
  <c r="H561" i="8"/>
  <c r="F561" i="8"/>
  <c r="G561" i="8" s="1"/>
  <c r="E561" i="8"/>
  <c r="C561" i="8"/>
  <c r="D561" i="8" s="1"/>
  <c r="C560" i="8"/>
  <c r="H560" i="8" s="1"/>
  <c r="H559" i="8"/>
  <c r="E559" i="8"/>
  <c r="C559" i="8"/>
  <c r="D559" i="8" s="1"/>
  <c r="E558" i="8"/>
  <c r="F558" i="8" s="1"/>
  <c r="G558" i="8" s="1"/>
  <c r="D558" i="8"/>
  <c r="C558" i="8"/>
  <c r="H558" i="8" s="1"/>
  <c r="C557" i="8"/>
  <c r="D556" i="8"/>
  <c r="C556" i="8"/>
  <c r="H556" i="8" s="1"/>
  <c r="C555" i="8"/>
  <c r="D555" i="8" s="1"/>
  <c r="H554" i="8"/>
  <c r="E554" i="8"/>
  <c r="C554" i="8"/>
  <c r="D554" i="8" s="1"/>
  <c r="H553" i="8"/>
  <c r="E553" i="8"/>
  <c r="C553" i="8"/>
  <c r="D553" i="8" s="1"/>
  <c r="H552" i="8"/>
  <c r="G552" i="8"/>
  <c r="F552" i="8"/>
  <c r="E552" i="8"/>
  <c r="D552" i="8"/>
  <c r="C552" i="8"/>
  <c r="C551" i="8"/>
  <c r="C550" i="8"/>
  <c r="H550" i="8" s="1"/>
  <c r="C549" i="8"/>
  <c r="D549" i="8" s="1"/>
  <c r="H548" i="8"/>
  <c r="E548" i="8"/>
  <c r="D548" i="8"/>
  <c r="C548" i="8"/>
  <c r="H547" i="8"/>
  <c r="F547" i="8"/>
  <c r="E547" i="8"/>
  <c r="G547" i="8" s="1"/>
  <c r="C547" i="8"/>
  <c r="D547" i="8" s="1"/>
  <c r="H546" i="8"/>
  <c r="E546" i="8"/>
  <c r="F546" i="8" s="1"/>
  <c r="D546" i="8"/>
  <c r="G546" i="8" s="1"/>
  <c r="C546" i="8"/>
  <c r="E545" i="8"/>
  <c r="C545" i="8"/>
  <c r="D545" i="8" s="1"/>
  <c r="C544" i="8"/>
  <c r="C543" i="8"/>
  <c r="H542" i="8"/>
  <c r="E542" i="8"/>
  <c r="C542" i="8"/>
  <c r="D542" i="8" s="1"/>
  <c r="H541" i="8"/>
  <c r="E541" i="8"/>
  <c r="C541" i="8"/>
  <c r="D541" i="8" s="1"/>
  <c r="H540" i="8"/>
  <c r="E540" i="8"/>
  <c r="D540" i="8"/>
  <c r="C540" i="8"/>
  <c r="C539" i="8"/>
  <c r="D539" i="8" s="1"/>
  <c r="C538" i="8"/>
  <c r="H537" i="8"/>
  <c r="G537" i="8"/>
  <c r="F537" i="8"/>
  <c r="E537" i="8"/>
  <c r="C537" i="8"/>
  <c r="D537" i="8" s="1"/>
  <c r="H536" i="8"/>
  <c r="C536" i="8"/>
  <c r="E536" i="8" s="1"/>
  <c r="F536" i="8" s="1"/>
  <c r="H535" i="8"/>
  <c r="E535" i="8"/>
  <c r="C535" i="8"/>
  <c r="D535" i="8" s="1"/>
  <c r="H534" i="8"/>
  <c r="E534" i="8"/>
  <c r="F534" i="8" s="1"/>
  <c r="D534" i="8"/>
  <c r="C534" i="8"/>
  <c r="C533" i="8"/>
  <c r="D532" i="8"/>
  <c r="C532" i="8"/>
  <c r="H532" i="8" s="1"/>
  <c r="C531" i="8"/>
  <c r="D531" i="8" s="1"/>
  <c r="C530" i="8"/>
  <c r="D530" i="8" s="1"/>
  <c r="H529" i="8"/>
  <c r="E529" i="8"/>
  <c r="C529" i="8"/>
  <c r="D529" i="8" s="1"/>
  <c r="H528" i="8"/>
  <c r="F528" i="8"/>
  <c r="E528" i="8"/>
  <c r="D528" i="8"/>
  <c r="G528" i="8" s="1"/>
  <c r="C528" i="8"/>
  <c r="C527" i="8"/>
  <c r="C526" i="8"/>
  <c r="C525" i="8"/>
  <c r="D525" i="8" s="1"/>
  <c r="H524" i="8"/>
  <c r="E524" i="8"/>
  <c r="D524" i="8"/>
  <c r="C524" i="8"/>
  <c r="H523" i="8"/>
  <c r="F523" i="8"/>
  <c r="E523" i="8"/>
  <c r="C523" i="8"/>
  <c r="D523" i="8" s="1"/>
  <c r="D522" i="8"/>
  <c r="C522" i="8"/>
  <c r="E521" i="8"/>
  <c r="F521" i="8" s="1"/>
  <c r="C521" i="8"/>
  <c r="D521" i="8" s="1"/>
  <c r="C520" i="8"/>
  <c r="C519" i="8"/>
  <c r="H518" i="8"/>
  <c r="F518" i="8"/>
  <c r="E518" i="8"/>
  <c r="C518" i="8"/>
  <c r="D518" i="8" s="1"/>
  <c r="H517" i="8"/>
  <c r="E517" i="8"/>
  <c r="C517" i="8"/>
  <c r="D517" i="8" s="1"/>
  <c r="H516" i="8"/>
  <c r="E516" i="8"/>
  <c r="D516" i="8"/>
  <c r="C516" i="8"/>
  <c r="C515" i="8"/>
  <c r="C514" i="8"/>
  <c r="D514" i="8" s="1"/>
  <c r="H513" i="8"/>
  <c r="E513" i="8"/>
  <c r="C513" i="8"/>
  <c r="D513" i="8" s="1"/>
  <c r="H512" i="8"/>
  <c r="C512" i="8"/>
  <c r="H511" i="8"/>
  <c r="E511" i="8"/>
  <c r="C511" i="8"/>
  <c r="D511" i="8" s="1"/>
  <c r="H510" i="8"/>
  <c r="E510" i="8"/>
  <c r="D510" i="8"/>
  <c r="C510" i="8"/>
  <c r="C509" i="8"/>
  <c r="H508" i="8"/>
  <c r="F508" i="8"/>
  <c r="D508" i="8"/>
  <c r="C508" i="8"/>
  <c r="E508" i="8" s="1"/>
  <c r="C507" i="8"/>
  <c r="D507" i="8" s="1"/>
  <c r="H506" i="8"/>
  <c r="C506" i="8"/>
  <c r="D506" i="8" s="1"/>
  <c r="H505" i="8"/>
  <c r="E505" i="8"/>
  <c r="C505" i="8"/>
  <c r="D505" i="8" s="1"/>
  <c r="H504" i="8"/>
  <c r="F504" i="8"/>
  <c r="G504" i="8" s="1"/>
  <c r="E504" i="8"/>
  <c r="D504" i="8"/>
  <c r="C504" i="8"/>
  <c r="C503" i="8"/>
  <c r="D503" i="8" s="1"/>
  <c r="E502" i="8"/>
  <c r="C502" i="8"/>
  <c r="C501" i="8"/>
  <c r="H500" i="8"/>
  <c r="E500" i="8"/>
  <c r="D500" i="8"/>
  <c r="C500" i="8"/>
  <c r="H499" i="8"/>
  <c r="F499" i="8"/>
  <c r="E499" i="8"/>
  <c r="G499" i="8" s="1"/>
  <c r="C499" i="8"/>
  <c r="D499" i="8" s="1"/>
  <c r="H498" i="8"/>
  <c r="C498" i="8"/>
  <c r="E498" i="8" s="1"/>
  <c r="F498" i="8" s="1"/>
  <c r="E497" i="8"/>
  <c r="C497" i="8"/>
  <c r="C496" i="8"/>
  <c r="C495" i="8"/>
  <c r="H494" i="8"/>
  <c r="E494" i="8"/>
  <c r="C494" i="8"/>
  <c r="D494" i="8" s="1"/>
  <c r="H493" i="8"/>
  <c r="E493" i="8"/>
  <c r="C493" i="8"/>
  <c r="D493" i="8" s="1"/>
  <c r="H492" i="8"/>
  <c r="E492" i="8"/>
  <c r="F492" i="8" s="1"/>
  <c r="D492" i="8"/>
  <c r="G492" i="8" s="1"/>
  <c r="C492" i="8"/>
  <c r="C491" i="8"/>
  <c r="D490" i="8"/>
  <c r="C490" i="8"/>
  <c r="H489" i="8"/>
  <c r="F489" i="8"/>
  <c r="E489" i="8"/>
  <c r="C489" i="8"/>
  <c r="D489" i="8" s="1"/>
  <c r="C488" i="8"/>
  <c r="D488" i="8" s="1"/>
  <c r="C487" i="8"/>
  <c r="H486" i="8"/>
  <c r="E486" i="8"/>
  <c r="D486" i="8"/>
  <c r="C486" i="8"/>
  <c r="C485" i="8"/>
  <c r="C484" i="8"/>
  <c r="C483" i="8"/>
  <c r="D483" i="8" s="1"/>
  <c r="H482" i="8"/>
  <c r="G482" i="8"/>
  <c r="E482" i="8"/>
  <c r="F482" i="8" s="1"/>
  <c r="C482" i="8"/>
  <c r="D482" i="8" s="1"/>
  <c r="H481" i="8"/>
  <c r="E481" i="8"/>
  <c r="C481" i="8"/>
  <c r="D481" i="8" s="1"/>
  <c r="H480" i="8"/>
  <c r="F480" i="8"/>
  <c r="E480" i="8"/>
  <c r="D480" i="8"/>
  <c r="G480" i="8" s="1"/>
  <c r="C480" i="8"/>
  <c r="C479" i="8"/>
  <c r="D479" i="8" s="1"/>
  <c r="C478" i="8"/>
  <c r="C477" i="8"/>
  <c r="H476" i="8"/>
  <c r="E476" i="8"/>
  <c r="D476" i="8"/>
  <c r="C476" i="8"/>
  <c r="H475" i="8"/>
  <c r="E475" i="8"/>
  <c r="C475" i="8"/>
  <c r="D475" i="8" s="1"/>
  <c r="C474" i="8"/>
  <c r="E473" i="8"/>
  <c r="C473" i="8"/>
  <c r="C472" i="8"/>
  <c r="C471" i="8"/>
  <c r="H470" i="8"/>
  <c r="E470" i="8"/>
  <c r="C470" i="8"/>
  <c r="D470" i="8" s="1"/>
  <c r="H469" i="8"/>
  <c r="G469" i="8"/>
  <c r="E469" i="8"/>
  <c r="F469" i="8" s="1"/>
  <c r="C469" i="8"/>
  <c r="D469" i="8" s="1"/>
  <c r="H468" i="8"/>
  <c r="E468" i="8"/>
  <c r="F468" i="8" s="1"/>
  <c r="D468" i="8"/>
  <c r="G468" i="8" s="1"/>
  <c r="C468" i="8"/>
  <c r="C467" i="8"/>
  <c r="C466" i="8"/>
  <c r="H465" i="8"/>
  <c r="F465" i="8"/>
  <c r="E465" i="8"/>
  <c r="G465" i="8" s="1"/>
  <c r="C465" i="8"/>
  <c r="D465" i="8" s="1"/>
  <c r="E464" i="8"/>
  <c r="C464" i="8"/>
  <c r="D464" i="8" s="1"/>
  <c r="H463" i="8"/>
  <c r="E463" i="8"/>
  <c r="C463" i="8"/>
  <c r="D463" i="8" s="1"/>
  <c r="H462" i="8"/>
  <c r="E462" i="8"/>
  <c r="D462" i="8"/>
  <c r="C462" i="8"/>
  <c r="C461" i="8"/>
  <c r="F460" i="8"/>
  <c r="D460" i="8"/>
  <c r="C460" i="8"/>
  <c r="E460" i="8" s="1"/>
  <c r="C459" i="8"/>
  <c r="D459" i="8" s="1"/>
  <c r="H458" i="8"/>
  <c r="C458" i="8"/>
  <c r="D458" i="8" s="1"/>
  <c r="H457" i="8"/>
  <c r="E457" i="8"/>
  <c r="C457" i="8"/>
  <c r="D457" i="8" s="1"/>
  <c r="H456" i="8"/>
  <c r="F456" i="8"/>
  <c r="G456" i="8" s="1"/>
  <c r="E456" i="8"/>
  <c r="D456" i="8"/>
  <c r="C456" i="8"/>
  <c r="E455" i="8"/>
  <c r="C455" i="8"/>
  <c r="D455" i="8" s="1"/>
  <c r="E454" i="8"/>
  <c r="F454" i="8" s="1"/>
  <c r="C454" i="8"/>
  <c r="C453" i="8"/>
  <c r="H452" i="8"/>
  <c r="E452" i="8"/>
  <c r="D452" i="8"/>
  <c r="C452" i="8"/>
  <c r="H451" i="8"/>
  <c r="E451" i="8"/>
  <c r="C451" i="8"/>
  <c r="D451" i="8" s="1"/>
  <c r="C450" i="8"/>
  <c r="E449" i="8"/>
  <c r="C449" i="8"/>
  <c r="C448" i="8"/>
  <c r="H447" i="8"/>
  <c r="C447" i="8"/>
  <c r="H446" i="8"/>
  <c r="E446" i="8"/>
  <c r="C446" i="8"/>
  <c r="D446" i="8" s="1"/>
  <c r="H445" i="8"/>
  <c r="E445" i="8"/>
  <c r="F445" i="8" s="1"/>
  <c r="C445" i="8"/>
  <c r="D445" i="8" s="1"/>
  <c r="H444" i="8"/>
  <c r="E444" i="8"/>
  <c r="F444" i="8" s="1"/>
  <c r="D444" i="8"/>
  <c r="C444" i="8"/>
  <c r="C443" i="8"/>
  <c r="C442" i="8"/>
  <c r="E441" i="8"/>
  <c r="C441" i="8"/>
  <c r="D441" i="8" s="1"/>
  <c r="C440" i="8"/>
  <c r="H439" i="8"/>
  <c r="E439" i="8"/>
  <c r="C439" i="8"/>
  <c r="D439" i="8" s="1"/>
  <c r="H438" i="8"/>
  <c r="E438" i="8"/>
  <c r="F438" i="8" s="1"/>
  <c r="D438" i="8"/>
  <c r="G438" i="8" s="1"/>
  <c r="C438" i="8"/>
  <c r="C437" i="8"/>
  <c r="H437" i="8" s="1"/>
  <c r="H436" i="8"/>
  <c r="F436" i="8"/>
  <c r="D436" i="8"/>
  <c r="C436" i="8"/>
  <c r="E436" i="8" s="1"/>
  <c r="C435" i="8"/>
  <c r="D435" i="8" s="1"/>
  <c r="H434" i="8"/>
  <c r="C434" i="8"/>
  <c r="D434" i="8" s="1"/>
  <c r="H433" i="8"/>
  <c r="F433" i="8"/>
  <c r="E433" i="8"/>
  <c r="C433" i="8"/>
  <c r="D433" i="8" s="1"/>
  <c r="H432" i="8"/>
  <c r="F432" i="8"/>
  <c r="E432" i="8"/>
  <c r="D432" i="8"/>
  <c r="C432" i="8"/>
  <c r="C431" i="8"/>
  <c r="C430" i="8"/>
  <c r="C429" i="8"/>
  <c r="H428" i="8"/>
  <c r="E428" i="8"/>
  <c r="D428" i="8"/>
  <c r="C428" i="8"/>
  <c r="H427" i="8"/>
  <c r="F427" i="8"/>
  <c r="E427" i="8"/>
  <c r="C427" i="8"/>
  <c r="D427" i="8" s="1"/>
  <c r="H426" i="8"/>
  <c r="E426" i="8"/>
  <c r="D426" i="8"/>
  <c r="C426" i="8"/>
  <c r="H425" i="8"/>
  <c r="E425" i="8"/>
  <c r="C425" i="8"/>
  <c r="D425" i="8" s="1"/>
  <c r="C424" i="8"/>
  <c r="C423" i="8"/>
  <c r="H422" i="8"/>
  <c r="E422" i="8"/>
  <c r="C422" i="8"/>
  <c r="D422" i="8" s="1"/>
  <c r="H421" i="8"/>
  <c r="E421" i="8"/>
  <c r="C421" i="8"/>
  <c r="D421" i="8" s="1"/>
  <c r="H420" i="8"/>
  <c r="G420" i="8"/>
  <c r="E420" i="8"/>
  <c r="F420" i="8" s="1"/>
  <c r="D420" i="8"/>
  <c r="C420" i="8"/>
  <c r="H419" i="8"/>
  <c r="C419" i="8"/>
  <c r="D419" i="8" s="1"/>
  <c r="C418" i="8"/>
  <c r="C417" i="8"/>
  <c r="H416" i="8"/>
  <c r="C416" i="8"/>
  <c r="D416" i="8" s="1"/>
  <c r="C415" i="8"/>
  <c r="D415" i="8" s="1"/>
  <c r="H414" i="8"/>
  <c r="E414" i="8"/>
  <c r="F414" i="8" s="1"/>
  <c r="D414" i="8"/>
  <c r="C414" i="8"/>
  <c r="H413" i="8"/>
  <c r="E413" i="8"/>
  <c r="F413" i="8" s="1"/>
  <c r="D413" i="8"/>
  <c r="C413" i="8"/>
  <c r="H412" i="8"/>
  <c r="G412" i="8"/>
  <c r="E412" i="8"/>
  <c r="F412" i="8" s="1"/>
  <c r="D412" i="8"/>
  <c r="C412" i="8"/>
  <c r="H411" i="8"/>
  <c r="E411" i="8"/>
  <c r="C411" i="8"/>
  <c r="D411" i="8" s="1"/>
  <c r="H410" i="8"/>
  <c r="E410" i="8"/>
  <c r="D410" i="8"/>
  <c r="C410" i="8"/>
  <c r="C409" i="8"/>
  <c r="H408" i="8"/>
  <c r="E408" i="8"/>
  <c r="D408" i="8"/>
  <c r="C408" i="8"/>
  <c r="D407" i="8"/>
  <c r="C407" i="8"/>
  <c r="E407" i="8" s="1"/>
  <c r="H406" i="8"/>
  <c r="G406" i="8"/>
  <c r="E406" i="8"/>
  <c r="F406" i="8" s="1"/>
  <c r="D406" i="8"/>
  <c r="C406" i="8"/>
  <c r="E405" i="8"/>
  <c r="F405" i="8" s="1"/>
  <c r="C405" i="8"/>
  <c r="H405" i="8" s="1"/>
  <c r="H404" i="8"/>
  <c r="E404" i="8"/>
  <c r="F404" i="8" s="1"/>
  <c r="D404" i="8"/>
  <c r="G404" i="8" s="1"/>
  <c r="C404" i="8"/>
  <c r="C403" i="8"/>
  <c r="H402" i="8"/>
  <c r="E402" i="8"/>
  <c r="D402" i="8"/>
  <c r="C402" i="8"/>
  <c r="H401" i="8"/>
  <c r="E401" i="8"/>
  <c r="F401" i="8" s="1"/>
  <c r="D401" i="8"/>
  <c r="C401" i="8"/>
  <c r="H400" i="8"/>
  <c r="G400" i="8"/>
  <c r="E400" i="8"/>
  <c r="F400" i="8" s="1"/>
  <c r="D400" i="8"/>
  <c r="C400" i="8"/>
  <c r="H399" i="8"/>
  <c r="E399" i="8"/>
  <c r="C399" i="8"/>
  <c r="D399" i="8" s="1"/>
  <c r="H398" i="8"/>
  <c r="E398" i="8"/>
  <c r="D398" i="8"/>
  <c r="C398" i="8"/>
  <c r="E397" i="8"/>
  <c r="F397" i="8" s="1"/>
  <c r="C397" i="8"/>
  <c r="H396" i="8"/>
  <c r="E396" i="8"/>
  <c r="D396" i="8"/>
  <c r="C396" i="8"/>
  <c r="C395" i="8"/>
  <c r="E395" i="8" s="1"/>
  <c r="H394" i="8"/>
  <c r="G394" i="8"/>
  <c r="E394" i="8"/>
  <c r="F394" i="8" s="1"/>
  <c r="D394" i="8"/>
  <c r="C394" i="8"/>
  <c r="E393" i="8"/>
  <c r="F393" i="8" s="1"/>
  <c r="C393" i="8"/>
  <c r="H393" i="8" s="1"/>
  <c r="H392" i="8"/>
  <c r="E392" i="8"/>
  <c r="F392" i="8" s="1"/>
  <c r="D392" i="8"/>
  <c r="G392" i="8" s="1"/>
  <c r="C392" i="8"/>
  <c r="D391" i="8"/>
  <c r="C391" i="8"/>
  <c r="H390" i="8"/>
  <c r="E390" i="8"/>
  <c r="D390" i="8"/>
  <c r="C390" i="8"/>
  <c r="H389" i="8"/>
  <c r="E389" i="8"/>
  <c r="F389" i="8" s="1"/>
  <c r="D389" i="8"/>
  <c r="C389" i="8"/>
  <c r="H388" i="8"/>
  <c r="C388" i="8"/>
  <c r="H387" i="8"/>
  <c r="E387" i="8"/>
  <c r="C387" i="8"/>
  <c r="D387" i="8" s="1"/>
  <c r="H386" i="8"/>
  <c r="E386" i="8"/>
  <c r="D386" i="8"/>
  <c r="C386" i="8"/>
  <c r="C385" i="8"/>
  <c r="C384" i="8"/>
  <c r="H383" i="8"/>
  <c r="C383" i="8"/>
  <c r="E383" i="8" s="1"/>
  <c r="C382" i="8"/>
  <c r="E381" i="8"/>
  <c r="F381" i="8" s="1"/>
  <c r="C381" i="8"/>
  <c r="H381" i="8" s="1"/>
  <c r="H380" i="8"/>
  <c r="G380" i="8"/>
  <c r="E380" i="8"/>
  <c r="F380" i="8" s="1"/>
  <c r="D380" i="8"/>
  <c r="C380" i="8"/>
  <c r="C379" i="8"/>
  <c r="E378" i="8"/>
  <c r="C378" i="8"/>
  <c r="H378" i="8" s="1"/>
  <c r="H377" i="8"/>
  <c r="E377" i="8"/>
  <c r="F377" i="8" s="1"/>
  <c r="D377" i="8"/>
  <c r="C377" i="8"/>
  <c r="H376" i="8"/>
  <c r="C376" i="8"/>
  <c r="E375" i="8"/>
  <c r="F375" i="8" s="1"/>
  <c r="C375" i="8"/>
  <c r="D375" i="8" s="1"/>
  <c r="H374" i="8"/>
  <c r="E374" i="8"/>
  <c r="D374" i="8"/>
  <c r="C374" i="8"/>
  <c r="E373" i="8"/>
  <c r="F373" i="8" s="1"/>
  <c r="D373" i="8"/>
  <c r="C373" i="8"/>
  <c r="H373" i="8" s="1"/>
  <c r="C372" i="8"/>
  <c r="D371" i="8"/>
  <c r="C371" i="8"/>
  <c r="E371" i="8" s="1"/>
  <c r="C370" i="8"/>
  <c r="E370" i="8" s="1"/>
  <c r="F370" i="8" s="1"/>
  <c r="E369" i="8"/>
  <c r="F369" i="8" s="1"/>
  <c r="C369" i="8"/>
  <c r="H369" i="8" s="1"/>
  <c r="H368" i="8"/>
  <c r="G368" i="8"/>
  <c r="E368" i="8"/>
  <c r="F368" i="8" s="1"/>
  <c r="D368" i="8"/>
  <c r="C368" i="8"/>
  <c r="C367" i="8"/>
  <c r="E367" i="8" s="1"/>
  <c r="F367" i="8" s="1"/>
  <c r="E366" i="8"/>
  <c r="C366" i="8"/>
  <c r="H366" i="8" s="1"/>
  <c r="H365" i="8"/>
  <c r="E365" i="8"/>
  <c r="D365" i="8"/>
  <c r="C365" i="8"/>
  <c r="C364" i="8"/>
  <c r="H363" i="8"/>
  <c r="G363" i="8"/>
  <c r="E363" i="8"/>
  <c r="F363" i="8" s="1"/>
  <c r="C363" i="8"/>
  <c r="D363" i="8" s="1"/>
  <c r="H362" i="8"/>
  <c r="E362" i="8"/>
  <c r="D362" i="8"/>
  <c r="C362" i="8"/>
  <c r="C361" i="8"/>
  <c r="H361" i="8" s="1"/>
  <c r="E360" i="8"/>
  <c r="F360" i="8" s="1"/>
  <c r="C360" i="8"/>
  <c r="C359" i="8"/>
  <c r="H359" i="8" s="1"/>
  <c r="H358" i="8"/>
  <c r="E358" i="8"/>
  <c r="D358" i="8"/>
  <c r="C358" i="8"/>
  <c r="H357" i="8"/>
  <c r="D357" i="8"/>
  <c r="C357" i="8"/>
  <c r="E357" i="8" s="1"/>
  <c r="F357" i="8" s="1"/>
  <c r="C356" i="8"/>
  <c r="E356" i="8" s="1"/>
  <c r="F356" i="8" s="1"/>
  <c r="C355" i="8"/>
  <c r="C354" i="8"/>
  <c r="D354" i="8" s="1"/>
  <c r="H353" i="8"/>
  <c r="E353" i="8"/>
  <c r="C353" i="8"/>
  <c r="D353" i="8" s="1"/>
  <c r="H352" i="8"/>
  <c r="E352" i="8"/>
  <c r="F352" i="8" s="1"/>
  <c r="D352" i="8"/>
  <c r="C352" i="8"/>
  <c r="H351" i="8"/>
  <c r="E351" i="8"/>
  <c r="F351" i="8" s="1"/>
  <c r="D351" i="8"/>
  <c r="C351" i="8"/>
  <c r="E350" i="8"/>
  <c r="F350" i="8" s="1"/>
  <c r="C350" i="8"/>
  <c r="H350" i="8" s="1"/>
  <c r="D349" i="8"/>
  <c r="C349" i="8"/>
  <c r="E348" i="8"/>
  <c r="F348" i="8" s="1"/>
  <c r="C348" i="8"/>
  <c r="H348" i="8" s="1"/>
  <c r="H347" i="8"/>
  <c r="C347" i="8"/>
  <c r="D347" i="8" s="1"/>
  <c r="D346" i="8"/>
  <c r="C346" i="8"/>
  <c r="H346" i="8" s="1"/>
  <c r="H345" i="8"/>
  <c r="G345" i="8"/>
  <c r="E345" i="8"/>
  <c r="F345" i="8" s="1"/>
  <c r="D345" i="8"/>
  <c r="C345" i="8"/>
  <c r="H344" i="8"/>
  <c r="D344" i="8"/>
  <c r="C344" i="8"/>
  <c r="E344" i="8" s="1"/>
  <c r="F344" i="8" s="1"/>
  <c r="D343" i="8"/>
  <c r="C343" i="8"/>
  <c r="E343" i="8" s="1"/>
  <c r="F343" i="8" s="1"/>
  <c r="C342" i="8"/>
  <c r="H341" i="8"/>
  <c r="E341" i="8"/>
  <c r="C341" i="8"/>
  <c r="D341" i="8" s="1"/>
  <c r="H340" i="8"/>
  <c r="E340" i="8"/>
  <c r="D340" i="8"/>
  <c r="C340" i="8"/>
  <c r="H339" i="8"/>
  <c r="E339" i="8"/>
  <c r="G339" i="8" s="1"/>
  <c r="D339" i="8"/>
  <c r="C339" i="8"/>
  <c r="H338" i="8"/>
  <c r="D338" i="8"/>
  <c r="C338" i="8"/>
  <c r="E338" i="8" s="1"/>
  <c r="F338" i="8" s="1"/>
  <c r="C337" i="8"/>
  <c r="E337" i="8" s="1"/>
  <c r="C336" i="8"/>
  <c r="H335" i="8"/>
  <c r="E335" i="8"/>
  <c r="D335" i="8"/>
  <c r="C335" i="8"/>
  <c r="H334" i="8"/>
  <c r="E334" i="8"/>
  <c r="D334" i="8"/>
  <c r="C334" i="8"/>
  <c r="C333" i="8"/>
  <c r="H333" i="8" s="1"/>
  <c r="H332" i="8"/>
  <c r="C332" i="8"/>
  <c r="E332" i="8" s="1"/>
  <c r="F332" i="8" s="1"/>
  <c r="E331" i="8"/>
  <c r="F331" i="8" s="1"/>
  <c r="G331" i="8" s="1"/>
  <c r="D331" i="8"/>
  <c r="C331" i="8"/>
  <c r="H331" i="8" s="1"/>
  <c r="H330" i="8"/>
  <c r="E330" i="8"/>
  <c r="F330" i="8" s="1"/>
  <c r="C330" i="8"/>
  <c r="D330" i="8" s="1"/>
  <c r="E329" i="8"/>
  <c r="D329" i="8"/>
  <c r="C329" i="8"/>
  <c r="H329" i="8" s="1"/>
  <c r="H328" i="8"/>
  <c r="E328" i="8"/>
  <c r="F328" i="8" s="1"/>
  <c r="D328" i="8"/>
  <c r="G328" i="8" s="1"/>
  <c r="C328" i="8"/>
  <c r="H327" i="8"/>
  <c r="C327" i="8"/>
  <c r="E327" i="8" s="1"/>
  <c r="H326" i="8"/>
  <c r="E326" i="8"/>
  <c r="F326" i="8" s="1"/>
  <c r="D326" i="8"/>
  <c r="C326" i="8"/>
  <c r="D325" i="8"/>
  <c r="C325" i="8"/>
  <c r="E324" i="8"/>
  <c r="F324" i="8" s="1"/>
  <c r="D324" i="8"/>
  <c r="C324" i="8"/>
  <c r="H324" i="8" s="1"/>
  <c r="C323" i="8"/>
  <c r="D323" i="8" s="1"/>
  <c r="H322" i="8"/>
  <c r="G322" i="8"/>
  <c r="E322" i="8"/>
  <c r="F322" i="8" s="1"/>
  <c r="C322" i="8"/>
  <c r="D322" i="8" s="1"/>
  <c r="H321" i="8"/>
  <c r="G321" i="8"/>
  <c r="E321" i="8"/>
  <c r="F321" i="8" s="1"/>
  <c r="D321" i="8"/>
  <c r="C321" i="8"/>
  <c r="D320" i="8"/>
  <c r="C320" i="8"/>
  <c r="H320" i="8" s="1"/>
  <c r="F319" i="8"/>
  <c r="D319" i="8"/>
  <c r="C319" i="8"/>
  <c r="E319" i="8" s="1"/>
  <c r="G319" i="8" s="1"/>
  <c r="C318" i="8"/>
  <c r="H318" i="8" s="1"/>
  <c r="H317" i="8"/>
  <c r="C317" i="8"/>
  <c r="D317" i="8" s="1"/>
  <c r="H316" i="8"/>
  <c r="E316" i="8"/>
  <c r="C316" i="8"/>
  <c r="D316" i="8" s="1"/>
  <c r="H315" i="8"/>
  <c r="F315" i="8"/>
  <c r="E315" i="8"/>
  <c r="G315" i="8" s="1"/>
  <c r="D315" i="8"/>
  <c r="C315" i="8"/>
  <c r="C314" i="8"/>
  <c r="D313" i="8"/>
  <c r="C313" i="8"/>
  <c r="H313" i="8" s="1"/>
  <c r="E312" i="8"/>
  <c r="F312" i="8" s="1"/>
  <c r="C312" i="8"/>
  <c r="D311" i="8"/>
  <c r="C311" i="8"/>
  <c r="H311" i="8" s="1"/>
  <c r="H310" i="8"/>
  <c r="E310" i="8"/>
  <c r="D310" i="8"/>
  <c r="C310" i="8"/>
  <c r="H309" i="8"/>
  <c r="E309" i="8"/>
  <c r="D309" i="8"/>
  <c r="C309" i="8"/>
  <c r="C308" i="8"/>
  <c r="E308" i="8" s="1"/>
  <c r="F308" i="8" s="1"/>
  <c r="F307" i="8"/>
  <c r="E307" i="8"/>
  <c r="C307" i="8"/>
  <c r="H307" i="8" s="1"/>
  <c r="H306" i="8"/>
  <c r="C306" i="8"/>
  <c r="D306" i="8" s="1"/>
  <c r="C305" i="8"/>
  <c r="H304" i="8"/>
  <c r="E304" i="8"/>
  <c r="F304" i="8" s="1"/>
  <c r="D304" i="8"/>
  <c r="C304" i="8"/>
  <c r="C303" i="8"/>
  <c r="H303" i="8" s="1"/>
  <c r="H302" i="8"/>
  <c r="E302" i="8"/>
  <c r="F302" i="8" s="1"/>
  <c r="C302" i="8"/>
  <c r="D302" i="8" s="1"/>
  <c r="G302" i="8" s="1"/>
  <c r="C301" i="8"/>
  <c r="C300" i="8"/>
  <c r="C299" i="8"/>
  <c r="D299" i="8" s="1"/>
  <c r="H298" i="8"/>
  <c r="E298" i="8"/>
  <c r="F298" i="8" s="1"/>
  <c r="D298" i="8"/>
  <c r="C298" i="8"/>
  <c r="H297" i="8"/>
  <c r="E297" i="8"/>
  <c r="D297" i="8"/>
  <c r="C297" i="8"/>
  <c r="E296" i="8"/>
  <c r="C296" i="8"/>
  <c r="H296" i="8" s="1"/>
  <c r="C295" i="8"/>
  <c r="C294" i="8"/>
  <c r="H294" i="8" s="1"/>
  <c r="H293" i="8"/>
  <c r="F293" i="8"/>
  <c r="E293" i="8"/>
  <c r="G293" i="8" s="1"/>
  <c r="C293" i="8"/>
  <c r="D293" i="8" s="1"/>
  <c r="H292" i="8"/>
  <c r="D292" i="8"/>
  <c r="C292" i="8"/>
  <c r="E292" i="8" s="1"/>
  <c r="H291" i="8"/>
  <c r="E291" i="8"/>
  <c r="D291" i="8"/>
  <c r="C291" i="8"/>
  <c r="D290" i="8"/>
  <c r="C290" i="8"/>
  <c r="E290" i="8" s="1"/>
  <c r="F290" i="8" s="1"/>
  <c r="C289" i="8"/>
  <c r="E288" i="8"/>
  <c r="F288" i="8" s="1"/>
  <c r="C288" i="8"/>
  <c r="H287" i="8"/>
  <c r="G287" i="8"/>
  <c r="E287" i="8"/>
  <c r="F287" i="8" s="1"/>
  <c r="D287" i="8"/>
  <c r="C287" i="8"/>
  <c r="H286" i="8"/>
  <c r="E286" i="8"/>
  <c r="D286" i="8"/>
  <c r="C286" i="8"/>
  <c r="C285" i="8"/>
  <c r="C284" i="8"/>
  <c r="E284" i="8" s="1"/>
  <c r="F284" i="8" s="1"/>
  <c r="E283" i="8"/>
  <c r="F283" i="8" s="1"/>
  <c r="G283" i="8" s="1"/>
  <c r="D283" i="8"/>
  <c r="C283" i="8"/>
  <c r="H283" i="8" s="1"/>
  <c r="H282" i="8"/>
  <c r="E282" i="8"/>
  <c r="C282" i="8"/>
  <c r="D282" i="8" s="1"/>
  <c r="E281" i="8"/>
  <c r="D281" i="8"/>
  <c r="C281" i="8"/>
  <c r="H281" i="8" s="1"/>
  <c r="H280" i="8"/>
  <c r="E280" i="8"/>
  <c r="F280" i="8" s="1"/>
  <c r="D280" i="8"/>
  <c r="C280" i="8"/>
  <c r="H279" i="8"/>
  <c r="C279" i="8"/>
  <c r="H278" i="8"/>
  <c r="E278" i="8"/>
  <c r="F278" i="8" s="1"/>
  <c r="C278" i="8"/>
  <c r="D278" i="8" s="1"/>
  <c r="D277" i="8"/>
  <c r="C277" i="8"/>
  <c r="E276" i="8"/>
  <c r="D276" i="8"/>
  <c r="C276" i="8"/>
  <c r="H276" i="8" s="1"/>
  <c r="C275" i="8"/>
  <c r="H274" i="8"/>
  <c r="G274" i="8"/>
  <c r="E274" i="8"/>
  <c r="F274" i="8" s="1"/>
  <c r="C274" i="8"/>
  <c r="D274" i="8" s="1"/>
  <c r="H273" i="8"/>
  <c r="G273" i="8"/>
  <c r="E273" i="8"/>
  <c r="F273" i="8" s="1"/>
  <c r="D273" i="8"/>
  <c r="C273" i="8"/>
  <c r="C272" i="8"/>
  <c r="F271" i="8"/>
  <c r="D271" i="8"/>
  <c r="C271" i="8"/>
  <c r="E271" i="8" s="1"/>
  <c r="C270" i="8"/>
  <c r="H269" i="8"/>
  <c r="C269" i="8"/>
  <c r="D269" i="8" s="1"/>
  <c r="H268" i="8"/>
  <c r="E268" i="8"/>
  <c r="C268" i="8"/>
  <c r="D268" i="8" s="1"/>
  <c r="H267" i="8"/>
  <c r="F267" i="8"/>
  <c r="E267" i="8"/>
  <c r="D267" i="8"/>
  <c r="C267" i="8"/>
  <c r="C266" i="8"/>
  <c r="D265" i="8"/>
  <c r="C265" i="8"/>
  <c r="H265" i="8" s="1"/>
  <c r="E264" i="8"/>
  <c r="F264" i="8" s="1"/>
  <c r="C264" i="8"/>
  <c r="D263" i="8"/>
  <c r="C263" i="8"/>
  <c r="H263" i="8" s="1"/>
  <c r="H262" i="8"/>
  <c r="E262" i="8"/>
  <c r="D262" i="8"/>
  <c r="C262" i="8"/>
  <c r="H261" i="8"/>
  <c r="E261" i="8"/>
  <c r="D261" i="8"/>
  <c r="C261" i="8"/>
  <c r="C260" i="8"/>
  <c r="F259" i="8"/>
  <c r="E259" i="8"/>
  <c r="C259" i="8"/>
  <c r="H259" i="8" s="1"/>
  <c r="H258" i="8"/>
  <c r="C258" i="8"/>
  <c r="D258" i="8" s="1"/>
  <c r="C257" i="8"/>
  <c r="E256" i="8"/>
  <c r="C256" i="8"/>
  <c r="D256" i="8" s="1"/>
  <c r="C255" i="8"/>
  <c r="H254" i="8"/>
  <c r="C254" i="8"/>
  <c r="D254" i="8" s="1"/>
  <c r="H253" i="8"/>
  <c r="D253" i="8"/>
  <c r="C253" i="8"/>
  <c r="E253" i="8" s="1"/>
  <c r="C252" i="8"/>
  <c r="E251" i="8"/>
  <c r="D251" i="8"/>
  <c r="C251" i="8"/>
  <c r="H251" i="8" s="1"/>
  <c r="H250" i="8"/>
  <c r="E250" i="8"/>
  <c r="C250" i="8"/>
  <c r="D250" i="8" s="1"/>
  <c r="C249" i="8"/>
  <c r="H248" i="8"/>
  <c r="C248" i="8"/>
  <c r="D248" i="8" s="1"/>
  <c r="H247" i="8"/>
  <c r="E247" i="8"/>
  <c r="D247" i="8"/>
  <c r="C247" i="8"/>
  <c r="D246" i="8"/>
  <c r="C246" i="8"/>
  <c r="H246" i="8" s="1"/>
  <c r="D245" i="8"/>
  <c r="C245" i="8"/>
  <c r="E244" i="8"/>
  <c r="C244" i="8"/>
  <c r="E243" i="8"/>
  <c r="C243" i="8"/>
  <c r="H242" i="8"/>
  <c r="E242" i="8"/>
  <c r="D242" i="8"/>
  <c r="C242" i="8"/>
  <c r="H241" i="8"/>
  <c r="D241" i="8"/>
  <c r="C241" i="8"/>
  <c r="E241" i="8" s="1"/>
  <c r="H240" i="8"/>
  <c r="C240" i="8"/>
  <c r="E240" i="8" s="1"/>
  <c r="F240" i="8" s="1"/>
  <c r="C239" i="8"/>
  <c r="C238" i="8"/>
  <c r="H237" i="8"/>
  <c r="E237" i="8"/>
  <c r="C237" i="8"/>
  <c r="D237" i="8" s="1"/>
  <c r="H236" i="8"/>
  <c r="F236" i="8"/>
  <c r="E236" i="8"/>
  <c r="C236" i="8"/>
  <c r="D236" i="8" s="1"/>
  <c r="H235" i="8"/>
  <c r="D235" i="8"/>
  <c r="C235" i="8"/>
  <c r="E235" i="8" s="1"/>
  <c r="H234" i="8"/>
  <c r="E234" i="8"/>
  <c r="F234" i="8" s="1"/>
  <c r="D234" i="8"/>
  <c r="C234" i="8"/>
  <c r="C233" i="8"/>
  <c r="C232" i="8"/>
  <c r="E231" i="8"/>
  <c r="D231" i="8"/>
  <c r="C231" i="8"/>
  <c r="H231" i="8" s="1"/>
  <c r="H230" i="8"/>
  <c r="C230" i="8"/>
  <c r="D230" i="8" s="1"/>
  <c r="C229" i="8"/>
  <c r="E229" i="8" s="1"/>
  <c r="D228" i="8"/>
  <c r="C228" i="8"/>
  <c r="H228" i="8" s="1"/>
  <c r="C227" i="8"/>
  <c r="C226" i="8"/>
  <c r="H225" i="8"/>
  <c r="E225" i="8"/>
  <c r="C225" i="8"/>
  <c r="D225" i="8" s="1"/>
  <c r="H224" i="8"/>
  <c r="G224" i="8"/>
  <c r="E224" i="8"/>
  <c r="F224" i="8" s="1"/>
  <c r="C224" i="8"/>
  <c r="D224" i="8" s="1"/>
  <c r="H223" i="8"/>
  <c r="E223" i="8"/>
  <c r="D223" i="8"/>
  <c r="C223" i="8"/>
  <c r="D222" i="8"/>
  <c r="C222" i="8"/>
  <c r="H222" i="8" s="1"/>
  <c r="D221" i="8"/>
  <c r="C221" i="8"/>
  <c r="C220" i="8"/>
  <c r="C219" i="8"/>
  <c r="H218" i="8"/>
  <c r="E218" i="8"/>
  <c r="D218" i="8"/>
  <c r="C218" i="8"/>
  <c r="H217" i="8"/>
  <c r="D217" i="8"/>
  <c r="C217" i="8"/>
  <c r="E217" i="8" s="1"/>
  <c r="D216" i="8"/>
  <c r="C216" i="8"/>
  <c r="E216" i="8" s="1"/>
  <c r="F216" i="8" s="1"/>
  <c r="C215" i="8"/>
  <c r="C214" i="8"/>
  <c r="H213" i="8"/>
  <c r="E213" i="8"/>
  <c r="C213" i="8"/>
  <c r="D213" i="8" s="1"/>
  <c r="H212" i="8"/>
  <c r="E212" i="8"/>
  <c r="C212" i="8"/>
  <c r="D212" i="8" s="1"/>
  <c r="H211" i="8"/>
  <c r="D211" i="8"/>
  <c r="C211" i="8"/>
  <c r="E211" i="8" s="1"/>
  <c r="F211" i="8" s="1"/>
  <c r="H210" i="8"/>
  <c r="E210" i="8"/>
  <c r="F210" i="8" s="1"/>
  <c r="D210" i="8"/>
  <c r="C210" i="8"/>
  <c r="E209" i="8"/>
  <c r="C209" i="8"/>
  <c r="D208" i="8"/>
  <c r="C208" i="8"/>
  <c r="E207" i="8"/>
  <c r="D207" i="8"/>
  <c r="C207" i="8"/>
  <c r="H207" i="8" s="1"/>
  <c r="H206" i="8"/>
  <c r="E206" i="8"/>
  <c r="C206" i="8"/>
  <c r="D206" i="8" s="1"/>
  <c r="D205" i="8"/>
  <c r="C205" i="8"/>
  <c r="E205" i="8" s="1"/>
  <c r="D204" i="8"/>
  <c r="C204" i="8"/>
  <c r="H204" i="8" s="1"/>
  <c r="H203" i="8"/>
  <c r="C203" i="8"/>
  <c r="H202" i="8"/>
  <c r="C202" i="8"/>
  <c r="H201" i="8"/>
  <c r="F201" i="8"/>
  <c r="E201" i="8"/>
  <c r="C201" i="8"/>
  <c r="D201" i="8" s="1"/>
  <c r="H200" i="8"/>
  <c r="E200" i="8"/>
  <c r="F200" i="8" s="1"/>
  <c r="C200" i="8"/>
  <c r="D200" i="8" s="1"/>
  <c r="H199" i="8"/>
  <c r="E199" i="8"/>
  <c r="D199" i="8"/>
  <c r="C199" i="8"/>
  <c r="D198" i="8"/>
  <c r="C198" i="8"/>
  <c r="H198" i="8" s="1"/>
  <c r="C197" i="8"/>
  <c r="C196" i="8"/>
  <c r="E195" i="8"/>
  <c r="C195" i="8"/>
  <c r="H194" i="8"/>
  <c r="E194" i="8"/>
  <c r="D194" i="8"/>
  <c r="C194" i="8"/>
  <c r="H193" i="8"/>
  <c r="D193" i="8"/>
  <c r="C193" i="8"/>
  <c r="E193" i="8" s="1"/>
  <c r="D192" i="8"/>
  <c r="C192" i="8"/>
  <c r="E192" i="8" s="1"/>
  <c r="F192" i="8" s="1"/>
  <c r="C191" i="8"/>
  <c r="C190" i="8"/>
  <c r="H189" i="8"/>
  <c r="E189" i="8"/>
  <c r="C189" i="8"/>
  <c r="D189" i="8" s="1"/>
  <c r="H188" i="8"/>
  <c r="E188" i="8"/>
  <c r="C188" i="8"/>
  <c r="D188" i="8" s="1"/>
  <c r="H187" i="8"/>
  <c r="D187" i="8"/>
  <c r="C187" i="8"/>
  <c r="E187" i="8" s="1"/>
  <c r="H186" i="8"/>
  <c r="E186" i="8"/>
  <c r="F186" i="8" s="1"/>
  <c r="D186" i="8"/>
  <c r="G186" i="8" s="1"/>
  <c r="C186" i="8"/>
  <c r="E185" i="8"/>
  <c r="C185" i="8"/>
  <c r="C184" i="8"/>
  <c r="E183" i="8"/>
  <c r="D183" i="8"/>
  <c r="C183" i="8"/>
  <c r="H183" i="8" s="1"/>
  <c r="H182" i="8"/>
  <c r="E182" i="8"/>
  <c r="C182" i="8"/>
  <c r="D182" i="8" s="1"/>
  <c r="D181" i="8"/>
  <c r="C181" i="8"/>
  <c r="E181" i="8" s="1"/>
  <c r="D180" i="8"/>
  <c r="C180" i="8"/>
  <c r="H180" i="8" s="1"/>
  <c r="H179" i="8"/>
  <c r="C179" i="8"/>
  <c r="H178" i="8"/>
  <c r="C178" i="8"/>
  <c r="H177" i="8"/>
  <c r="F177" i="8"/>
  <c r="E177" i="8"/>
  <c r="G177" i="8" s="1"/>
  <c r="C177" i="8"/>
  <c r="D177" i="8" s="1"/>
  <c r="H176" i="8"/>
  <c r="G176" i="8"/>
  <c r="E176" i="8"/>
  <c r="F176" i="8" s="1"/>
  <c r="C176" i="8"/>
  <c r="D176" i="8" s="1"/>
  <c r="H175" i="8"/>
  <c r="E175" i="8"/>
  <c r="D175" i="8"/>
  <c r="C175" i="8"/>
  <c r="D174" i="8"/>
  <c r="C174" i="8"/>
  <c r="H174" i="8" s="1"/>
  <c r="E173" i="8"/>
  <c r="C173" i="8"/>
  <c r="H173" i="8" s="1"/>
  <c r="E172" i="8"/>
  <c r="C172" i="8"/>
  <c r="C171" i="8"/>
  <c r="H171" i="8" s="1"/>
  <c r="H170" i="8"/>
  <c r="E170" i="8"/>
  <c r="D170" i="8"/>
  <c r="C170" i="8"/>
  <c r="D169" i="8"/>
  <c r="C169" i="8"/>
  <c r="E169" i="8" s="1"/>
  <c r="H168" i="8"/>
  <c r="C168" i="8"/>
  <c r="E168" i="8" s="1"/>
  <c r="F168" i="8" s="1"/>
  <c r="C167" i="8"/>
  <c r="C166" i="8"/>
  <c r="H165" i="8"/>
  <c r="E165" i="8"/>
  <c r="C165" i="8"/>
  <c r="D165" i="8" s="1"/>
  <c r="H164" i="8"/>
  <c r="F164" i="8"/>
  <c r="E164" i="8"/>
  <c r="G164" i="8" s="1"/>
  <c r="C164" i="8"/>
  <c r="D164" i="8" s="1"/>
  <c r="H163" i="8"/>
  <c r="F163" i="8"/>
  <c r="D163" i="8"/>
  <c r="C163" i="8"/>
  <c r="E163" i="8" s="1"/>
  <c r="H162" i="8"/>
  <c r="F162" i="8"/>
  <c r="G162" i="8" s="1"/>
  <c r="E162" i="8"/>
  <c r="D162" i="8"/>
  <c r="C162" i="8"/>
  <c r="C161" i="8"/>
  <c r="E160" i="8"/>
  <c r="C160" i="8"/>
  <c r="H160" i="8" s="1"/>
  <c r="E159" i="8"/>
  <c r="D159" i="8"/>
  <c r="C159" i="8"/>
  <c r="H159" i="8" s="1"/>
  <c r="E158" i="8"/>
  <c r="D158" i="8"/>
  <c r="C158" i="8"/>
  <c r="H158" i="8" s="1"/>
  <c r="C157" i="8"/>
  <c r="E157" i="8" s="1"/>
  <c r="D156" i="8"/>
  <c r="C156" i="8"/>
  <c r="H155" i="8"/>
  <c r="C155" i="8"/>
  <c r="H154" i="8"/>
  <c r="C154" i="8"/>
  <c r="H153" i="8"/>
  <c r="E153" i="8"/>
  <c r="C153" i="8"/>
  <c r="D153" i="8" s="1"/>
  <c r="H152" i="8"/>
  <c r="E152" i="8"/>
  <c r="F152" i="8" s="1"/>
  <c r="C152" i="8"/>
  <c r="D152" i="8" s="1"/>
  <c r="H151" i="8"/>
  <c r="F151" i="8"/>
  <c r="E151" i="8"/>
  <c r="D151" i="8"/>
  <c r="C151" i="8"/>
  <c r="D150" i="8"/>
  <c r="C150" i="8"/>
  <c r="H150" i="8" s="1"/>
  <c r="C149" i="8"/>
  <c r="H149" i="8" s="1"/>
  <c r="C148" i="8"/>
  <c r="E147" i="8"/>
  <c r="C147" i="8"/>
  <c r="H147" i="8" s="1"/>
  <c r="H146" i="8"/>
  <c r="E146" i="8"/>
  <c r="D146" i="8"/>
  <c r="C146" i="8"/>
  <c r="H145" i="8"/>
  <c r="E145" i="8"/>
  <c r="C145" i="8"/>
  <c r="D145" i="8" s="1"/>
  <c r="C144" i="8"/>
  <c r="E144" i="8" s="1"/>
  <c r="F144" i="8" s="1"/>
  <c r="D143" i="8"/>
  <c r="C143" i="8"/>
  <c r="C142" i="8"/>
  <c r="C141" i="8"/>
  <c r="D141" i="8" s="1"/>
  <c r="H140" i="8"/>
  <c r="E140" i="8"/>
  <c r="F140" i="8" s="1"/>
  <c r="C140" i="8"/>
  <c r="D140" i="8" s="1"/>
  <c r="H139" i="8"/>
  <c r="F139" i="8"/>
  <c r="D139" i="8"/>
  <c r="C139" i="8"/>
  <c r="E139" i="8" s="1"/>
  <c r="H138" i="8"/>
  <c r="F138" i="8"/>
  <c r="E138" i="8"/>
  <c r="D138" i="8"/>
  <c r="G138" i="8" s="1"/>
  <c r="C138" i="8"/>
  <c r="F137" i="8"/>
  <c r="E137" i="8"/>
  <c r="C137" i="8"/>
  <c r="C136" i="8"/>
  <c r="H136" i="8" s="1"/>
  <c r="E135" i="8"/>
  <c r="D135" i="8"/>
  <c r="C135" i="8"/>
  <c r="H135" i="8" s="1"/>
  <c r="C134" i="8"/>
  <c r="H134" i="8" s="1"/>
  <c r="H133" i="8"/>
  <c r="C133" i="8"/>
  <c r="E133" i="8" s="1"/>
  <c r="E132" i="8"/>
  <c r="F132" i="8" s="1"/>
  <c r="C132" i="8"/>
  <c r="H132" i="8" s="1"/>
  <c r="H131" i="8"/>
  <c r="C131" i="8"/>
  <c r="F130" i="8"/>
  <c r="D130" i="8"/>
  <c r="C130" i="8"/>
  <c r="E130" i="8" s="1"/>
  <c r="H129" i="8"/>
  <c r="E129" i="8"/>
  <c r="C129" i="8"/>
  <c r="D129" i="8" s="1"/>
  <c r="H128" i="8"/>
  <c r="E128" i="8"/>
  <c r="F128" i="8" s="1"/>
  <c r="C128" i="8"/>
  <c r="D128" i="8" s="1"/>
  <c r="H127" i="8"/>
  <c r="F127" i="8"/>
  <c r="E127" i="8"/>
  <c r="D127" i="8"/>
  <c r="C127" i="8"/>
  <c r="D126" i="8"/>
  <c r="C126" i="8"/>
  <c r="H126" i="8" s="1"/>
  <c r="C125" i="8"/>
  <c r="H125" i="8" s="1"/>
  <c r="F124" i="8"/>
  <c r="E124" i="8"/>
  <c r="C124" i="8"/>
  <c r="E123" i="8"/>
  <c r="C123" i="8"/>
  <c r="H123" i="8" s="1"/>
  <c r="H122" i="8"/>
  <c r="E122" i="8"/>
  <c r="D122" i="8"/>
  <c r="C122" i="8"/>
  <c r="H121" i="8"/>
  <c r="E121" i="8"/>
  <c r="D121" i="8"/>
  <c r="C121" i="8"/>
  <c r="C120" i="8"/>
  <c r="E120" i="8" s="1"/>
  <c r="F120" i="8" s="1"/>
  <c r="D119" i="8"/>
  <c r="C119" i="8"/>
  <c r="C118" i="8"/>
  <c r="C117" i="8"/>
  <c r="D117" i="8" s="1"/>
  <c r="H116" i="8"/>
  <c r="E116" i="8"/>
  <c r="F116" i="8" s="1"/>
  <c r="C116" i="8"/>
  <c r="D116" i="8" s="1"/>
  <c r="H115" i="8"/>
  <c r="F115" i="8"/>
  <c r="D115" i="8"/>
  <c r="C115" i="8"/>
  <c r="E115" i="8" s="1"/>
  <c r="H114" i="8"/>
  <c r="F114" i="8"/>
  <c r="E114" i="8"/>
  <c r="G114" i="8" s="1"/>
  <c r="D114" i="8"/>
  <c r="C114" i="8"/>
  <c r="F113" i="8"/>
  <c r="E113" i="8"/>
  <c r="C113" i="8"/>
  <c r="F112" i="8"/>
  <c r="E112" i="8"/>
  <c r="C112" i="8"/>
  <c r="H112" i="8" s="1"/>
  <c r="C111" i="8"/>
  <c r="D110" i="8"/>
  <c r="C110" i="8"/>
  <c r="H110" i="8" s="1"/>
  <c r="C109" i="8"/>
  <c r="H108" i="8"/>
  <c r="D108" i="8"/>
  <c r="C108" i="8"/>
  <c r="E108" i="8" s="1"/>
  <c r="E107" i="8"/>
  <c r="C107" i="8"/>
  <c r="E106" i="8"/>
  <c r="C106" i="8"/>
  <c r="H106" i="8" s="1"/>
  <c r="E105" i="8"/>
  <c r="C105" i="8"/>
  <c r="F104" i="8"/>
  <c r="E104" i="8"/>
  <c r="C104" i="8"/>
  <c r="H104" i="8" s="1"/>
  <c r="C103" i="8"/>
  <c r="D102" i="8"/>
  <c r="C102" i="8"/>
  <c r="H102" i="8" s="1"/>
  <c r="C101" i="8"/>
  <c r="H100" i="8"/>
  <c r="D100" i="8"/>
  <c r="C100" i="8"/>
  <c r="E100" i="8" s="1"/>
  <c r="E99" i="8"/>
  <c r="C99" i="8"/>
  <c r="E98" i="8"/>
  <c r="C98" i="8"/>
  <c r="H98" i="8" s="1"/>
  <c r="E97" i="8"/>
  <c r="D97" i="8"/>
  <c r="C97" i="8"/>
  <c r="H97" i="8" s="1"/>
  <c r="H96" i="8"/>
  <c r="C96" i="8"/>
  <c r="E96" i="8" s="1"/>
  <c r="C95" i="8"/>
  <c r="H95" i="8" s="1"/>
  <c r="H94" i="8"/>
  <c r="F94" i="8"/>
  <c r="E94" i="8"/>
  <c r="G94" i="8" s="1"/>
  <c r="D94" i="8"/>
  <c r="C94" i="8"/>
  <c r="E93" i="8"/>
  <c r="C93" i="8"/>
  <c r="H93" i="8" s="1"/>
  <c r="D92" i="8"/>
  <c r="C92" i="8"/>
  <c r="H92" i="8" s="1"/>
  <c r="C91" i="8"/>
  <c r="H91" i="8" s="1"/>
  <c r="H90" i="8"/>
  <c r="E90" i="8"/>
  <c r="F90" i="8" s="1"/>
  <c r="D90" i="8"/>
  <c r="C90" i="8"/>
  <c r="F89" i="8"/>
  <c r="E89" i="8"/>
  <c r="D89" i="8"/>
  <c r="C89" i="8"/>
  <c r="H89" i="8" s="1"/>
  <c r="C88" i="8"/>
  <c r="D88" i="8" s="1"/>
  <c r="D87" i="8"/>
  <c r="C87" i="8"/>
  <c r="H87" i="8" s="1"/>
  <c r="E86" i="8"/>
  <c r="C86" i="8"/>
  <c r="H86" i="8" s="1"/>
  <c r="E85" i="8"/>
  <c r="D85" i="8"/>
  <c r="C85" i="8"/>
  <c r="H85" i="8" s="1"/>
  <c r="H84" i="8"/>
  <c r="C84" i="8"/>
  <c r="E84" i="8" s="1"/>
  <c r="C83" i="8"/>
  <c r="H83" i="8" s="1"/>
  <c r="H82" i="8"/>
  <c r="F82" i="8"/>
  <c r="E82" i="8"/>
  <c r="G82" i="8" s="1"/>
  <c r="D82" i="8"/>
  <c r="C82" i="8"/>
  <c r="E81" i="8"/>
  <c r="C81" i="8"/>
  <c r="H81" i="8" s="1"/>
  <c r="D80" i="8"/>
  <c r="C80" i="8"/>
  <c r="H80" i="8" s="1"/>
  <c r="C79" i="8"/>
  <c r="H79" i="8" s="1"/>
  <c r="H78" i="8"/>
  <c r="E78" i="8"/>
  <c r="F78" i="8" s="1"/>
  <c r="G78" i="8" s="1"/>
  <c r="D78" i="8"/>
  <c r="C78" i="8"/>
  <c r="F77" i="8"/>
  <c r="E77" i="8"/>
  <c r="D77" i="8"/>
  <c r="C77" i="8"/>
  <c r="H77" i="8" s="1"/>
  <c r="E76" i="8"/>
  <c r="C76" i="8"/>
  <c r="D76" i="8" s="1"/>
  <c r="E75" i="8"/>
  <c r="D75" i="8"/>
  <c r="C75" i="8"/>
  <c r="H75" i="8" s="1"/>
  <c r="H74" i="8"/>
  <c r="F74" i="8"/>
  <c r="E74" i="8"/>
  <c r="D74" i="8"/>
  <c r="G74" i="8" s="1"/>
  <c r="C74" i="8"/>
  <c r="D73" i="8"/>
  <c r="C73" i="8"/>
  <c r="H73" i="8" s="1"/>
  <c r="C72" i="8"/>
  <c r="H72" i="8" s="1"/>
  <c r="C71" i="8"/>
  <c r="H71" i="8" s="1"/>
  <c r="H70" i="8"/>
  <c r="D70" i="8"/>
  <c r="C70" i="8"/>
  <c r="E70" i="8" s="1"/>
  <c r="G69" i="8"/>
  <c r="E69" i="8"/>
  <c r="F69" i="8" s="1"/>
  <c r="D69" i="8"/>
  <c r="C69" i="8"/>
  <c r="H69" i="8" s="1"/>
  <c r="H68" i="8"/>
  <c r="C68" i="8"/>
  <c r="E68" i="8" s="1"/>
  <c r="D67" i="8"/>
  <c r="C67" i="8"/>
  <c r="H67" i="8" s="1"/>
  <c r="F66" i="8"/>
  <c r="E66" i="8"/>
  <c r="C66" i="8"/>
  <c r="H66" i="8" s="1"/>
  <c r="E65" i="8"/>
  <c r="C65" i="8"/>
  <c r="H65" i="8" s="1"/>
  <c r="H64" i="8"/>
  <c r="F64" i="8"/>
  <c r="E64" i="8"/>
  <c r="G64" i="8" s="1"/>
  <c r="D64" i="8"/>
  <c r="C64" i="8"/>
  <c r="F63" i="8"/>
  <c r="E63" i="8"/>
  <c r="G63" i="8" s="1"/>
  <c r="D63" i="8"/>
  <c r="C63" i="8"/>
  <c r="H63" i="8" s="1"/>
  <c r="H62" i="8"/>
  <c r="E62" i="8"/>
  <c r="D62" i="8"/>
  <c r="C62" i="8"/>
  <c r="C61" i="8"/>
  <c r="H61" i="8" s="1"/>
  <c r="D60" i="8"/>
  <c r="C60" i="8"/>
  <c r="H60" i="8" s="1"/>
  <c r="D59" i="8"/>
  <c r="C59" i="8"/>
  <c r="H59" i="8" s="1"/>
  <c r="H58" i="8"/>
  <c r="C58" i="8"/>
  <c r="E58" i="8" s="1"/>
  <c r="C57" i="8"/>
  <c r="H57" i="8" s="1"/>
  <c r="H56" i="8"/>
  <c r="E56" i="8"/>
  <c r="F56" i="8" s="1"/>
  <c r="G56" i="8" s="1"/>
  <c r="D56" i="8"/>
  <c r="C56" i="8"/>
  <c r="F55" i="8"/>
  <c r="E55" i="8"/>
  <c r="C55" i="8"/>
  <c r="H55" i="8" s="1"/>
  <c r="H54" i="8"/>
  <c r="D54" i="8"/>
  <c r="C54" i="8"/>
  <c r="E54" i="8" s="1"/>
  <c r="F53" i="8"/>
  <c r="E53" i="8"/>
  <c r="G53" i="8" s="1"/>
  <c r="D53" i="8"/>
  <c r="C53" i="8"/>
  <c r="H53" i="8" s="1"/>
  <c r="E52" i="8"/>
  <c r="C52" i="8"/>
  <c r="D52" i="8" s="1"/>
  <c r="E51" i="8"/>
  <c r="G51" i="8" s="1"/>
  <c r="D51" i="8"/>
  <c r="C51" i="8"/>
  <c r="H51" i="8" s="1"/>
  <c r="H50" i="8"/>
  <c r="F50" i="8"/>
  <c r="E50" i="8"/>
  <c r="G50" i="8" s="1"/>
  <c r="D50" i="8"/>
  <c r="C50" i="8"/>
  <c r="D49" i="8"/>
  <c r="C49" i="8"/>
  <c r="H49" i="8" s="1"/>
  <c r="C48" i="8"/>
  <c r="H48" i="8" s="1"/>
  <c r="C47" i="8"/>
  <c r="H47" i="8" s="1"/>
  <c r="H46" i="8"/>
  <c r="D46" i="8"/>
  <c r="C46" i="8"/>
  <c r="E46" i="8" s="1"/>
  <c r="E45" i="8"/>
  <c r="F45" i="8" s="1"/>
  <c r="G45" i="8" s="1"/>
  <c r="D45" i="8"/>
  <c r="C45" i="8"/>
  <c r="H45" i="8" s="1"/>
  <c r="H44" i="8"/>
  <c r="C44" i="8"/>
  <c r="E44" i="8" s="1"/>
  <c r="D43" i="8"/>
  <c r="C43" i="8"/>
  <c r="H43" i="8" s="1"/>
  <c r="G42" i="8"/>
  <c r="F42" i="8"/>
  <c r="E42" i="8"/>
  <c r="D42" i="8"/>
  <c r="C42" i="8"/>
  <c r="H42" i="8" s="1"/>
  <c r="E41" i="8"/>
  <c r="C41" i="8"/>
  <c r="H41" i="8" s="1"/>
  <c r="H40" i="8"/>
  <c r="F40" i="8"/>
  <c r="E40" i="8"/>
  <c r="G40" i="8" s="1"/>
  <c r="D40" i="8"/>
  <c r="C40" i="8"/>
  <c r="F39" i="8"/>
  <c r="E39" i="8"/>
  <c r="G39" i="8" s="1"/>
  <c r="D39" i="8"/>
  <c r="C39" i="8"/>
  <c r="H39" i="8" s="1"/>
  <c r="H38" i="8"/>
  <c r="E38" i="8"/>
  <c r="D38" i="8"/>
  <c r="C38" i="8"/>
  <c r="C37" i="8"/>
  <c r="H37" i="8" s="1"/>
  <c r="D36" i="8"/>
  <c r="C36" i="8"/>
  <c r="H36" i="8" s="1"/>
  <c r="D35" i="8"/>
  <c r="C35" i="8"/>
  <c r="H35" i="8" s="1"/>
  <c r="H34" i="8"/>
  <c r="C34" i="8"/>
  <c r="E34" i="8" s="1"/>
  <c r="C33" i="8"/>
  <c r="H33" i="8" s="1"/>
  <c r="H32" i="8"/>
  <c r="E32" i="8"/>
  <c r="F32" i="8" s="1"/>
  <c r="G32" i="8" s="1"/>
  <c r="D32" i="8"/>
  <c r="C32" i="8"/>
  <c r="G31" i="8"/>
  <c r="F31" i="8"/>
  <c r="E31" i="8"/>
  <c r="D31" i="8"/>
  <c r="C31" i="8"/>
  <c r="H31" i="8" s="1"/>
  <c r="H30" i="8"/>
  <c r="D30" i="8"/>
  <c r="C30" i="8"/>
  <c r="E30" i="8" s="1"/>
  <c r="F29" i="8"/>
  <c r="E29" i="8"/>
  <c r="G29" i="8" s="1"/>
  <c r="D29" i="8"/>
  <c r="C29" i="8"/>
  <c r="H29" i="8" s="1"/>
  <c r="E28" i="8"/>
  <c r="C28" i="8"/>
  <c r="D28" i="8" s="1"/>
  <c r="E27" i="8"/>
  <c r="D27" i="8"/>
  <c r="C27" i="8"/>
  <c r="H27" i="8" s="1"/>
  <c r="H26" i="8"/>
  <c r="F26" i="8"/>
  <c r="E26" i="8"/>
  <c r="G26" i="8" s="1"/>
  <c r="D26" i="8"/>
  <c r="C26" i="8"/>
  <c r="D25" i="8"/>
  <c r="C25" i="8"/>
  <c r="H25" i="8" s="1"/>
  <c r="C24" i="8"/>
  <c r="H24" i="8" s="1"/>
  <c r="C23" i="8"/>
  <c r="H23" i="8" s="1"/>
  <c r="H22" i="8"/>
  <c r="D22" i="8"/>
  <c r="C22" i="8"/>
  <c r="E22" i="8" s="1"/>
  <c r="E21" i="8"/>
  <c r="F21" i="8" s="1"/>
  <c r="G21" i="8" s="1"/>
  <c r="D21" i="8"/>
  <c r="C21" i="8"/>
  <c r="H21" i="8" s="1"/>
  <c r="H20" i="8"/>
  <c r="C20" i="8"/>
  <c r="E20" i="8" s="1"/>
  <c r="D19" i="8"/>
  <c r="C19" i="8"/>
  <c r="H19" i="8" s="1"/>
  <c r="G18" i="8"/>
  <c r="F18" i="8"/>
  <c r="E18" i="8"/>
  <c r="D18" i="8"/>
  <c r="C18" i="8"/>
  <c r="H18" i="8" s="1"/>
  <c r="E17" i="8"/>
  <c r="C17" i="8"/>
  <c r="H17" i="8" s="1"/>
  <c r="H16" i="8"/>
  <c r="F16" i="8"/>
  <c r="E16" i="8"/>
  <c r="G16" i="8" s="1"/>
  <c r="D16" i="8"/>
  <c r="C16" i="8"/>
  <c r="F15" i="8"/>
  <c r="E15" i="8"/>
  <c r="G15" i="8" s="1"/>
  <c r="D15" i="8"/>
  <c r="C15" i="8"/>
  <c r="H15" i="8" s="1"/>
  <c r="H14" i="8"/>
  <c r="E14" i="8"/>
  <c r="D14" i="8"/>
  <c r="C14" i="8"/>
  <c r="C13" i="8"/>
  <c r="H13" i="8" s="1"/>
  <c r="D12" i="8"/>
  <c r="C12" i="8"/>
  <c r="H12" i="8" s="1"/>
  <c r="D11" i="8"/>
  <c r="C11" i="8"/>
  <c r="H11" i="8" s="1"/>
  <c r="F96" i="8" l="1"/>
  <c r="F68" i="8"/>
  <c r="F108" i="8"/>
  <c r="G108" i="8" s="1"/>
  <c r="F46" i="8"/>
  <c r="G46" i="8" s="1"/>
  <c r="G30" i="8"/>
  <c r="F30" i="8"/>
  <c r="F20" i="8"/>
  <c r="F34" i="8"/>
  <c r="F22" i="8"/>
  <c r="G22" i="8" s="1"/>
  <c r="G52" i="8"/>
  <c r="G70" i="8"/>
  <c r="F70" i="8"/>
  <c r="F84" i="8"/>
  <c r="F44" i="8"/>
  <c r="F100" i="8"/>
  <c r="G100" i="8" s="1"/>
  <c r="G28" i="8"/>
  <c r="F58" i="8"/>
  <c r="F54" i="8"/>
  <c r="G54" i="8" s="1"/>
  <c r="E83" i="8"/>
  <c r="E88" i="8"/>
  <c r="G90" i="8"/>
  <c r="E95" i="8"/>
  <c r="H103" i="8"/>
  <c r="D103" i="8"/>
  <c r="H111" i="8"/>
  <c r="D111" i="8"/>
  <c r="G116" i="8"/>
  <c r="G140" i="8"/>
  <c r="E179" i="8"/>
  <c r="D179" i="8"/>
  <c r="H215" i="8"/>
  <c r="E215" i="8"/>
  <c r="D215" i="8"/>
  <c r="H229" i="8"/>
  <c r="G251" i="8"/>
  <c r="F251" i="8"/>
  <c r="H255" i="8"/>
  <c r="E255" i="8"/>
  <c r="D255" i="8"/>
  <c r="D13" i="8"/>
  <c r="F17" i="8"/>
  <c r="D24" i="8"/>
  <c r="F28" i="8"/>
  <c r="D37" i="8"/>
  <c r="F41" i="8"/>
  <c r="D48" i="8"/>
  <c r="F52" i="8"/>
  <c r="D61" i="8"/>
  <c r="F65" i="8"/>
  <c r="D72" i="8"/>
  <c r="F76" i="8"/>
  <c r="G76" i="8" s="1"/>
  <c r="D81" i="8"/>
  <c r="D86" i="8"/>
  <c r="G86" i="8" s="1"/>
  <c r="D93" i="8"/>
  <c r="D98" i="8"/>
  <c r="G98" i="8" s="1"/>
  <c r="E103" i="8"/>
  <c r="D106" i="8"/>
  <c r="G106" i="8" s="1"/>
  <c r="E111" i="8"/>
  <c r="D120" i="8"/>
  <c r="G120" i="8" s="1"/>
  <c r="D123" i="8"/>
  <c r="D132" i="8"/>
  <c r="D144" i="8"/>
  <c r="G144" i="8" s="1"/>
  <c r="D147" i="8"/>
  <c r="D160" i="8"/>
  <c r="G163" i="8"/>
  <c r="E166" i="8"/>
  <c r="D166" i="8"/>
  <c r="H169" i="8"/>
  <c r="D173" i="8"/>
  <c r="G173" i="8" s="1"/>
  <c r="E190" i="8"/>
  <c r="D190" i="8"/>
  <c r="H190" i="8"/>
  <c r="H219" i="8"/>
  <c r="D219" i="8"/>
  <c r="E226" i="8"/>
  <c r="D226" i="8"/>
  <c r="F244" i="8"/>
  <c r="D252" i="8"/>
  <c r="H252" i="8"/>
  <c r="E260" i="8"/>
  <c r="H260" i="8"/>
  <c r="D260" i="8"/>
  <c r="H272" i="8"/>
  <c r="E272" i="8"/>
  <c r="D275" i="8"/>
  <c r="H275" i="8"/>
  <c r="E275" i="8"/>
  <c r="F292" i="8"/>
  <c r="G292" i="8"/>
  <c r="F337" i="8"/>
  <c r="E13" i="8"/>
  <c r="E24" i="8"/>
  <c r="E37" i="8"/>
  <c r="E48" i="8"/>
  <c r="E61" i="8"/>
  <c r="E72" i="8"/>
  <c r="G123" i="8"/>
  <c r="F135" i="8"/>
  <c r="G135" i="8" s="1"/>
  <c r="G157" i="8"/>
  <c r="F157" i="8"/>
  <c r="G160" i="8"/>
  <c r="F183" i="8"/>
  <c r="G183" i="8" s="1"/>
  <c r="G201" i="8"/>
  <c r="F205" i="8"/>
  <c r="G205" i="8" s="1"/>
  <c r="H209" i="8"/>
  <c r="D209" i="8"/>
  <c r="E219" i="8"/>
  <c r="E230" i="8"/>
  <c r="G241" i="8"/>
  <c r="F241" i="8"/>
  <c r="H245" i="8"/>
  <c r="E245" i="8"/>
  <c r="E252" i="8"/>
  <c r="D272" i="8"/>
  <c r="F297" i="8"/>
  <c r="G297" i="8"/>
  <c r="E11" i="8"/>
  <c r="D20" i="8"/>
  <c r="G20" i="8" s="1"/>
  <c r="H28" i="8"/>
  <c r="D33" i="8"/>
  <c r="E35" i="8"/>
  <c r="D44" i="8"/>
  <c r="G44" i="8" s="1"/>
  <c r="H52" i="8"/>
  <c r="D57" i="8"/>
  <c r="E59" i="8"/>
  <c r="D68" i="8"/>
  <c r="G68" i="8" s="1"/>
  <c r="H76" i="8"/>
  <c r="D79" i="8"/>
  <c r="F81" i="8"/>
  <c r="G81" i="8" s="1"/>
  <c r="D84" i="8"/>
  <c r="G84" i="8" s="1"/>
  <c r="F86" i="8"/>
  <c r="H88" i="8"/>
  <c r="D91" i="8"/>
  <c r="F93" i="8"/>
  <c r="G93" i="8" s="1"/>
  <c r="D96" i="8"/>
  <c r="G96" i="8" s="1"/>
  <c r="F98" i="8"/>
  <c r="H101" i="8"/>
  <c r="D101" i="8"/>
  <c r="F106" i="8"/>
  <c r="H109" i="8"/>
  <c r="D109" i="8"/>
  <c r="E117" i="8"/>
  <c r="H120" i="8"/>
  <c r="F123" i="8"/>
  <c r="F129" i="8"/>
  <c r="G129" i="8" s="1"/>
  <c r="G132" i="8"/>
  <c r="E141" i="8"/>
  <c r="H144" i="8"/>
  <c r="F147" i="8"/>
  <c r="G147" i="8" s="1"/>
  <c r="F153" i="8"/>
  <c r="G153" i="8" s="1"/>
  <c r="D157" i="8"/>
  <c r="F160" i="8"/>
  <c r="F173" i="8"/>
  <c r="H184" i="8"/>
  <c r="E184" i="8"/>
  <c r="F194" i="8"/>
  <c r="G194" i="8" s="1"/>
  <c r="H220" i="8"/>
  <c r="D220" i="8"/>
  <c r="G223" i="8"/>
  <c r="F223" i="8"/>
  <c r="H226" i="8"/>
  <c r="G237" i="8"/>
  <c r="F237" i="8"/>
  <c r="G256" i="8"/>
  <c r="F256" i="8"/>
  <c r="F268" i="8"/>
  <c r="G268" i="8"/>
  <c r="E33" i="8"/>
  <c r="D55" i="8"/>
  <c r="G55" i="8" s="1"/>
  <c r="E57" i="8"/>
  <c r="D66" i="8"/>
  <c r="G66" i="8" s="1"/>
  <c r="E79" i="8"/>
  <c r="E91" i="8"/>
  <c r="E101" i="8"/>
  <c r="D104" i="8"/>
  <c r="G104" i="8" s="1"/>
  <c r="E109" i="8"/>
  <c r="D112" i="8"/>
  <c r="G112" i="8" s="1"/>
  <c r="H117" i="8"/>
  <c r="H124" i="8"/>
  <c r="D124" i="8"/>
  <c r="F133" i="8"/>
  <c r="D136" i="8"/>
  <c r="H141" i="8"/>
  <c r="H148" i="8"/>
  <c r="D148" i="8"/>
  <c r="H157" i="8"/>
  <c r="H161" i="8"/>
  <c r="D161" i="8"/>
  <c r="H166" i="8"/>
  <c r="F170" i="8"/>
  <c r="G170" i="8" s="1"/>
  <c r="D184" i="8"/>
  <c r="F187" i="8"/>
  <c r="G187" i="8" s="1"/>
  <c r="H191" i="8"/>
  <c r="E191" i="8"/>
  <c r="D191" i="8"/>
  <c r="H205" i="8"/>
  <c r="F209" i="8"/>
  <c r="G209" i="8" s="1"/>
  <c r="F212" i="8"/>
  <c r="G212" i="8" s="1"/>
  <c r="G216" i="8"/>
  <c r="E220" i="8"/>
  <c r="E227" i="8"/>
  <c r="D227" i="8"/>
  <c r="G234" i="8"/>
  <c r="E249" i="8"/>
  <c r="D249" i="8"/>
  <c r="H256" i="8"/>
  <c r="G261" i="8"/>
  <c r="F261" i="8"/>
  <c r="F276" i="8"/>
  <c r="G276" i="8"/>
  <c r="H285" i="8"/>
  <c r="D285" i="8"/>
  <c r="F316" i="8"/>
  <c r="G316" i="8" s="1"/>
  <c r="G115" i="8"/>
  <c r="E118" i="8"/>
  <c r="D118" i="8"/>
  <c r="G124" i="8"/>
  <c r="G130" i="8"/>
  <c r="D133" i="8"/>
  <c r="G133" i="8" s="1"/>
  <c r="E136" i="8"/>
  <c r="G139" i="8"/>
  <c r="E142" i="8"/>
  <c r="D142" i="8"/>
  <c r="E148" i="8"/>
  <c r="E154" i="8"/>
  <c r="D154" i="8"/>
  <c r="E161" i="8"/>
  <c r="H167" i="8"/>
  <c r="E167" i="8"/>
  <c r="D167" i="8"/>
  <c r="H195" i="8"/>
  <c r="D195" i="8"/>
  <c r="E202" i="8"/>
  <c r="D202" i="8"/>
  <c r="H216" i="8"/>
  <c r="E238" i="8"/>
  <c r="D238" i="8"/>
  <c r="H238" i="8"/>
  <c r="H257" i="8"/>
  <c r="D257" i="8"/>
  <c r="E285" i="8"/>
  <c r="E289" i="8"/>
  <c r="D289" i="8"/>
  <c r="G77" i="8"/>
  <c r="G89" i="8"/>
  <c r="H99" i="8"/>
  <c r="D99" i="8"/>
  <c r="H107" i="8"/>
  <c r="D107" i="8"/>
  <c r="G121" i="8"/>
  <c r="F121" i="8"/>
  <c r="G127" i="8"/>
  <c r="G145" i="8"/>
  <c r="F145" i="8"/>
  <c r="G151" i="8"/>
  <c r="F181" i="8"/>
  <c r="G181" i="8" s="1"/>
  <c r="H185" i="8"/>
  <c r="D185" i="8"/>
  <c r="G195" i="8"/>
  <c r="F195" i="8"/>
  <c r="G206" i="8"/>
  <c r="F206" i="8"/>
  <c r="F217" i="8"/>
  <c r="G217" i="8" s="1"/>
  <c r="H221" i="8"/>
  <c r="E221" i="8"/>
  <c r="H227" i="8"/>
  <c r="G231" i="8"/>
  <c r="F231" i="8"/>
  <c r="H249" i="8"/>
  <c r="F253" i="8"/>
  <c r="G253" i="8" s="1"/>
  <c r="E257" i="8"/>
  <c r="H289" i="8"/>
  <c r="G343" i="8"/>
  <c r="G99" i="8"/>
  <c r="G158" i="8"/>
  <c r="F158" i="8"/>
  <c r="D171" i="8"/>
  <c r="H196" i="8"/>
  <c r="D196" i="8"/>
  <c r="G199" i="8"/>
  <c r="F199" i="8"/>
  <c r="G213" i="8"/>
  <c r="F213" i="8"/>
  <c r="H232" i="8"/>
  <c r="E232" i="8"/>
  <c r="F242" i="8"/>
  <c r="G242" i="8" s="1"/>
  <c r="E266" i="8"/>
  <c r="H266" i="8"/>
  <c r="G281" i="8"/>
  <c r="F281" i="8"/>
  <c r="E12" i="8"/>
  <c r="F14" i="8"/>
  <c r="G14" i="8" s="1"/>
  <c r="D23" i="8"/>
  <c r="E25" i="8"/>
  <c r="F27" i="8"/>
  <c r="G27" i="8" s="1"/>
  <c r="D34" i="8"/>
  <c r="G34" i="8" s="1"/>
  <c r="E36" i="8"/>
  <c r="F38" i="8"/>
  <c r="G38" i="8" s="1"/>
  <c r="D47" i="8"/>
  <c r="E49" i="8"/>
  <c r="F51" i="8"/>
  <c r="D58" i="8"/>
  <c r="G58" i="8" s="1"/>
  <c r="E60" i="8"/>
  <c r="F62" i="8"/>
  <c r="G62" i="8" s="1"/>
  <c r="D71" i="8"/>
  <c r="E73" i="8"/>
  <c r="F75" i="8"/>
  <c r="G75" i="8" s="1"/>
  <c r="E80" i="8"/>
  <c r="E87" i="8"/>
  <c r="E92" i="8"/>
  <c r="F99" i="8"/>
  <c r="E102" i="8"/>
  <c r="F107" i="8"/>
  <c r="G107" i="8" s="1"/>
  <c r="E110" i="8"/>
  <c r="H113" i="8"/>
  <c r="D113" i="8"/>
  <c r="H118" i="8"/>
  <c r="D125" i="8"/>
  <c r="H130" i="8"/>
  <c r="D134" i="8"/>
  <c r="H137" i="8"/>
  <c r="D137" i="8"/>
  <c r="H142" i="8"/>
  <c r="D149" i="8"/>
  <c r="E155" i="8"/>
  <c r="D155" i="8"/>
  <c r="D168" i="8"/>
  <c r="E171" i="8"/>
  <c r="H181" i="8"/>
  <c r="F185" i="8"/>
  <c r="G185" i="8" s="1"/>
  <c r="F188" i="8"/>
  <c r="G188" i="8" s="1"/>
  <c r="G192" i="8"/>
  <c r="E196" i="8"/>
  <c r="E203" i="8"/>
  <c r="D203" i="8"/>
  <c r="G210" i="8"/>
  <c r="D232" i="8"/>
  <c r="F235" i="8"/>
  <c r="G235" i="8" s="1"/>
  <c r="H239" i="8"/>
  <c r="E239" i="8"/>
  <c r="D239" i="8"/>
  <c r="G250" i="8"/>
  <c r="F250" i="8"/>
  <c r="F262" i="8"/>
  <c r="G262" i="8"/>
  <c r="D266" i="8"/>
  <c r="E23" i="8"/>
  <c r="E47" i="8"/>
  <c r="E71" i="8"/>
  <c r="H105" i="8"/>
  <c r="D105" i="8"/>
  <c r="G113" i="8"/>
  <c r="H119" i="8"/>
  <c r="E119" i="8"/>
  <c r="E125" i="8"/>
  <c r="E131" i="8"/>
  <c r="D131" i="8"/>
  <c r="E134" i="8"/>
  <c r="G137" i="8"/>
  <c r="H143" i="8"/>
  <c r="E143" i="8"/>
  <c r="E149" i="8"/>
  <c r="G168" i="8"/>
  <c r="H172" i="8"/>
  <c r="D172" i="8"/>
  <c r="G172" i="8" s="1"/>
  <c r="E178" i="8"/>
  <c r="D178" i="8"/>
  <c r="H192" i="8"/>
  <c r="E214" i="8"/>
  <c r="D214" i="8"/>
  <c r="H214" i="8"/>
  <c r="H243" i="8"/>
  <c r="D243" i="8"/>
  <c r="H270" i="8"/>
  <c r="E270" i="8"/>
  <c r="D270" i="8"/>
  <c r="F282" i="8"/>
  <c r="G282" i="8"/>
  <c r="E295" i="8"/>
  <c r="H295" i="8"/>
  <c r="D295" i="8"/>
  <c r="H300" i="8"/>
  <c r="E300" i="8"/>
  <c r="D300" i="8"/>
  <c r="H305" i="8"/>
  <c r="E305" i="8"/>
  <c r="D305" i="8"/>
  <c r="E314" i="8"/>
  <c r="H314" i="8"/>
  <c r="D314" i="8"/>
  <c r="G105" i="8"/>
  <c r="G122" i="8"/>
  <c r="F122" i="8"/>
  <c r="F146" i="8"/>
  <c r="G146" i="8" s="1"/>
  <c r="G175" i="8"/>
  <c r="F182" i="8"/>
  <c r="G182" i="8" s="1"/>
  <c r="F193" i="8"/>
  <c r="G193" i="8" s="1"/>
  <c r="H197" i="8"/>
  <c r="E197" i="8"/>
  <c r="F207" i="8"/>
  <c r="G207" i="8" s="1"/>
  <c r="G211" i="8"/>
  <c r="G229" i="8"/>
  <c r="F229" i="8"/>
  <c r="H233" i="8"/>
  <c r="D233" i="8"/>
  <c r="F243" i="8"/>
  <c r="G243" i="8" s="1"/>
  <c r="G271" i="8"/>
  <c r="F327" i="8"/>
  <c r="D17" i="8"/>
  <c r="G17" i="8" s="1"/>
  <c r="E19" i="8"/>
  <c r="D41" i="8"/>
  <c r="G41" i="8" s="1"/>
  <c r="E43" i="8"/>
  <c r="D65" i="8"/>
  <c r="G65" i="8" s="1"/>
  <c r="E67" i="8"/>
  <c r="D83" i="8"/>
  <c r="F85" i="8"/>
  <c r="G85" i="8" s="1"/>
  <c r="D95" i="8"/>
  <c r="F97" i="8"/>
  <c r="G97" i="8" s="1"/>
  <c r="F105" i="8"/>
  <c r="G128" i="8"/>
  <c r="G152" i="8"/>
  <c r="H156" i="8"/>
  <c r="E156" i="8"/>
  <c r="G159" i="8"/>
  <c r="F159" i="8"/>
  <c r="G165" i="8"/>
  <c r="F165" i="8"/>
  <c r="G169" i="8"/>
  <c r="F169" i="8"/>
  <c r="F172" i="8"/>
  <c r="F175" i="8"/>
  <c r="F189" i="8"/>
  <c r="G189" i="8" s="1"/>
  <c r="D197" i="8"/>
  <c r="G200" i="8"/>
  <c r="H208" i="8"/>
  <c r="E208" i="8"/>
  <c r="G218" i="8"/>
  <c r="F218" i="8"/>
  <c r="F225" i="8"/>
  <c r="G225" i="8" s="1"/>
  <c r="D229" i="8"/>
  <c r="E233" i="8"/>
  <c r="G236" i="8"/>
  <c r="D240" i="8"/>
  <c r="G240" i="8" s="1"/>
  <c r="H244" i="8"/>
  <c r="D244" i="8"/>
  <c r="G244" i="8" s="1"/>
  <c r="G247" i="8"/>
  <c r="F247" i="8"/>
  <c r="G267" i="8"/>
  <c r="E279" i="8"/>
  <c r="D279" i="8"/>
  <c r="F291" i="8"/>
  <c r="G291" i="8" s="1"/>
  <c r="F296" i="8"/>
  <c r="H277" i="8"/>
  <c r="E277" i="8"/>
  <c r="H284" i="8"/>
  <c r="H299" i="8"/>
  <c r="H325" i="8"/>
  <c r="E325" i="8"/>
  <c r="H360" i="8"/>
  <c r="D360" i="8"/>
  <c r="F366" i="8"/>
  <c r="H391" i="8"/>
  <c r="E391" i="8"/>
  <c r="D440" i="8"/>
  <c r="E440" i="8"/>
  <c r="H440" i="8"/>
  <c r="F449" i="8"/>
  <c r="G463" i="8"/>
  <c r="F463" i="8"/>
  <c r="G513" i="8"/>
  <c r="F513" i="8"/>
  <c r="H337" i="8"/>
  <c r="H384" i="8"/>
  <c r="D384" i="8"/>
  <c r="E388" i="8"/>
  <c r="D388" i="8"/>
  <c r="E450" i="8"/>
  <c r="D450" i="8"/>
  <c r="H450" i="8"/>
  <c r="D471" i="8"/>
  <c r="E471" i="8"/>
  <c r="G476" i="8"/>
  <c r="F476" i="8"/>
  <c r="G481" i="8"/>
  <c r="F481" i="8"/>
  <c r="F486" i="8"/>
  <c r="G486" i="8"/>
  <c r="D495" i="8"/>
  <c r="E495" i="8"/>
  <c r="E320" i="8"/>
  <c r="G330" i="8"/>
  <c r="D333" i="8"/>
  <c r="F335" i="8"/>
  <c r="G335" i="8" s="1"/>
  <c r="F340" i="8"/>
  <c r="G340" i="8"/>
  <c r="H349" i="8"/>
  <c r="E349" i="8"/>
  <c r="G351" i="8"/>
  <c r="E354" i="8"/>
  <c r="G357" i="8"/>
  <c r="G360" i="8"/>
  <c r="D367" i="8"/>
  <c r="D370" i="8"/>
  <c r="G373" i="8"/>
  <c r="E384" i="8"/>
  <c r="F407" i="8"/>
  <c r="G407" i="8" s="1"/>
  <c r="F410" i="8"/>
  <c r="G410" i="8" s="1"/>
  <c r="D417" i="8"/>
  <c r="H417" i="8"/>
  <c r="E417" i="8"/>
  <c r="F425" i="8"/>
  <c r="G425" i="8" s="1"/>
  <c r="F441" i="8"/>
  <c r="G441" i="8" s="1"/>
  <c r="F455" i="8"/>
  <c r="G455" i="8" s="1"/>
  <c r="H471" i="8"/>
  <c r="H495" i="8"/>
  <c r="F310" i="8"/>
  <c r="G310" i="8" s="1"/>
  <c r="E333" i="8"/>
  <c r="E364" i="8"/>
  <c r="D364" i="8"/>
  <c r="G367" i="8"/>
  <c r="G370" i="8"/>
  <c r="D385" i="8"/>
  <c r="H385" i="8"/>
  <c r="H418" i="8"/>
  <c r="E418" i="8"/>
  <c r="G421" i="8"/>
  <c r="F421" i="8"/>
  <c r="H442" i="8"/>
  <c r="E442" i="8"/>
  <c r="D442" i="8"/>
  <c r="G451" i="8"/>
  <c r="F451" i="8"/>
  <c r="F464" i="8"/>
  <c r="G464" i="8" s="1"/>
  <c r="D477" i="8"/>
  <c r="H477" i="8"/>
  <c r="E477" i="8"/>
  <c r="D487" i="8"/>
  <c r="E487" i="8"/>
  <c r="F500" i="8"/>
  <c r="G500" i="8" s="1"/>
  <c r="F505" i="8"/>
  <c r="G505" i="8" s="1"/>
  <c r="E180" i="8"/>
  <c r="E204" i="8"/>
  <c r="E228" i="8"/>
  <c r="E265" i="8"/>
  <c r="G290" i="8"/>
  <c r="D303" i="8"/>
  <c r="D308" i="8"/>
  <c r="E313" i="8"/>
  <c r="D318" i="8"/>
  <c r="E323" i="8"/>
  <c r="G338" i="8"/>
  <c r="H343" i="8"/>
  <c r="E346" i="8"/>
  <c r="H354" i="8"/>
  <c r="D361" i="8"/>
  <c r="H367" i="8"/>
  <c r="H370" i="8"/>
  <c r="E385" i="8"/>
  <c r="F395" i="8"/>
  <c r="F398" i="8"/>
  <c r="G398" i="8"/>
  <c r="H407" i="8"/>
  <c r="D418" i="8"/>
  <c r="D429" i="8"/>
  <c r="H429" i="8"/>
  <c r="E429" i="8"/>
  <c r="F446" i="8"/>
  <c r="G446" i="8" s="1"/>
  <c r="H478" i="8"/>
  <c r="D478" i="8"/>
  <c r="E478" i="8"/>
  <c r="H487" i="8"/>
  <c r="F510" i="8"/>
  <c r="G510" i="8" s="1"/>
  <c r="F529" i="8"/>
  <c r="G529" i="8" s="1"/>
  <c r="E544" i="8"/>
  <c r="D544" i="8"/>
  <c r="H544" i="8"/>
  <c r="E248" i="8"/>
  <c r="G280" i="8"/>
  <c r="H288" i="8"/>
  <c r="D288" i="8"/>
  <c r="H290" i="8"/>
  <c r="E303" i="8"/>
  <c r="G308" i="8"/>
  <c r="E318" i="8"/>
  <c r="H336" i="8"/>
  <c r="D336" i="8"/>
  <c r="H355" i="8"/>
  <c r="E355" i="8"/>
  <c r="D355" i="8"/>
  <c r="E361" i="8"/>
  <c r="H364" i="8"/>
  <c r="F371" i="8"/>
  <c r="G371" i="8" s="1"/>
  <c r="F374" i="8"/>
  <c r="G374" i="8" s="1"/>
  <c r="D395" i="8"/>
  <c r="G395" i="8" s="1"/>
  <c r="F411" i="8"/>
  <c r="G411" i="8"/>
  <c r="F473" i="8"/>
  <c r="E520" i="8"/>
  <c r="D520" i="8"/>
  <c r="H520" i="8"/>
  <c r="H301" i="8"/>
  <c r="E301" i="8"/>
  <c r="H308" i="8"/>
  <c r="H323" i="8"/>
  <c r="E336" i="8"/>
  <c r="F341" i="8"/>
  <c r="G341" i="8" s="1"/>
  <c r="F358" i="8"/>
  <c r="G358" i="8"/>
  <c r="H395" i="8"/>
  <c r="G422" i="8"/>
  <c r="F422" i="8"/>
  <c r="F426" i="8"/>
  <c r="G426" i="8"/>
  <c r="D461" i="8"/>
  <c r="E461" i="8"/>
  <c r="H461" i="8"/>
  <c r="E474" i="8"/>
  <c r="D474" i="8"/>
  <c r="F497" i="8"/>
  <c r="G497" i="8"/>
  <c r="E126" i="8"/>
  <c r="E150" i="8"/>
  <c r="E174" i="8"/>
  <c r="E198" i="8"/>
  <c r="E222" i="8"/>
  <c r="E246" i="8"/>
  <c r="E258" i="8"/>
  <c r="E263" i="8"/>
  <c r="G278" i="8"/>
  <c r="G288" i="8"/>
  <c r="D296" i="8"/>
  <c r="G296" i="8" s="1"/>
  <c r="G298" i="8"/>
  <c r="D301" i="8"/>
  <c r="E306" i="8"/>
  <c r="E311" i="8"/>
  <c r="G326" i="8"/>
  <c r="G344" i="8"/>
  <c r="E347" i="8"/>
  <c r="D350" i="8"/>
  <c r="G350" i="8" s="1"/>
  <c r="G352" i="8"/>
  <c r="H371" i="8"/>
  <c r="D378" i="8"/>
  <c r="G378" i="8" s="1"/>
  <c r="F399" i="8"/>
  <c r="G399" i="8" s="1"/>
  <c r="F408" i="8"/>
  <c r="G408" i="8"/>
  <c r="G452" i="8"/>
  <c r="F452" i="8"/>
  <c r="H474" i="8"/>
  <c r="F502" i="8"/>
  <c r="F365" i="8"/>
  <c r="G365" i="8" s="1"/>
  <c r="H372" i="8"/>
  <c r="D372" i="8"/>
  <c r="F378" i="8"/>
  <c r="H382" i="8"/>
  <c r="E382" i="8"/>
  <c r="D382" i="8"/>
  <c r="F386" i="8"/>
  <c r="G386" i="8"/>
  <c r="F402" i="8"/>
  <c r="G402" i="8"/>
  <c r="D431" i="8"/>
  <c r="E431" i="8"/>
  <c r="H431" i="8"/>
  <c r="E484" i="8"/>
  <c r="H484" i="8"/>
  <c r="D484" i="8"/>
  <c r="F493" i="8"/>
  <c r="G493" i="8" s="1"/>
  <c r="H526" i="8"/>
  <c r="D526" i="8"/>
  <c r="E526" i="8"/>
  <c r="F286" i="8"/>
  <c r="G286" i="8"/>
  <c r="F334" i="8"/>
  <c r="G334" i="8" s="1"/>
  <c r="D337" i="8"/>
  <c r="G337" i="8" s="1"/>
  <c r="F339" i="8"/>
  <c r="H342" i="8"/>
  <c r="D342" i="8"/>
  <c r="D356" i="8"/>
  <c r="G356" i="8" s="1"/>
  <c r="D359" i="8"/>
  <c r="F362" i="8"/>
  <c r="G362" i="8" s="1"/>
  <c r="E372" i="8"/>
  <c r="G375" i="8"/>
  <c r="H379" i="8"/>
  <c r="E379" i="8"/>
  <c r="F396" i="8"/>
  <c r="G396" i="8"/>
  <c r="D409" i="8"/>
  <c r="H409" i="8"/>
  <c r="E415" i="8"/>
  <c r="D453" i="8"/>
  <c r="H453" i="8"/>
  <c r="E453" i="8"/>
  <c r="F457" i="8"/>
  <c r="G457" i="8" s="1"/>
  <c r="F462" i="8"/>
  <c r="G462" i="8"/>
  <c r="F475" i="8"/>
  <c r="G475" i="8" s="1"/>
  <c r="D284" i="8"/>
  <c r="D294" i="8"/>
  <c r="E299" i="8"/>
  <c r="F309" i="8"/>
  <c r="G309" i="8" s="1"/>
  <c r="G324" i="8"/>
  <c r="D327" i="8"/>
  <c r="G327" i="8" s="1"/>
  <c r="F329" i="8"/>
  <c r="G329" i="8" s="1"/>
  <c r="D332" i="8"/>
  <c r="E342" i="8"/>
  <c r="E359" i="8"/>
  <c r="H375" i="8"/>
  <c r="D379" i="8"/>
  <c r="F383" i="8"/>
  <c r="F390" i="8"/>
  <c r="G390" i="8"/>
  <c r="H403" i="8"/>
  <c r="E403" i="8"/>
  <c r="E409" i="8"/>
  <c r="H415" i="8"/>
  <c r="G432" i="8"/>
  <c r="G439" i="8"/>
  <c r="F439" i="8"/>
  <c r="G444" i="8"/>
  <c r="F517" i="8"/>
  <c r="G517" i="8"/>
  <c r="E254" i="8"/>
  <c r="D259" i="8"/>
  <c r="G259" i="8" s="1"/>
  <c r="H264" i="8"/>
  <c r="D264" i="8"/>
  <c r="G264" i="8" s="1"/>
  <c r="E269" i="8"/>
  <c r="H271" i="8"/>
  <c r="G284" i="8"/>
  <c r="E294" i="8"/>
  <c r="G304" i="8"/>
  <c r="D307" i="8"/>
  <c r="G307" i="8" s="1"/>
  <c r="H312" i="8"/>
  <c r="D312" i="8"/>
  <c r="G312" i="8" s="1"/>
  <c r="E317" i="8"/>
  <c r="H319" i="8"/>
  <c r="G332" i="8"/>
  <c r="D348" i="8"/>
  <c r="G348" i="8" s="1"/>
  <c r="F353" i="8"/>
  <c r="G353" i="8" s="1"/>
  <c r="H356" i="8"/>
  <c r="D366" i="8"/>
  <c r="G366" i="8" s="1"/>
  <c r="E376" i="8"/>
  <c r="D376" i="8"/>
  <c r="D383" i="8"/>
  <c r="G383" i="8" s="1"/>
  <c r="F387" i="8"/>
  <c r="G387" i="8"/>
  <c r="D397" i="8"/>
  <c r="G397" i="8" s="1"/>
  <c r="H397" i="8"/>
  <c r="D403" i="8"/>
  <c r="E424" i="8"/>
  <c r="H424" i="8"/>
  <c r="D424" i="8"/>
  <c r="G470" i="8"/>
  <c r="F470" i="8"/>
  <c r="G414" i="8"/>
  <c r="H466" i="8"/>
  <c r="E466" i="8"/>
  <c r="E479" i="8"/>
  <c r="D485" i="8"/>
  <c r="E485" i="8"/>
  <c r="E488" i="8"/>
  <c r="D501" i="8"/>
  <c r="H501" i="8"/>
  <c r="E501" i="8"/>
  <c r="H562" i="8"/>
  <c r="E562" i="8"/>
  <c r="D562" i="8"/>
  <c r="D369" i="8"/>
  <c r="G369" i="8" s="1"/>
  <c r="D381" i="8"/>
  <c r="G381" i="8" s="1"/>
  <c r="D393" i="8"/>
  <c r="G393" i="8" s="1"/>
  <c r="D405" i="8"/>
  <c r="G405" i="8" s="1"/>
  <c r="D423" i="8"/>
  <c r="E423" i="8"/>
  <c r="F428" i="8"/>
  <c r="G428" i="8" s="1"/>
  <c r="E434" i="8"/>
  <c r="D447" i="8"/>
  <c r="E447" i="8"/>
  <c r="H454" i="8"/>
  <c r="D454" i="8"/>
  <c r="G454" i="8" s="1"/>
  <c r="G460" i="8"/>
  <c r="D466" i="8"/>
  <c r="F494" i="8"/>
  <c r="G494" i="8" s="1"/>
  <c r="D498" i="8"/>
  <c r="G508" i="8"/>
  <c r="G521" i="8"/>
  <c r="D533" i="8"/>
  <c r="E533" i="8"/>
  <c r="H533" i="8"/>
  <c r="F545" i="8"/>
  <c r="G545" i="8" s="1"/>
  <c r="G548" i="8"/>
  <c r="F548" i="8"/>
  <c r="H574" i="8"/>
  <c r="D574" i="8"/>
  <c r="E574" i="8"/>
  <c r="D473" i="8"/>
  <c r="G473" i="8" s="1"/>
  <c r="H473" i="8"/>
  <c r="H479" i="8"/>
  <c r="H485" i="8"/>
  <c r="H488" i="8"/>
  <c r="G498" i="8"/>
  <c r="H502" i="8"/>
  <c r="D502" i="8"/>
  <c r="G502" i="8" s="1"/>
  <c r="F511" i="8"/>
  <c r="G511" i="8" s="1"/>
  <c r="D515" i="8"/>
  <c r="H515" i="8"/>
  <c r="E515" i="8"/>
  <c r="G518" i="8"/>
  <c r="E522" i="8"/>
  <c r="H522" i="8"/>
  <c r="G553" i="8"/>
  <c r="F553" i="8"/>
  <c r="H423" i="8"/>
  <c r="E448" i="8"/>
  <c r="D448" i="8"/>
  <c r="H448" i="8"/>
  <c r="H460" i="8"/>
  <c r="D467" i="8"/>
  <c r="H467" i="8"/>
  <c r="E467" i="8"/>
  <c r="G489" i="8"/>
  <c r="E512" i="8"/>
  <c r="D512" i="8"/>
  <c r="D509" i="8"/>
  <c r="E509" i="8"/>
  <c r="D519" i="8"/>
  <c r="E519" i="8"/>
  <c r="G559" i="8"/>
  <c r="F559" i="8"/>
  <c r="H430" i="8"/>
  <c r="D430" i="8"/>
  <c r="E496" i="8"/>
  <c r="D496" i="8"/>
  <c r="H496" i="8"/>
  <c r="E503" i="8"/>
  <c r="G523" i="8"/>
  <c r="D527" i="8"/>
  <c r="E527" i="8"/>
  <c r="E530" i="8"/>
  <c r="G534" i="8"/>
  <c r="D551" i="8"/>
  <c r="H551" i="8"/>
  <c r="E551" i="8"/>
  <c r="G377" i="8"/>
  <c r="G389" i="8"/>
  <c r="G401" i="8"/>
  <c r="G413" i="8"/>
  <c r="E416" i="8"/>
  <c r="E419" i="8"/>
  <c r="G427" i="8"/>
  <c r="E430" i="8"/>
  <c r="G436" i="8"/>
  <c r="G445" i="8"/>
  <c r="D449" i="8"/>
  <c r="G449" i="8" s="1"/>
  <c r="H449" i="8"/>
  <c r="H455" i="8"/>
  <c r="E458" i="8"/>
  <c r="H464" i="8"/>
  <c r="H490" i="8"/>
  <c r="E490" i="8"/>
  <c r="H503" i="8"/>
  <c r="E506" i="8"/>
  <c r="H509" i="8"/>
  <c r="G516" i="8"/>
  <c r="F516" i="8"/>
  <c r="H519" i="8"/>
  <c r="H527" i="8"/>
  <c r="H530" i="8"/>
  <c r="H538" i="8"/>
  <c r="E538" i="8"/>
  <c r="D538" i="8"/>
  <c r="F542" i="8"/>
  <c r="G542" i="8" s="1"/>
  <c r="G433" i="8"/>
  <c r="D443" i="8"/>
  <c r="H443" i="8"/>
  <c r="E443" i="8"/>
  <c r="D497" i="8"/>
  <c r="H497" i="8"/>
  <c r="F535" i="8"/>
  <c r="G535" i="8" s="1"/>
  <c r="D543" i="8"/>
  <c r="H543" i="8"/>
  <c r="E543" i="8"/>
  <c r="H566" i="8"/>
  <c r="D566" i="8"/>
  <c r="E566" i="8"/>
  <c r="D437" i="8"/>
  <c r="E437" i="8"/>
  <c r="E472" i="8"/>
  <c r="D472" i="8"/>
  <c r="H472" i="8"/>
  <c r="D491" i="8"/>
  <c r="H491" i="8"/>
  <c r="E491" i="8"/>
  <c r="H514" i="8"/>
  <c r="E514" i="8"/>
  <c r="G524" i="8"/>
  <c r="F524" i="8"/>
  <c r="G536" i="8"/>
  <c r="D557" i="8"/>
  <c r="E557" i="8"/>
  <c r="H557" i="8"/>
  <c r="D567" i="8"/>
  <c r="H435" i="8"/>
  <c r="H459" i="8"/>
  <c r="H483" i="8"/>
  <c r="H507" i="8"/>
  <c r="E525" i="8"/>
  <c r="H531" i="8"/>
  <c r="D536" i="8"/>
  <c r="F540" i="8"/>
  <c r="G540" i="8" s="1"/>
  <c r="E549" i="8"/>
  <c r="H555" i="8"/>
  <c r="D560" i="8"/>
  <c r="F564" i="8"/>
  <c r="G564" i="8" s="1"/>
  <c r="E567" i="8"/>
  <c r="H584" i="8"/>
  <c r="E584" i="8"/>
  <c r="D584" i="8"/>
  <c r="E560" i="8"/>
  <c r="G571" i="8"/>
  <c r="F571" i="8"/>
  <c r="H568" i="8"/>
  <c r="D568" i="8"/>
  <c r="E568" i="8"/>
  <c r="H572" i="8"/>
  <c r="D572" i="8"/>
  <c r="E572" i="8"/>
  <c r="G577" i="8"/>
  <c r="F577" i="8"/>
  <c r="H596" i="8"/>
  <c r="E596" i="8"/>
  <c r="D596" i="8"/>
  <c r="H525" i="8"/>
  <c r="E532" i="8"/>
  <c r="H549" i="8"/>
  <c r="E556" i="8"/>
  <c r="H565" i="8"/>
  <c r="D565" i="8"/>
  <c r="G565" i="8" s="1"/>
  <c r="H578" i="8"/>
  <c r="D578" i="8"/>
  <c r="E578" i="8"/>
  <c r="H521" i="8"/>
  <c r="E539" i="8"/>
  <c r="F541" i="8"/>
  <c r="G541" i="8" s="1"/>
  <c r="H545" i="8"/>
  <c r="D550" i="8"/>
  <c r="F554" i="8"/>
  <c r="G554" i="8" s="1"/>
  <c r="E563" i="8"/>
  <c r="F565" i="8"/>
  <c r="E550" i="8"/>
  <c r="G569" i="8"/>
  <c r="H590" i="8"/>
  <c r="E590" i="8"/>
  <c r="D590" i="8"/>
  <c r="H539" i="8"/>
  <c r="H563" i="8"/>
  <c r="H570" i="8"/>
  <c r="D570" i="8"/>
  <c r="E435" i="8"/>
  <c r="H441" i="8"/>
  <c r="E459" i="8"/>
  <c r="E483" i="8"/>
  <c r="E507" i="8"/>
  <c r="E531" i="8"/>
  <c r="E555" i="8"/>
  <c r="E570" i="8"/>
  <c r="H602" i="8"/>
  <c r="E602" i="8"/>
  <c r="D602" i="8"/>
  <c r="H613" i="8"/>
  <c r="E613" i="8"/>
  <c r="D613" i="8"/>
  <c r="H625" i="8"/>
  <c r="E625" i="8"/>
  <c r="D625" i="8"/>
  <c r="H637" i="8"/>
  <c r="E637" i="8"/>
  <c r="D637" i="8"/>
  <c r="H649" i="8"/>
  <c r="E649" i="8"/>
  <c r="D649" i="8"/>
  <c r="H661" i="8"/>
  <c r="E661" i="8"/>
  <c r="D661" i="8"/>
  <c r="H673" i="8"/>
  <c r="E673" i="8"/>
  <c r="D673" i="8"/>
  <c r="H685" i="8"/>
  <c r="E685" i="8"/>
  <c r="D685" i="8"/>
  <c r="H697" i="8"/>
  <c r="E697" i="8"/>
  <c r="D697" i="8"/>
  <c r="H709" i="8"/>
  <c r="E709" i="8"/>
  <c r="D709" i="8"/>
  <c r="H721" i="8"/>
  <c r="E721" i="8"/>
  <c r="D721" i="8"/>
  <c r="G575" i="8"/>
  <c r="F575" i="8"/>
  <c r="H614" i="8"/>
  <c r="E614" i="8"/>
  <c r="D614" i="8"/>
  <c r="H626" i="8"/>
  <c r="E626" i="8"/>
  <c r="D626" i="8"/>
  <c r="H638" i="8"/>
  <c r="E638" i="8"/>
  <c r="D638" i="8"/>
  <c r="H650" i="8"/>
  <c r="E650" i="8"/>
  <c r="D650" i="8"/>
  <c r="H662" i="8"/>
  <c r="E662" i="8"/>
  <c r="D662" i="8"/>
  <c r="H674" i="8"/>
  <c r="E674" i="8"/>
  <c r="D674" i="8"/>
  <c r="H686" i="8"/>
  <c r="E686" i="8"/>
  <c r="D686" i="8"/>
  <c r="H698" i="8"/>
  <c r="E698" i="8"/>
  <c r="D698" i="8"/>
  <c r="H710" i="8"/>
  <c r="E710" i="8"/>
  <c r="D710" i="8"/>
  <c r="H722" i="8"/>
  <c r="E722" i="8"/>
  <c r="D722" i="8"/>
  <c r="H585" i="8"/>
  <c r="E585" i="8"/>
  <c r="D585" i="8"/>
  <c r="H591" i="8"/>
  <c r="E591" i="8"/>
  <c r="D591" i="8"/>
  <c r="H597" i="8"/>
  <c r="E597" i="8"/>
  <c r="D597" i="8"/>
  <c r="H603" i="8"/>
  <c r="E603" i="8"/>
  <c r="D603" i="8"/>
  <c r="H615" i="8"/>
  <c r="E615" i="8"/>
  <c r="D615" i="8"/>
  <c r="H627" i="8"/>
  <c r="E627" i="8"/>
  <c r="D627" i="8"/>
  <c r="H639" i="8"/>
  <c r="E639" i="8"/>
  <c r="D639" i="8"/>
  <c r="H651" i="8"/>
  <c r="E651" i="8"/>
  <c r="D651" i="8"/>
  <c r="H663" i="8"/>
  <c r="E663" i="8"/>
  <c r="D663" i="8"/>
  <c r="H675" i="8"/>
  <c r="E675" i="8"/>
  <c r="D675" i="8"/>
  <c r="H687" i="8"/>
  <c r="E687" i="8"/>
  <c r="D687" i="8"/>
  <c r="H699" i="8"/>
  <c r="E699" i="8"/>
  <c r="D699" i="8"/>
  <c r="H711" i="8"/>
  <c r="E711" i="8"/>
  <c r="D711" i="8"/>
  <c r="H723" i="8"/>
  <c r="E723" i="8"/>
  <c r="D723" i="8"/>
  <c r="D581" i="8"/>
  <c r="G581" i="8" s="1"/>
  <c r="H604" i="8"/>
  <c r="E604" i="8"/>
  <c r="D604" i="8"/>
  <c r="H616" i="8"/>
  <c r="E616" i="8"/>
  <c r="D616" i="8"/>
  <c r="H628" i="8"/>
  <c r="E628" i="8"/>
  <c r="D628" i="8"/>
  <c r="H640" i="8"/>
  <c r="E640" i="8"/>
  <c r="D640" i="8"/>
  <c r="H652" i="8"/>
  <c r="E652" i="8"/>
  <c r="D652" i="8"/>
  <c r="H664" i="8"/>
  <c r="E664" i="8"/>
  <c r="D664" i="8"/>
  <c r="H676" i="8"/>
  <c r="E676" i="8"/>
  <c r="D676" i="8"/>
  <c r="H688" i="8"/>
  <c r="E688" i="8"/>
  <c r="D688" i="8"/>
  <c r="H700" i="8"/>
  <c r="E700" i="8"/>
  <c r="D700" i="8"/>
  <c r="H712" i="8"/>
  <c r="E712" i="8"/>
  <c r="D712" i="8"/>
  <c r="H724" i="8"/>
  <c r="E724" i="8"/>
  <c r="D724" i="8"/>
  <c r="H586" i="8"/>
  <c r="E586" i="8"/>
  <c r="D586" i="8"/>
  <c r="H592" i="8"/>
  <c r="E592" i="8"/>
  <c r="D592" i="8"/>
  <c r="H598" i="8"/>
  <c r="E598" i="8"/>
  <c r="D598" i="8"/>
  <c r="H605" i="8"/>
  <c r="E605" i="8"/>
  <c r="D605" i="8"/>
  <c r="H617" i="8"/>
  <c r="E617" i="8"/>
  <c r="D617" i="8"/>
  <c r="H629" i="8"/>
  <c r="E629" i="8"/>
  <c r="D629" i="8"/>
  <c r="H641" i="8"/>
  <c r="E641" i="8"/>
  <c r="D641" i="8"/>
  <c r="H653" i="8"/>
  <c r="E653" i="8"/>
  <c r="D653" i="8"/>
  <c r="H665" i="8"/>
  <c r="E665" i="8"/>
  <c r="D665" i="8"/>
  <c r="H677" i="8"/>
  <c r="E677" i="8"/>
  <c r="D677" i="8"/>
  <c r="H689" i="8"/>
  <c r="E689" i="8"/>
  <c r="D689" i="8"/>
  <c r="H701" i="8"/>
  <c r="E701" i="8"/>
  <c r="D701" i="8"/>
  <c r="H713" i="8"/>
  <c r="E713" i="8"/>
  <c r="D713" i="8"/>
  <c r="H725" i="8"/>
  <c r="E725" i="8"/>
  <c r="D725" i="8"/>
  <c r="F581" i="8"/>
  <c r="H606" i="8"/>
  <c r="E606" i="8"/>
  <c r="D606" i="8"/>
  <c r="H618" i="8"/>
  <c r="E618" i="8"/>
  <c r="D618" i="8"/>
  <c r="H630" i="8"/>
  <c r="E630" i="8"/>
  <c r="D630" i="8"/>
  <c r="H642" i="8"/>
  <c r="E642" i="8"/>
  <c r="D642" i="8"/>
  <c r="H654" i="8"/>
  <c r="E654" i="8"/>
  <c r="D654" i="8"/>
  <c r="H666" i="8"/>
  <c r="E666" i="8"/>
  <c r="D666" i="8"/>
  <c r="H678" i="8"/>
  <c r="E678" i="8"/>
  <c r="D678" i="8"/>
  <c r="H690" i="8"/>
  <c r="E690" i="8"/>
  <c r="D690" i="8"/>
  <c r="H702" i="8"/>
  <c r="E702" i="8"/>
  <c r="D702" i="8"/>
  <c r="H714" i="8"/>
  <c r="E714" i="8"/>
  <c r="D714" i="8"/>
  <c r="H726" i="8"/>
  <c r="E726" i="8"/>
  <c r="D726" i="8"/>
  <c r="D575" i="8"/>
  <c r="H582" i="8"/>
  <c r="D582" i="8"/>
  <c r="H587" i="8"/>
  <c r="E587" i="8"/>
  <c r="D587" i="8"/>
  <c r="H593" i="8"/>
  <c r="E593" i="8"/>
  <c r="D593" i="8"/>
  <c r="H599" i="8"/>
  <c r="E599" i="8"/>
  <c r="D599" i="8"/>
  <c r="H607" i="8"/>
  <c r="E607" i="8"/>
  <c r="D607" i="8"/>
  <c r="H619" i="8"/>
  <c r="E619" i="8"/>
  <c r="D619" i="8"/>
  <c r="H631" i="8"/>
  <c r="E631" i="8"/>
  <c r="D631" i="8"/>
  <c r="H643" i="8"/>
  <c r="E643" i="8"/>
  <c r="D643" i="8"/>
  <c r="H655" i="8"/>
  <c r="E655" i="8"/>
  <c r="D655" i="8"/>
  <c r="H667" i="8"/>
  <c r="E667" i="8"/>
  <c r="D667" i="8"/>
  <c r="H679" i="8"/>
  <c r="E679" i="8"/>
  <c r="D679" i="8"/>
  <c r="H691" i="8"/>
  <c r="E691" i="8"/>
  <c r="D691" i="8"/>
  <c r="H703" i="8"/>
  <c r="E703" i="8"/>
  <c r="D703" i="8"/>
  <c r="H715" i="8"/>
  <c r="E715" i="8"/>
  <c r="D715" i="8"/>
  <c r="H727" i="8"/>
  <c r="E727" i="8"/>
  <c r="D727" i="8"/>
  <c r="E582" i="8"/>
  <c r="H608" i="8"/>
  <c r="E608" i="8"/>
  <c r="D608" i="8"/>
  <c r="H620" i="8"/>
  <c r="E620" i="8"/>
  <c r="D620" i="8"/>
  <c r="H632" i="8"/>
  <c r="E632" i="8"/>
  <c r="D632" i="8"/>
  <c r="H644" i="8"/>
  <c r="E644" i="8"/>
  <c r="D644" i="8"/>
  <c r="H656" i="8"/>
  <c r="E656" i="8"/>
  <c r="D656" i="8"/>
  <c r="H668" i="8"/>
  <c r="E668" i="8"/>
  <c r="D668" i="8"/>
  <c r="H680" i="8"/>
  <c r="E680" i="8"/>
  <c r="D680" i="8"/>
  <c r="H692" i="8"/>
  <c r="E692" i="8"/>
  <c r="D692" i="8"/>
  <c r="H704" i="8"/>
  <c r="E704" i="8"/>
  <c r="D704" i="8"/>
  <c r="H716" i="8"/>
  <c r="E716" i="8"/>
  <c r="D716" i="8"/>
  <c r="H728" i="8"/>
  <c r="E728" i="8"/>
  <c r="D728" i="8"/>
  <c r="D579" i="8"/>
  <c r="H588" i="8"/>
  <c r="E588" i="8"/>
  <c r="D588" i="8"/>
  <c r="H594" i="8"/>
  <c r="E594" i="8"/>
  <c r="D594" i="8"/>
  <c r="H600" i="8"/>
  <c r="E600" i="8"/>
  <c r="D600" i="8"/>
  <c r="H609" i="8"/>
  <c r="E609" i="8"/>
  <c r="D609" i="8"/>
  <c r="H621" i="8"/>
  <c r="E621" i="8"/>
  <c r="D621" i="8"/>
  <c r="H633" i="8"/>
  <c r="E633" i="8"/>
  <c r="D633" i="8"/>
  <c r="H645" i="8"/>
  <c r="E645" i="8"/>
  <c r="D645" i="8"/>
  <c r="H657" i="8"/>
  <c r="E657" i="8"/>
  <c r="D657" i="8"/>
  <c r="H669" i="8"/>
  <c r="E669" i="8"/>
  <c r="D669" i="8"/>
  <c r="H681" i="8"/>
  <c r="E681" i="8"/>
  <c r="D681" i="8"/>
  <c r="H693" i="8"/>
  <c r="E693" i="8"/>
  <c r="D693" i="8"/>
  <c r="H705" i="8"/>
  <c r="E705" i="8"/>
  <c r="D705" i="8"/>
  <c r="H717" i="8"/>
  <c r="E717" i="8"/>
  <c r="D717" i="8"/>
  <c r="H729" i="8"/>
  <c r="E729" i="8"/>
  <c r="D729" i="8"/>
  <c r="H576" i="8"/>
  <c r="D576" i="8"/>
  <c r="E579" i="8"/>
  <c r="H583" i="8"/>
  <c r="E583" i="8"/>
  <c r="H610" i="8"/>
  <c r="E610" i="8"/>
  <c r="D610" i="8"/>
  <c r="H622" i="8"/>
  <c r="E622" i="8"/>
  <c r="D622" i="8"/>
  <c r="H634" i="8"/>
  <c r="E634" i="8"/>
  <c r="D634" i="8"/>
  <c r="H646" i="8"/>
  <c r="E646" i="8"/>
  <c r="D646" i="8"/>
  <c r="H658" i="8"/>
  <c r="E658" i="8"/>
  <c r="D658" i="8"/>
  <c r="H670" i="8"/>
  <c r="E670" i="8"/>
  <c r="D670" i="8"/>
  <c r="H682" i="8"/>
  <c r="E682" i="8"/>
  <c r="D682" i="8"/>
  <c r="H694" i="8"/>
  <c r="E694" i="8"/>
  <c r="D694" i="8"/>
  <c r="H706" i="8"/>
  <c r="E706" i="8"/>
  <c r="D706" i="8"/>
  <c r="H718" i="8"/>
  <c r="E718" i="8"/>
  <c r="D718" i="8"/>
  <c r="H730" i="8"/>
  <c r="E730" i="8"/>
  <c r="D730" i="8"/>
  <c r="E576" i="8"/>
  <c r="D583" i="8"/>
  <c r="H589" i="8"/>
  <c r="E589" i="8"/>
  <c r="D589" i="8"/>
  <c r="H595" i="8"/>
  <c r="E595" i="8"/>
  <c r="D595" i="8"/>
  <c r="H601" i="8"/>
  <c r="E601" i="8"/>
  <c r="D601" i="8"/>
  <c r="H611" i="8"/>
  <c r="E611" i="8"/>
  <c r="D611" i="8"/>
  <c r="H623" i="8"/>
  <c r="E623" i="8"/>
  <c r="D623" i="8"/>
  <c r="H635" i="8"/>
  <c r="E635" i="8"/>
  <c r="D635" i="8"/>
  <c r="H647" i="8"/>
  <c r="E647" i="8"/>
  <c r="D647" i="8"/>
  <c r="H659" i="8"/>
  <c r="E659" i="8"/>
  <c r="D659" i="8"/>
  <c r="H671" i="8"/>
  <c r="E671" i="8"/>
  <c r="D671" i="8"/>
  <c r="H683" i="8"/>
  <c r="E683" i="8"/>
  <c r="D683" i="8"/>
  <c r="H695" i="8"/>
  <c r="E695" i="8"/>
  <c r="D695" i="8"/>
  <c r="H707" i="8"/>
  <c r="E707" i="8"/>
  <c r="D707" i="8"/>
  <c r="H719" i="8"/>
  <c r="E719" i="8"/>
  <c r="D719" i="8"/>
  <c r="H731" i="8"/>
  <c r="E731" i="8"/>
  <c r="D731" i="8"/>
  <c r="H580" i="8"/>
  <c r="D580" i="8"/>
  <c r="G580" i="8" s="1"/>
  <c r="H612" i="8"/>
  <c r="E612" i="8"/>
  <c r="D612" i="8"/>
  <c r="H624" i="8"/>
  <c r="E624" i="8"/>
  <c r="D624" i="8"/>
  <c r="H636" i="8"/>
  <c r="E636" i="8"/>
  <c r="D636" i="8"/>
  <c r="H648" i="8"/>
  <c r="E648" i="8"/>
  <c r="D648" i="8"/>
  <c r="H660" i="8"/>
  <c r="E660" i="8"/>
  <c r="D660" i="8"/>
  <c r="H672" i="8"/>
  <c r="E672" i="8"/>
  <c r="D672" i="8"/>
  <c r="H684" i="8"/>
  <c r="E684" i="8"/>
  <c r="D684" i="8"/>
  <c r="H696" i="8"/>
  <c r="E696" i="8"/>
  <c r="D696" i="8"/>
  <c r="H708" i="8"/>
  <c r="E708" i="8"/>
  <c r="D708" i="8"/>
  <c r="H720" i="8"/>
  <c r="E720" i="8"/>
  <c r="D720" i="8"/>
  <c r="H732" i="8"/>
  <c r="E732" i="8"/>
  <c r="D732" i="8"/>
  <c r="D733" i="8"/>
  <c r="E733" i="8"/>
  <c r="D734" i="8"/>
  <c r="E734" i="8"/>
  <c r="F644" i="8" l="1"/>
  <c r="G644" i="8" s="1"/>
  <c r="F723" i="8"/>
  <c r="G723" i="8" s="1"/>
  <c r="F675" i="8"/>
  <c r="G675" i="8" s="1"/>
  <c r="G627" i="8"/>
  <c r="F627" i="8"/>
  <c r="G591" i="8"/>
  <c r="F591" i="8"/>
  <c r="F698" i="8"/>
  <c r="G698" i="8" s="1"/>
  <c r="F650" i="8"/>
  <c r="G650" i="8" s="1"/>
  <c r="G555" i="8"/>
  <c r="F555" i="8"/>
  <c r="F590" i="8"/>
  <c r="G590" i="8" s="1"/>
  <c r="F543" i="8"/>
  <c r="G543" i="8" s="1"/>
  <c r="F419" i="8"/>
  <c r="G419" i="8" s="1"/>
  <c r="G519" i="8"/>
  <c r="F519" i="8"/>
  <c r="F429" i="8"/>
  <c r="G429" i="8"/>
  <c r="F228" i="8"/>
  <c r="G228" i="8"/>
  <c r="F325" i="8"/>
  <c r="G325" i="8" s="1"/>
  <c r="F67" i="8"/>
  <c r="G67" i="8" s="1"/>
  <c r="G285" i="8"/>
  <c r="F285" i="8"/>
  <c r="F167" i="8"/>
  <c r="G167" i="8" s="1"/>
  <c r="F101" i="8"/>
  <c r="G101" i="8" s="1"/>
  <c r="F11" i="8"/>
  <c r="G11" i="8" s="1"/>
  <c r="F219" i="8"/>
  <c r="G219" i="8" s="1"/>
  <c r="G48" i="8"/>
  <c r="F48" i="8"/>
  <c r="F719" i="8"/>
  <c r="G719" i="8" s="1"/>
  <c r="F671" i="8"/>
  <c r="G671" i="8" s="1"/>
  <c r="F623" i="8"/>
  <c r="G623" i="8" s="1"/>
  <c r="F589" i="8"/>
  <c r="G589" i="8" s="1"/>
  <c r="F727" i="8"/>
  <c r="G727" i="8" s="1"/>
  <c r="F679" i="8"/>
  <c r="G679" i="8" s="1"/>
  <c r="F631" i="8"/>
  <c r="G631" i="8" s="1"/>
  <c r="F593" i="8"/>
  <c r="G593" i="8" s="1"/>
  <c r="G714" i="8"/>
  <c r="F714" i="8"/>
  <c r="F666" i="8"/>
  <c r="G666" i="8" s="1"/>
  <c r="F618" i="8"/>
  <c r="G618" i="8" s="1"/>
  <c r="F531" i="8"/>
  <c r="G531" i="8" s="1"/>
  <c r="F578" i="8"/>
  <c r="G578" i="8" s="1"/>
  <c r="F584" i="8"/>
  <c r="G584" i="8" s="1"/>
  <c r="F491" i="8"/>
  <c r="G491" i="8" s="1"/>
  <c r="F490" i="8"/>
  <c r="G490" i="8"/>
  <c r="F416" i="8"/>
  <c r="G416" i="8" s="1"/>
  <c r="F479" i="8"/>
  <c r="G479" i="8"/>
  <c r="F372" i="8"/>
  <c r="G372" i="8"/>
  <c r="F431" i="8"/>
  <c r="G431" i="8"/>
  <c r="F544" i="8"/>
  <c r="G544" i="8" s="1"/>
  <c r="F204" i="8"/>
  <c r="G204" i="8"/>
  <c r="F208" i="8"/>
  <c r="G208" i="8" s="1"/>
  <c r="F314" i="8"/>
  <c r="G314" i="8"/>
  <c r="F239" i="8"/>
  <c r="G239" i="8" s="1"/>
  <c r="F171" i="8"/>
  <c r="G171" i="8" s="1"/>
  <c r="F91" i="8"/>
  <c r="G91" i="8" s="1"/>
  <c r="F37" i="8"/>
  <c r="G37" i="8" s="1"/>
  <c r="F190" i="8"/>
  <c r="G190" i="8" s="1"/>
  <c r="F111" i="8"/>
  <c r="G111" i="8" s="1"/>
  <c r="F706" i="8"/>
  <c r="G706" i="8" s="1"/>
  <c r="F720" i="8"/>
  <c r="G720" i="8" s="1"/>
  <c r="F672" i="8"/>
  <c r="G672" i="8" s="1"/>
  <c r="G624" i="8"/>
  <c r="F624" i="8"/>
  <c r="F583" i="8"/>
  <c r="G583" i="8" s="1"/>
  <c r="F705" i="8"/>
  <c r="G705" i="8" s="1"/>
  <c r="F657" i="8"/>
  <c r="G657" i="8" s="1"/>
  <c r="G609" i="8"/>
  <c r="F609" i="8"/>
  <c r="F701" i="8"/>
  <c r="G701" i="8" s="1"/>
  <c r="F653" i="8"/>
  <c r="G653" i="8" s="1"/>
  <c r="F605" i="8"/>
  <c r="G605" i="8" s="1"/>
  <c r="F724" i="8"/>
  <c r="G724" i="8" s="1"/>
  <c r="F676" i="8"/>
  <c r="G676" i="8" s="1"/>
  <c r="G628" i="8"/>
  <c r="F628" i="8"/>
  <c r="F721" i="8"/>
  <c r="G721" i="8" s="1"/>
  <c r="F673" i="8"/>
  <c r="G673" i="8" s="1"/>
  <c r="F625" i="8"/>
  <c r="G625" i="8" s="1"/>
  <c r="F507" i="8"/>
  <c r="G507" i="8"/>
  <c r="F503" i="8"/>
  <c r="G503" i="8" s="1"/>
  <c r="F509" i="8"/>
  <c r="G509" i="8"/>
  <c r="G448" i="8"/>
  <c r="F448" i="8"/>
  <c r="G466" i="8"/>
  <c r="F466" i="8"/>
  <c r="F317" i="8"/>
  <c r="G317" i="8"/>
  <c r="F254" i="8"/>
  <c r="G254" i="8" s="1"/>
  <c r="F453" i="8"/>
  <c r="G453" i="8"/>
  <c r="F346" i="8"/>
  <c r="G346" i="8"/>
  <c r="F180" i="8"/>
  <c r="G180" i="8"/>
  <c r="F320" i="8"/>
  <c r="G320" i="8"/>
  <c r="F43" i="8"/>
  <c r="G43" i="8" s="1"/>
  <c r="F270" i="8"/>
  <c r="G270" i="8"/>
  <c r="F60" i="8"/>
  <c r="G60" i="8" s="1"/>
  <c r="G12" i="8"/>
  <c r="F12" i="8"/>
  <c r="F161" i="8"/>
  <c r="G161" i="8" s="1"/>
  <c r="F118" i="8"/>
  <c r="G118" i="8" s="1"/>
  <c r="F191" i="8"/>
  <c r="G191" i="8" s="1"/>
  <c r="F79" i="8"/>
  <c r="G79" i="8" s="1"/>
  <c r="F24" i="8"/>
  <c r="G24" i="8" s="1"/>
  <c r="F95" i="8"/>
  <c r="G95" i="8" s="1"/>
  <c r="F694" i="8"/>
  <c r="G694" i="8" s="1"/>
  <c r="G646" i="8"/>
  <c r="F646" i="8"/>
  <c r="F728" i="8"/>
  <c r="G728" i="8" s="1"/>
  <c r="F680" i="8"/>
  <c r="G680" i="8" s="1"/>
  <c r="F632" i="8"/>
  <c r="G632" i="8" s="1"/>
  <c r="F711" i="8"/>
  <c r="G711" i="8" s="1"/>
  <c r="G663" i="8"/>
  <c r="F663" i="8"/>
  <c r="F615" i="8"/>
  <c r="G615" i="8" s="1"/>
  <c r="F585" i="8"/>
  <c r="G585" i="8" s="1"/>
  <c r="F686" i="8"/>
  <c r="G686" i="8" s="1"/>
  <c r="F638" i="8"/>
  <c r="G638" i="8" s="1"/>
  <c r="G483" i="8"/>
  <c r="F483" i="8"/>
  <c r="F572" i="8"/>
  <c r="G572" i="8" s="1"/>
  <c r="F567" i="8"/>
  <c r="G567" i="8" s="1"/>
  <c r="F538" i="8"/>
  <c r="G538" i="8"/>
  <c r="F474" i="8"/>
  <c r="G474" i="8"/>
  <c r="F336" i="8"/>
  <c r="G336" i="8"/>
  <c r="F318" i="8"/>
  <c r="G318" i="8"/>
  <c r="F495" i="8"/>
  <c r="G495" i="8" s="1"/>
  <c r="F450" i="8"/>
  <c r="G450" i="8"/>
  <c r="F156" i="8"/>
  <c r="G156" i="8"/>
  <c r="F305" i="8"/>
  <c r="G305" i="8" s="1"/>
  <c r="F149" i="8"/>
  <c r="G149" i="8" s="1"/>
  <c r="F110" i="8"/>
  <c r="G110" i="8" s="1"/>
  <c r="F257" i="8"/>
  <c r="G257" i="8" s="1"/>
  <c r="F13" i="8"/>
  <c r="G13" i="8" s="1"/>
  <c r="F260" i="8"/>
  <c r="G260" i="8"/>
  <c r="F103" i="8"/>
  <c r="G103" i="8" s="1"/>
  <c r="F707" i="8"/>
  <c r="G707" i="8" s="1"/>
  <c r="F659" i="8"/>
  <c r="G659" i="8" s="1"/>
  <c r="F611" i="8"/>
  <c r="G611" i="8" s="1"/>
  <c r="F576" i="8"/>
  <c r="G576" i="8" s="1"/>
  <c r="F579" i="8"/>
  <c r="G579" i="8" s="1"/>
  <c r="F715" i="8"/>
  <c r="G715" i="8" s="1"/>
  <c r="F667" i="8"/>
  <c r="G667" i="8" s="1"/>
  <c r="F619" i="8"/>
  <c r="G619" i="8" s="1"/>
  <c r="F587" i="8"/>
  <c r="G587" i="8" s="1"/>
  <c r="F702" i="8"/>
  <c r="G702" i="8" s="1"/>
  <c r="F654" i="8"/>
  <c r="G654" i="8" s="1"/>
  <c r="G606" i="8"/>
  <c r="F606" i="8"/>
  <c r="F459" i="8"/>
  <c r="G459" i="8"/>
  <c r="F550" i="8"/>
  <c r="G550" i="8" s="1"/>
  <c r="F458" i="8"/>
  <c r="G458" i="8"/>
  <c r="F562" i="8"/>
  <c r="G562" i="8" s="1"/>
  <c r="F526" i="8"/>
  <c r="G526" i="8" s="1"/>
  <c r="F263" i="8"/>
  <c r="G263" i="8" s="1"/>
  <c r="F364" i="8"/>
  <c r="G364" i="8"/>
  <c r="F417" i="8"/>
  <c r="G417" i="8" s="1"/>
  <c r="F440" i="8"/>
  <c r="G440" i="8" s="1"/>
  <c r="F277" i="8"/>
  <c r="G277" i="8"/>
  <c r="F19" i="8"/>
  <c r="G19" i="8" s="1"/>
  <c r="F143" i="8"/>
  <c r="G143" i="8" s="1"/>
  <c r="F71" i="8"/>
  <c r="G71" i="8" s="1"/>
  <c r="F155" i="8"/>
  <c r="G155" i="8" s="1"/>
  <c r="F154" i="8"/>
  <c r="G154" i="8" s="1"/>
  <c r="G249" i="8"/>
  <c r="F249" i="8"/>
  <c r="F57" i="8"/>
  <c r="G57" i="8" s="1"/>
  <c r="F59" i="8"/>
  <c r="G59" i="8" s="1"/>
  <c r="F215" i="8"/>
  <c r="G215" i="8" s="1"/>
  <c r="G88" i="8"/>
  <c r="F88" i="8"/>
  <c r="F692" i="8"/>
  <c r="G692" i="8" s="1"/>
  <c r="G645" i="8"/>
  <c r="F645" i="8"/>
  <c r="F689" i="8"/>
  <c r="G689" i="8" s="1"/>
  <c r="F641" i="8"/>
  <c r="G641" i="8" s="1"/>
  <c r="F598" i="8"/>
  <c r="G598" i="8" s="1"/>
  <c r="F712" i="8"/>
  <c r="G712" i="8" s="1"/>
  <c r="G664" i="8"/>
  <c r="F664" i="8"/>
  <c r="F616" i="8"/>
  <c r="G616" i="8" s="1"/>
  <c r="F709" i="8"/>
  <c r="G709" i="8" s="1"/>
  <c r="F661" i="8"/>
  <c r="G661" i="8" s="1"/>
  <c r="F613" i="8"/>
  <c r="G613" i="8" s="1"/>
  <c r="F496" i="8"/>
  <c r="G496" i="8"/>
  <c r="G447" i="8"/>
  <c r="F447" i="8"/>
  <c r="F299" i="8"/>
  <c r="G299" i="8" s="1"/>
  <c r="F415" i="8"/>
  <c r="G415" i="8" s="1"/>
  <c r="F258" i="8"/>
  <c r="G258" i="8"/>
  <c r="F461" i="8"/>
  <c r="G461" i="8"/>
  <c r="F303" i="8"/>
  <c r="G303" i="8"/>
  <c r="F323" i="8"/>
  <c r="G323" i="8" s="1"/>
  <c r="F442" i="8"/>
  <c r="G442" i="8"/>
  <c r="F333" i="8"/>
  <c r="G333" i="8" s="1"/>
  <c r="F354" i="8"/>
  <c r="G354" i="8"/>
  <c r="F388" i="8"/>
  <c r="G388" i="8"/>
  <c r="F47" i="8"/>
  <c r="G47" i="8" s="1"/>
  <c r="G102" i="8"/>
  <c r="F102" i="8"/>
  <c r="F49" i="8"/>
  <c r="G49" i="8" s="1"/>
  <c r="F238" i="8"/>
  <c r="G238" i="8" s="1"/>
  <c r="F148" i="8"/>
  <c r="G148" i="8" s="1"/>
  <c r="F166" i="8"/>
  <c r="G166" i="8" s="1"/>
  <c r="F83" i="8"/>
  <c r="G83" i="8" s="1"/>
  <c r="G660" i="8"/>
  <c r="F660" i="8"/>
  <c r="F734" i="8"/>
  <c r="G734" i="8" s="1"/>
  <c r="F730" i="8"/>
  <c r="G730" i="8" s="1"/>
  <c r="G682" i="8"/>
  <c r="F682" i="8"/>
  <c r="F634" i="8"/>
  <c r="G634" i="8" s="1"/>
  <c r="F716" i="8"/>
  <c r="G716" i="8" s="1"/>
  <c r="F668" i="8"/>
  <c r="G668" i="8" s="1"/>
  <c r="F620" i="8"/>
  <c r="G620" i="8" s="1"/>
  <c r="G699" i="8"/>
  <c r="F699" i="8"/>
  <c r="F651" i="8"/>
  <c r="G651" i="8" s="1"/>
  <c r="F603" i="8"/>
  <c r="G603" i="8" s="1"/>
  <c r="F722" i="8"/>
  <c r="G722" i="8" s="1"/>
  <c r="F674" i="8"/>
  <c r="G674" i="8" s="1"/>
  <c r="F626" i="8"/>
  <c r="G626" i="8" s="1"/>
  <c r="F435" i="8"/>
  <c r="G435" i="8" s="1"/>
  <c r="F563" i="8"/>
  <c r="G563" i="8"/>
  <c r="G556" i="8"/>
  <c r="F556" i="8"/>
  <c r="F568" i="8"/>
  <c r="G568" i="8" s="1"/>
  <c r="F557" i="8"/>
  <c r="G557" i="8"/>
  <c r="F472" i="8"/>
  <c r="G472" i="8" s="1"/>
  <c r="F551" i="8"/>
  <c r="G551" i="8" s="1"/>
  <c r="F512" i="8"/>
  <c r="G512" i="8" s="1"/>
  <c r="F501" i="8"/>
  <c r="G501" i="8"/>
  <c r="F347" i="8"/>
  <c r="G347" i="8" s="1"/>
  <c r="G246" i="8"/>
  <c r="F246" i="8"/>
  <c r="F301" i="8"/>
  <c r="G301" i="8" s="1"/>
  <c r="F391" i="8"/>
  <c r="G391" i="8"/>
  <c r="F300" i="8"/>
  <c r="G300" i="8"/>
  <c r="F23" i="8"/>
  <c r="G23" i="8" s="1"/>
  <c r="G33" i="8"/>
  <c r="F33" i="8"/>
  <c r="G141" i="8"/>
  <c r="F141" i="8"/>
  <c r="F252" i="8"/>
  <c r="G252" i="8"/>
  <c r="F708" i="8"/>
  <c r="G708" i="8" s="1"/>
  <c r="F600" i="8"/>
  <c r="G600" i="8" s="1"/>
  <c r="F695" i="8"/>
  <c r="G695" i="8" s="1"/>
  <c r="F647" i="8"/>
  <c r="G647" i="8" s="1"/>
  <c r="F601" i="8"/>
  <c r="G601" i="8" s="1"/>
  <c r="F703" i="8"/>
  <c r="G703" i="8" s="1"/>
  <c r="F655" i="8"/>
  <c r="G655" i="8" s="1"/>
  <c r="F607" i="8"/>
  <c r="G607" i="8" s="1"/>
  <c r="F690" i="8"/>
  <c r="G690" i="8" s="1"/>
  <c r="G642" i="8"/>
  <c r="F642" i="8"/>
  <c r="F549" i="8"/>
  <c r="G549" i="8" s="1"/>
  <c r="F437" i="8"/>
  <c r="G437" i="8"/>
  <c r="F443" i="8"/>
  <c r="G443" i="8" s="1"/>
  <c r="F522" i="8"/>
  <c r="G522" i="8"/>
  <c r="F533" i="8"/>
  <c r="G533" i="8"/>
  <c r="F434" i="8"/>
  <c r="G434" i="8"/>
  <c r="F376" i="8"/>
  <c r="G376" i="8"/>
  <c r="F294" i="8"/>
  <c r="G294" i="8"/>
  <c r="F222" i="8"/>
  <c r="G222" i="8"/>
  <c r="F478" i="8"/>
  <c r="G478" i="8" s="1"/>
  <c r="F313" i="8"/>
  <c r="G313" i="8" s="1"/>
  <c r="F487" i="8"/>
  <c r="G487" i="8" s="1"/>
  <c r="F349" i="8"/>
  <c r="G349" i="8" s="1"/>
  <c r="F134" i="8"/>
  <c r="G134" i="8" s="1"/>
  <c r="F203" i="8"/>
  <c r="G203" i="8" s="1"/>
  <c r="F92" i="8"/>
  <c r="G92" i="8" s="1"/>
  <c r="F266" i="8"/>
  <c r="G266" i="8"/>
  <c r="G142" i="8"/>
  <c r="F142" i="8"/>
  <c r="F227" i="8"/>
  <c r="G227" i="8" s="1"/>
  <c r="F245" i="8"/>
  <c r="G245" i="8" s="1"/>
  <c r="F179" i="8"/>
  <c r="G179" i="8" s="1"/>
  <c r="F612" i="8"/>
  <c r="G612" i="8" s="1"/>
  <c r="F693" i="8"/>
  <c r="G693" i="8" s="1"/>
  <c r="G696" i="8"/>
  <c r="F696" i="8"/>
  <c r="F729" i="8"/>
  <c r="G729" i="8" s="1"/>
  <c r="G681" i="8"/>
  <c r="F681" i="8"/>
  <c r="F633" i="8"/>
  <c r="G633" i="8" s="1"/>
  <c r="F594" i="8"/>
  <c r="G594" i="8" s="1"/>
  <c r="F725" i="8"/>
  <c r="G725" i="8" s="1"/>
  <c r="F677" i="8"/>
  <c r="G677" i="8" s="1"/>
  <c r="F629" i="8"/>
  <c r="G629" i="8" s="1"/>
  <c r="G592" i="8"/>
  <c r="F592" i="8"/>
  <c r="G700" i="8"/>
  <c r="F700" i="8"/>
  <c r="F652" i="8"/>
  <c r="G652" i="8" s="1"/>
  <c r="F604" i="8"/>
  <c r="G604" i="8" s="1"/>
  <c r="F697" i="8"/>
  <c r="G697" i="8" s="1"/>
  <c r="F649" i="8"/>
  <c r="G649" i="8" s="1"/>
  <c r="F602" i="8"/>
  <c r="G602" i="8" s="1"/>
  <c r="F532" i="8"/>
  <c r="G532" i="8" s="1"/>
  <c r="F467" i="8"/>
  <c r="G467" i="8" s="1"/>
  <c r="F359" i="8"/>
  <c r="G359" i="8" s="1"/>
  <c r="F382" i="8"/>
  <c r="G382" i="8"/>
  <c r="F198" i="8"/>
  <c r="G198" i="8" s="1"/>
  <c r="F233" i="8"/>
  <c r="G233" i="8" s="1"/>
  <c r="F197" i="8"/>
  <c r="G197" i="8" s="1"/>
  <c r="G214" i="8"/>
  <c r="F214" i="8"/>
  <c r="G196" i="8"/>
  <c r="F196" i="8"/>
  <c r="G87" i="8"/>
  <c r="F87" i="8"/>
  <c r="F36" i="8"/>
  <c r="G36" i="8" s="1"/>
  <c r="F202" i="8"/>
  <c r="G202" i="8" s="1"/>
  <c r="F220" i="8"/>
  <c r="G220" i="8" s="1"/>
  <c r="F35" i="8"/>
  <c r="G35" i="8" s="1"/>
  <c r="F275" i="8"/>
  <c r="G275" i="8" s="1"/>
  <c r="F226" i="8"/>
  <c r="G226" i="8" s="1"/>
  <c r="F658" i="8"/>
  <c r="G658" i="8" s="1"/>
  <c r="F648" i="8"/>
  <c r="G648" i="8" s="1"/>
  <c r="G718" i="8"/>
  <c r="F718" i="8"/>
  <c r="F670" i="8"/>
  <c r="G670" i="8" s="1"/>
  <c r="F622" i="8"/>
  <c r="G622" i="8" s="1"/>
  <c r="F704" i="8"/>
  <c r="G704" i="8" s="1"/>
  <c r="F656" i="8"/>
  <c r="G656" i="8" s="1"/>
  <c r="F608" i="8"/>
  <c r="G608" i="8" s="1"/>
  <c r="F687" i="8"/>
  <c r="G687" i="8" s="1"/>
  <c r="F639" i="8"/>
  <c r="G639" i="8" s="1"/>
  <c r="F597" i="8"/>
  <c r="G597" i="8" s="1"/>
  <c r="F710" i="8"/>
  <c r="G710" i="8" s="1"/>
  <c r="F662" i="8"/>
  <c r="G662" i="8" s="1"/>
  <c r="F614" i="8"/>
  <c r="G614" i="8" s="1"/>
  <c r="F566" i="8"/>
  <c r="G566" i="8" s="1"/>
  <c r="F515" i="8"/>
  <c r="G515" i="8" s="1"/>
  <c r="F423" i="8"/>
  <c r="G423" i="8" s="1"/>
  <c r="F311" i="8"/>
  <c r="G311" i="8" s="1"/>
  <c r="G174" i="8"/>
  <c r="F174" i="8"/>
  <c r="F361" i="8"/>
  <c r="G361" i="8"/>
  <c r="F385" i="8"/>
  <c r="G385" i="8"/>
  <c r="F477" i="8"/>
  <c r="G477" i="8" s="1"/>
  <c r="F418" i="8"/>
  <c r="G418" i="8"/>
  <c r="F131" i="8"/>
  <c r="G131" i="8" s="1"/>
  <c r="F80" i="8"/>
  <c r="G80" i="8" s="1"/>
  <c r="F136" i="8"/>
  <c r="G136" i="8" s="1"/>
  <c r="F255" i="8"/>
  <c r="G255" i="8" s="1"/>
  <c r="G610" i="8"/>
  <c r="F610" i="8"/>
  <c r="F733" i="8"/>
  <c r="G733" i="8" s="1"/>
  <c r="F731" i="8"/>
  <c r="G731" i="8" s="1"/>
  <c r="F683" i="8"/>
  <c r="G683" i="8" s="1"/>
  <c r="F635" i="8"/>
  <c r="G635" i="8" s="1"/>
  <c r="F595" i="8"/>
  <c r="G595" i="8" s="1"/>
  <c r="F691" i="8"/>
  <c r="G691" i="8" s="1"/>
  <c r="F643" i="8"/>
  <c r="G643" i="8" s="1"/>
  <c r="F599" i="8"/>
  <c r="G599" i="8" s="1"/>
  <c r="F726" i="8"/>
  <c r="G726" i="8" s="1"/>
  <c r="G678" i="8"/>
  <c r="F678" i="8"/>
  <c r="F630" i="8"/>
  <c r="G630" i="8" s="1"/>
  <c r="G430" i="8"/>
  <c r="F430" i="8"/>
  <c r="F530" i="8"/>
  <c r="G530" i="8" s="1"/>
  <c r="G574" i="8"/>
  <c r="F574" i="8"/>
  <c r="F488" i="8"/>
  <c r="G488" i="8" s="1"/>
  <c r="F269" i="8"/>
  <c r="G269" i="8" s="1"/>
  <c r="F409" i="8"/>
  <c r="G409" i="8"/>
  <c r="F379" i="8"/>
  <c r="G379" i="8"/>
  <c r="F306" i="8"/>
  <c r="G306" i="8"/>
  <c r="F150" i="8"/>
  <c r="G150" i="8" s="1"/>
  <c r="F520" i="8"/>
  <c r="G520" i="8"/>
  <c r="F248" i="8"/>
  <c r="G248" i="8" s="1"/>
  <c r="F295" i="8"/>
  <c r="G295" i="8" s="1"/>
  <c r="F125" i="8"/>
  <c r="G125" i="8" s="1"/>
  <c r="G232" i="8"/>
  <c r="F232" i="8"/>
  <c r="F221" i="8"/>
  <c r="G221" i="8" s="1"/>
  <c r="F109" i="8"/>
  <c r="G109" i="8" s="1"/>
  <c r="F184" i="8"/>
  <c r="G184" i="8" s="1"/>
  <c r="F72" i="8"/>
  <c r="G72" i="8" s="1"/>
  <c r="G732" i="8"/>
  <c r="F732" i="8"/>
  <c r="F684" i="8"/>
  <c r="G684" i="8" s="1"/>
  <c r="F636" i="8"/>
  <c r="G636" i="8" s="1"/>
  <c r="G717" i="8"/>
  <c r="F717" i="8"/>
  <c r="F669" i="8"/>
  <c r="G669" i="8" s="1"/>
  <c r="F621" i="8"/>
  <c r="G621" i="8" s="1"/>
  <c r="G588" i="8"/>
  <c r="F588" i="8"/>
  <c r="F582" i="8"/>
  <c r="G582" i="8" s="1"/>
  <c r="F713" i="8"/>
  <c r="G713" i="8" s="1"/>
  <c r="F665" i="8"/>
  <c r="G665" i="8" s="1"/>
  <c r="F617" i="8"/>
  <c r="G617" i="8" s="1"/>
  <c r="F586" i="8"/>
  <c r="G586" i="8" s="1"/>
  <c r="F688" i="8"/>
  <c r="G688" i="8" s="1"/>
  <c r="F640" i="8"/>
  <c r="G640" i="8" s="1"/>
  <c r="F685" i="8"/>
  <c r="G685" i="8" s="1"/>
  <c r="F637" i="8"/>
  <c r="G637" i="8" s="1"/>
  <c r="G570" i="8"/>
  <c r="F570" i="8"/>
  <c r="F539" i="8"/>
  <c r="G539" i="8"/>
  <c r="F596" i="8"/>
  <c r="G596" i="8" s="1"/>
  <c r="F560" i="8"/>
  <c r="G560" i="8" s="1"/>
  <c r="F525" i="8"/>
  <c r="G525" i="8"/>
  <c r="F514" i="8"/>
  <c r="G514" i="8"/>
  <c r="F506" i="8"/>
  <c r="G506" i="8"/>
  <c r="F527" i="8"/>
  <c r="G527" i="8" s="1"/>
  <c r="F485" i="8"/>
  <c r="G485" i="8"/>
  <c r="F424" i="8"/>
  <c r="G424" i="8"/>
  <c r="F403" i="8"/>
  <c r="G403" i="8"/>
  <c r="F342" i="8"/>
  <c r="G342" i="8"/>
  <c r="G484" i="8"/>
  <c r="F484" i="8"/>
  <c r="F126" i="8"/>
  <c r="G126" i="8" s="1"/>
  <c r="F355" i="8"/>
  <c r="G355" i="8" s="1"/>
  <c r="F265" i="8"/>
  <c r="G265" i="8" s="1"/>
  <c r="F384" i="8"/>
  <c r="G384" i="8"/>
  <c r="F471" i="8"/>
  <c r="G471" i="8" s="1"/>
  <c r="F279" i="8"/>
  <c r="G279" i="8"/>
  <c r="G178" i="8"/>
  <c r="F178" i="8"/>
  <c r="F119" i="8"/>
  <c r="G119" i="8" s="1"/>
  <c r="F73" i="8"/>
  <c r="G73" i="8" s="1"/>
  <c r="F25" i="8"/>
  <c r="G25" i="8" s="1"/>
  <c r="F289" i="8"/>
  <c r="G289" i="8"/>
  <c r="F117" i="8"/>
  <c r="G117" i="8" s="1"/>
  <c r="F230" i="8"/>
  <c r="G230" i="8" s="1"/>
  <c r="F61" i="8"/>
  <c r="G61" i="8" s="1"/>
  <c r="F272" i="8"/>
  <c r="G272" i="8"/>
</calcChain>
</file>

<file path=xl/sharedStrings.xml><?xml version="1.0" encoding="utf-8"?>
<sst xmlns="http://schemas.openxmlformats.org/spreadsheetml/2006/main" count="861" uniqueCount="691">
  <si>
    <r>
      <rPr>
        <sz val="10"/>
        <color theme="0"/>
        <rFont val="宋体"/>
        <family val="3"/>
        <charset val="134"/>
      </rPr>
      <t>任务</t>
    </r>
    <r>
      <rPr>
        <sz val="10"/>
        <color theme="0"/>
        <rFont val="Tahoma"/>
        <family val="2"/>
      </rPr>
      <t>id</t>
    </r>
  </si>
  <si>
    <t>name</t>
  </si>
  <si>
    <t>int</t>
  </si>
  <si>
    <t>string</t>
  </si>
  <si>
    <t>d</t>
  </si>
  <si>
    <t>c</t>
  </si>
  <si>
    <t>获得传承</t>
  </si>
  <si>
    <t>["openWin:1131"]</t>
  </si>
  <si>
    <t>["openWin:1104"]</t>
  </si>
  <si>
    <t>收取聚宝盆</t>
  </si>
  <si>
    <t>[["treasure",1]]</t>
  </si>
  <si>
    <t>["openWin:1157"]</t>
  </si>
  <si>
    <t>["openWin:1152"]</t>
  </si>
  <si>
    <t>在月光宝盒中进行1次派遣</t>
  </si>
  <si>
    <t>[["expedTask",1]]</t>
  </si>
  <si>
    <t>["openWin:1158"]</t>
  </si>
  <si>
    <t>["openWin:1102|2"]</t>
  </si>
  <si>
    <t>收取洞府灵田</t>
  </si>
  <si>
    <t>[["mineCollect",1,1]]</t>
  </si>
  <si>
    <t>["openWin:1111"]</t>
  </si>
  <si>
    <t>前往西牛贺洲</t>
  </si>
  <si>
    <t>飞剑总等级达到465级</t>
  </si>
  <si>
    <t>飞剑总等级达到470级</t>
  </si>
  <si>
    <t>飞剑总等级达到475级</t>
  </si>
  <si>
    <t>飞剑总等级达到480级</t>
  </si>
  <si>
    <t>飞剑总等级达到485级</t>
  </si>
  <si>
    <t>飞剑总等级达到490级</t>
  </si>
  <si>
    <t>飞剑总等级达到495级</t>
  </si>
  <si>
    <t>飞剑总等级达到500级</t>
  </si>
  <si>
    <t>飞剑总等级达到505级</t>
  </si>
  <si>
    <t>飞剑总等级达到510级</t>
  </si>
  <si>
    <t>飞剑总等级达到515级</t>
  </si>
  <si>
    <t>飞剑总等级达到520级</t>
  </si>
  <si>
    <t>飞剑总等级达到525级</t>
  </si>
  <si>
    <t>飞剑总等级达到530级</t>
  </si>
  <si>
    <t>飞剑总等级达到535级</t>
  </si>
  <si>
    <t>飞剑总等级达到540级</t>
  </si>
  <si>
    <t>飞剑总等级达到545级</t>
  </si>
  <si>
    <t>飞剑总等级达到550级</t>
  </si>
  <si>
    <t>飞剑总等级达到555级</t>
  </si>
  <si>
    <t>飞剑总等级达到560级</t>
  </si>
  <si>
    <t>飞剑总等级达到565级</t>
  </si>
  <si>
    <t>飞剑总等级达到570级</t>
  </si>
  <si>
    <t>飞剑总等级达到575级</t>
  </si>
  <si>
    <t>飞剑总等级达到580级</t>
  </si>
  <si>
    <t>飞剑总等级达到585级</t>
  </si>
  <si>
    <t>飞剑总等级达到590级</t>
  </si>
  <si>
    <t>飞剑总等级达到595级</t>
  </si>
  <si>
    <t>飞剑总等级达到600级</t>
  </si>
  <si>
    <t>飞剑总等级达到605级</t>
  </si>
  <si>
    <t>飞剑总等级达到610级</t>
  </si>
  <si>
    <t>飞剑总等级达到620级</t>
  </si>
  <si>
    <t>飞剑总等级达到625级</t>
  </si>
  <si>
    <t>飞剑总等级达到630级</t>
  </si>
  <si>
    <t>飞剑总等级达到635级</t>
  </si>
  <si>
    <t>飞剑总等级达到640级</t>
  </si>
  <si>
    <t>飞剑总等级达到645级</t>
  </si>
  <si>
    <t>飞剑总等级达到650级</t>
  </si>
  <si>
    <t>飞剑总等级达到655级</t>
  </si>
  <si>
    <t>飞剑总等级达到660级</t>
  </si>
  <si>
    <t>法宝总等级达到7080级</t>
  </si>
  <si>
    <t>完成第1000关历练</t>
  </si>
  <si>
    <t>法宝总等级达到7090级</t>
  </si>
  <si>
    <t>完成第1002关历练</t>
  </si>
  <si>
    <t>法宝总等级达到7100级</t>
  </si>
  <si>
    <t>完成第1005关历练</t>
  </si>
  <si>
    <t>法宝总等级达到7110级</t>
  </si>
  <si>
    <t>完成第1008关历练</t>
  </si>
  <si>
    <t>法宝总等级达到7120级</t>
  </si>
  <si>
    <t>完成第1010关历练</t>
  </si>
  <si>
    <t>法宝总等级达到7130级</t>
  </si>
  <si>
    <t>完成第1012关历练</t>
  </si>
  <si>
    <t>法宝总等级达到7140级</t>
  </si>
  <si>
    <t>完成第1015关历练</t>
  </si>
  <si>
    <t>法宝总等级达到7150级</t>
  </si>
  <si>
    <t>完成第1018关历练</t>
  </si>
  <si>
    <t>法宝总等级达到7160级</t>
  </si>
  <si>
    <t>完成第1020关历练</t>
  </si>
  <si>
    <t>法宝总等级达到7170级</t>
  </si>
  <si>
    <t>完成第1022关历练</t>
  </si>
  <si>
    <t>法宝总等级达到7180级</t>
  </si>
  <si>
    <t>完成第1025关历练</t>
  </si>
  <si>
    <t>法宝总等级达到7190级</t>
  </si>
  <si>
    <t>法宝总等级达到7200级</t>
  </si>
  <si>
    <t>完成第1030关历练</t>
  </si>
  <si>
    <t>法宝总等级达到7210级</t>
  </si>
  <si>
    <t>法宝总等级达到7220级</t>
  </si>
  <si>
    <t>完成第1035关历练</t>
  </si>
  <si>
    <t>法宝总等级达到7230级</t>
  </si>
  <si>
    <t>法宝总等级达到7240级</t>
  </si>
  <si>
    <t>完成第1040关历练</t>
  </si>
  <si>
    <t>法宝总等级达到7250级</t>
  </si>
  <si>
    <t>法宝总等级达到7260级</t>
  </si>
  <si>
    <t>完成第1045关历练</t>
  </si>
  <si>
    <t>法宝总等级达到7270级</t>
  </si>
  <si>
    <t>法宝总等级达到7280级</t>
  </si>
  <si>
    <t>完成第1050关历练</t>
  </si>
  <si>
    <t>法宝总等级达到7290级</t>
  </si>
  <si>
    <t>完成第1052关历练</t>
  </si>
  <si>
    <t>法宝总等级达到7300级</t>
  </si>
  <si>
    <t>完成第1055关历练</t>
  </si>
  <si>
    <t>通关熔火塔第200层</t>
  </si>
  <si>
    <t>法宝总等级达到7310级</t>
  </si>
  <si>
    <t>完成第1058关历练</t>
  </si>
  <si>
    <t>法宝总等级达到7320级</t>
  </si>
  <si>
    <t>完成第1060关历练</t>
  </si>
  <si>
    <t>法宝总等级达到7330级</t>
  </si>
  <si>
    <t>完成第1062关历练</t>
  </si>
  <si>
    <t>强化等级达到523级</t>
  </si>
  <si>
    <t>法宝总等级达到7340级</t>
  </si>
  <si>
    <t>完成第1065关历练</t>
  </si>
  <si>
    <t>法宝总等级达到7350级</t>
  </si>
  <si>
    <t>完成第1068关历练</t>
  </si>
  <si>
    <t>法宝总等级达到7360级</t>
  </si>
  <si>
    <t>完成第1070关历练</t>
  </si>
  <si>
    <t>通关熔火塔第203层</t>
  </si>
  <si>
    <t>法宝总等级达到7370级</t>
  </si>
  <si>
    <t>完成第1072关历练</t>
  </si>
  <si>
    <t>法宝总等级达到7380级</t>
  </si>
  <si>
    <t>完成第1075关历练</t>
  </si>
  <si>
    <t>强化等级达到530级</t>
  </si>
  <si>
    <t>法宝总等级达到7390级</t>
  </si>
  <si>
    <t>法宝总等级达到7400级</t>
  </si>
  <si>
    <t>完成第1080关历练</t>
  </si>
  <si>
    <t>强化等级达到533级</t>
  </si>
  <si>
    <t>法宝总等级达到7410级</t>
  </si>
  <si>
    <t>通关熔火塔第205层</t>
  </si>
  <si>
    <t>法宝总等级达到7420级</t>
  </si>
  <si>
    <t>完成第1085关历练</t>
  </si>
  <si>
    <t>法宝总等级达到7430级</t>
  </si>
  <si>
    <t>法宝总等级达到7440级</t>
  </si>
  <si>
    <t>完成第1090关历练</t>
  </si>
  <si>
    <t>强化等级达到540级</t>
  </si>
  <si>
    <t>法宝总等级达到7450级</t>
  </si>
  <si>
    <t>法宝总等级达到7460级</t>
  </si>
  <si>
    <t>完成第1095关历练</t>
  </si>
  <si>
    <t>强化等级达到543级</t>
  </si>
  <si>
    <t>法宝总等级达到7470级</t>
  </si>
  <si>
    <t>通关熔火塔第208层</t>
  </si>
  <si>
    <t>法宝总等级达到7480级</t>
  </si>
  <si>
    <t>完成第1100关历练</t>
  </si>
  <si>
    <t>法宝总等级达到7490级</t>
  </si>
  <si>
    <t>完成第1102关历练</t>
  </si>
  <si>
    <t>法宝总等级达到7500级</t>
  </si>
  <si>
    <t>完成第1105关历练</t>
  </si>
  <si>
    <t>法宝总等级达到7510级</t>
  </si>
  <si>
    <t>完成第1108关历练</t>
  </si>
  <si>
    <t>强化等级达到550级</t>
  </si>
  <si>
    <t>法宝总等级达到7520级</t>
  </si>
  <si>
    <t>完成第1110关历练</t>
  </si>
  <si>
    <t>通关熔火塔第210层</t>
  </si>
  <si>
    <t>强化等级达到553级</t>
  </si>
  <si>
    <t>法宝总等级达到7530级</t>
  </si>
  <si>
    <t>完成第1112关历练</t>
  </si>
  <si>
    <t>法宝总等级达到7540级</t>
  </si>
  <si>
    <t>完成第1115关历练</t>
  </si>
  <si>
    <t>法宝总等级达到7550级</t>
  </si>
  <si>
    <t>完成第1118关历练</t>
  </si>
  <si>
    <t>法宝总等级达到7560级</t>
  </si>
  <si>
    <t>完成第1120关历练</t>
  </si>
  <si>
    <t>法宝总等级达到7570级</t>
  </si>
  <si>
    <t>完成第1122关历练</t>
  </si>
  <si>
    <t>强化等级达到560级</t>
  </si>
  <si>
    <t>法宝总等级达到7580级</t>
  </si>
  <si>
    <t>完成第1125关历练</t>
  </si>
  <si>
    <t>通关熔火塔第213层</t>
  </si>
  <si>
    <t>法宝总等级达到7590级</t>
  </si>
  <si>
    <t>法宝总等级达到7600级</t>
  </si>
  <si>
    <t>完成第1130关历练</t>
  </si>
  <si>
    <t>强化等级达到563级</t>
  </si>
  <si>
    <t>法宝总等级达到7610级</t>
  </si>
  <si>
    <t>法宝总等级达到7620级</t>
  </si>
  <si>
    <t>完成第1135关历练</t>
  </si>
  <si>
    <t>法宝总等级达到7630级</t>
  </si>
  <si>
    <t>通关熔火塔第215层</t>
  </si>
  <si>
    <t>强化等级达到570级</t>
  </si>
  <si>
    <t>法宝总等级达到7640级</t>
  </si>
  <si>
    <t>完成第1140关历练</t>
  </si>
  <si>
    <t>法宝总等级达到7650级</t>
  </si>
  <si>
    <t>法宝总等级达到7660级</t>
  </si>
  <si>
    <t>完成第1145关历练</t>
  </si>
  <si>
    <t>强化等级达到573级</t>
  </si>
  <si>
    <t>法宝总等级达到7670级</t>
  </si>
  <si>
    <t>法宝总等级达到7680级</t>
  </si>
  <si>
    <t>完成第1150关历练</t>
  </si>
  <si>
    <t>法宝总等级达到7690级</t>
  </si>
  <si>
    <t>完成第1152关历练</t>
  </si>
  <si>
    <t>通关熔火塔第218层</t>
  </si>
  <si>
    <t>法宝总等级达到7700级</t>
  </si>
  <si>
    <t>完成第1155关历练</t>
  </si>
  <si>
    <t>法宝总等级达到7710级</t>
  </si>
  <si>
    <t>完成第1158关历练</t>
  </si>
  <si>
    <t>强化等级达到580级</t>
  </si>
  <si>
    <t>法宝总等级达到7720级</t>
  </si>
  <si>
    <t>完成第1160关历练</t>
  </si>
  <si>
    <t>法宝总等级达到7730级</t>
  </si>
  <si>
    <t>完成第1162关历练</t>
  </si>
  <si>
    <t>强化等级达到583级</t>
  </si>
  <si>
    <t>法宝总等级达到7740级</t>
  </si>
  <si>
    <t>完成第1165关历练</t>
  </si>
  <si>
    <t>通关熔火塔第220层</t>
  </si>
  <si>
    <t>法宝总等级达到7750级</t>
  </si>
  <si>
    <t>完成第1168关历练</t>
  </si>
  <si>
    <t>法宝总等级达到7760级</t>
  </si>
  <si>
    <t>完成第1170关历练</t>
  </si>
  <si>
    <t>法宝总等级达到7770级</t>
  </si>
  <si>
    <t>完成第1172关历练</t>
  </si>
  <si>
    <t>强化等级达到590级</t>
  </si>
  <si>
    <t>法宝总等级达到7780级</t>
  </si>
  <si>
    <t>完成第1175关历练</t>
  </si>
  <si>
    <t>法宝总等级达到7790级</t>
  </si>
  <si>
    <t>强化等级达到593级</t>
  </si>
  <si>
    <t>法宝总等级达到7800级</t>
  </si>
  <si>
    <t>完成第1180关历练</t>
  </si>
  <si>
    <t>通关熔火塔第223层</t>
  </si>
  <si>
    <t>法宝总等级达到7810级</t>
  </si>
  <si>
    <t>法宝总等级达到7820级</t>
  </si>
  <si>
    <t>完成第1185关历练</t>
  </si>
  <si>
    <t>法宝总等级达到7830级</t>
  </si>
  <si>
    <t>法宝总等级达到7840级</t>
  </si>
  <si>
    <t>完成第1190关历练</t>
  </si>
  <si>
    <t>强化等级达到600级</t>
  </si>
  <si>
    <t>法宝总等级达到7850级</t>
  </si>
  <si>
    <t>通关熔火塔第225层</t>
  </si>
  <si>
    <t>强化等级达到603级</t>
  </si>
  <si>
    <t>法宝总等级达到7860级</t>
  </si>
  <si>
    <t>完成第1195关历练</t>
  </si>
  <si>
    <t>法宝总等级达到7870级</t>
  </si>
  <si>
    <t>法宝总等级达到7880级</t>
  </si>
  <si>
    <t>完成第1200关历练</t>
  </si>
  <si>
    <t>法宝总等级达到7890级</t>
  </si>
  <si>
    <t>完成第1202关历练</t>
  </si>
  <si>
    <t>法宝总等级达到7900级</t>
  </si>
  <si>
    <t>完成第1205关历练</t>
  </si>
  <si>
    <t>强化等级达到610级</t>
  </si>
  <si>
    <t>法宝总等级达到7910级</t>
  </si>
  <si>
    <t>完成第1208关历练</t>
  </si>
  <si>
    <t>通关熔火塔第228层</t>
  </si>
  <si>
    <t>法宝总等级达到7920级</t>
  </si>
  <si>
    <t>完成第1210关历练</t>
  </si>
  <si>
    <t>法宝总等级达到7930级</t>
  </si>
  <si>
    <t>完成第1212关历练</t>
  </si>
  <si>
    <t>强化等级达到613级</t>
  </si>
  <si>
    <t>法宝总等级达到7940级</t>
  </si>
  <si>
    <t>完成第1215关历练</t>
  </si>
  <si>
    <t>法宝总等级达到7950级</t>
  </si>
  <si>
    <t>完成第1218关历练</t>
  </si>
  <si>
    <t>法宝总等级达到7960级</t>
  </si>
  <si>
    <t>完成第1220关历练</t>
  </si>
  <si>
    <t>通关熔火塔第230层</t>
  </si>
  <si>
    <t>强化等级达到620级</t>
  </si>
  <si>
    <t>法宝总等级达到7970级</t>
  </si>
  <si>
    <t>完成第1222关历练</t>
  </si>
  <si>
    <t>法宝总等级达到7980级</t>
  </si>
  <si>
    <t>完成第1225关历练</t>
  </si>
  <si>
    <t>法宝总等级达到7990级</t>
  </si>
  <si>
    <t>强化等级达到623级</t>
  </si>
  <si>
    <t>法宝总等级达到8000级</t>
  </si>
  <si>
    <t>完成第1230关历练</t>
  </si>
  <si>
    <t>法宝总等级达到8010级</t>
  </si>
  <si>
    <t>法宝总等级达到8020级</t>
  </si>
  <si>
    <t>完成第1235关历练</t>
  </si>
  <si>
    <t>通关熔火塔第233层</t>
  </si>
  <si>
    <t>法宝总等级达到8030级</t>
  </si>
  <si>
    <t>法宝总等级达到8040级</t>
  </si>
  <si>
    <t>完成第1240关历练</t>
  </si>
  <si>
    <t>强化等级达到630级</t>
  </si>
  <si>
    <t>法宝总等级达到8050级</t>
  </si>
  <si>
    <t>法宝总等级达到8060级</t>
  </si>
  <si>
    <t>完成第1245关历练</t>
  </si>
  <si>
    <t>强化等级达到633级</t>
  </si>
  <si>
    <t>法宝总等级达到8070级</t>
  </si>
  <si>
    <t>通关熔火塔第235层</t>
  </si>
  <si>
    <t>法宝总等级达到8080级</t>
  </si>
  <si>
    <t>完成第1250关历练</t>
  </si>
  <si>
    <t>法宝总等级达到8090级</t>
  </si>
  <si>
    <t>完成第1252关历练</t>
  </si>
  <si>
    <t>法宝总等级达到8100级</t>
  </si>
  <si>
    <t>完成第1255关历练</t>
  </si>
  <si>
    <t>强化等级达到640级</t>
  </si>
  <si>
    <t>法宝总等级达到8110级</t>
  </si>
  <si>
    <t>完成第1258关历练</t>
  </si>
  <si>
    <t>法宝总等级达到8120级</t>
  </si>
  <si>
    <t>完成第1260关历练</t>
  </si>
  <si>
    <t>强化等级达到643级</t>
  </si>
  <si>
    <t>法宝总等级达到8130级</t>
  </si>
  <si>
    <t>完成第1262关历练</t>
  </si>
  <si>
    <t>通关熔火塔第238层</t>
  </si>
  <si>
    <t>法宝总等级达到8140级</t>
  </si>
  <si>
    <t>完成第1265关历练</t>
  </si>
  <si>
    <t>法宝总等级达到8150级</t>
  </si>
  <si>
    <t>完成第1268关历练</t>
  </si>
  <si>
    <t>法宝总等级达到8160级</t>
  </si>
  <si>
    <t>完成第1270关历练</t>
  </si>
  <si>
    <t>法宝总等级达到8170级</t>
  </si>
  <si>
    <t>完成第1272关历练</t>
  </si>
  <si>
    <t>强化等级达到650级</t>
  </si>
  <si>
    <t>法宝总等级达到8180级</t>
  </si>
  <si>
    <t>完成第1275关历练</t>
  </si>
  <si>
    <t>通关熔火塔第240层</t>
  </si>
  <si>
    <t>强化等级达到653级</t>
  </si>
  <si>
    <t>法宝总等级达到8190级</t>
  </si>
  <si>
    <t>法宝总等级达到8200级</t>
  </si>
  <si>
    <t>完成第1280关历练</t>
  </si>
  <si>
    <t>法宝总等级达到8210级</t>
  </si>
  <si>
    <t>法宝总等级达到8220级</t>
  </si>
  <si>
    <t>完成第1285关历练</t>
  </si>
  <si>
    <t>法宝总等级达到8230级</t>
  </si>
  <si>
    <t>强化等级达到660级</t>
  </si>
  <si>
    <t>法宝总等级达到8240级</t>
  </si>
  <si>
    <t>完成第1290关历练</t>
  </si>
  <si>
    <t>通关熔火塔第243层</t>
  </si>
  <si>
    <t>法宝总等级达到8250级</t>
  </si>
  <si>
    <t>法宝总等级达到8260级</t>
  </si>
  <si>
    <t>完成第1295关历练</t>
  </si>
  <si>
    <t>强化等级达到663级</t>
  </si>
  <si>
    <t>法宝总等级达到8270级</t>
  </si>
  <si>
    <t>法宝总等级达到8280级</t>
  </si>
  <si>
    <t>完成第1300关历练</t>
  </si>
  <si>
    <t>法宝总等级达到8290级</t>
  </si>
  <si>
    <t>完成第1302关历练</t>
  </si>
  <si>
    <t>通关熔火塔第245层</t>
  </si>
  <si>
    <t>强化等级达到670级</t>
  </si>
  <si>
    <t>法宝总等级达到8300级</t>
  </si>
  <si>
    <t>完成第1305关历练</t>
  </si>
  <si>
    <t>法宝总等级达到8310级</t>
  </si>
  <si>
    <t>完成第1308关历练</t>
  </si>
  <si>
    <t>法宝总等级达到8320级</t>
  </si>
  <si>
    <t>完成第1310关历练</t>
  </si>
  <si>
    <t>强化等级达到673级</t>
  </si>
  <si>
    <t>法宝总等级达到8330级</t>
  </si>
  <si>
    <t>完成第1312关历练</t>
  </si>
  <si>
    <t>法宝总等级达到8340级</t>
  </si>
  <si>
    <t>完成第1315关历练</t>
  </si>
  <si>
    <t>法宝总等级达到8350级</t>
  </si>
  <si>
    <t>完成第1318关历练</t>
  </si>
  <si>
    <t>通关熔火塔第248层</t>
  </si>
  <si>
    <t>法宝总等级达到8360级</t>
  </si>
  <si>
    <t>完成第1320关历练</t>
  </si>
  <si>
    <t>法宝总等级达到8370级</t>
  </si>
  <si>
    <t>完成第1322关历练</t>
  </si>
  <si>
    <t>强化等级达到680级</t>
  </si>
  <si>
    <t>法宝总等级达到8380级</t>
  </si>
  <si>
    <t>完成第1325关历练</t>
  </si>
  <si>
    <t>法宝总等级达到8390级</t>
  </si>
  <si>
    <t>强化等级达到683级</t>
  </si>
  <si>
    <t>法宝总等级达到8400级</t>
  </si>
  <si>
    <t>完成第1330关历练</t>
  </si>
  <si>
    <t>通关熔火塔第250层</t>
  </si>
  <si>
    <t>法宝总等级达到8410级</t>
  </si>
  <si>
    <t>法宝总等级达到8420级</t>
  </si>
  <si>
    <t>完成第1335关历练</t>
  </si>
  <si>
    <t>法宝总等级达到8430级</t>
  </si>
  <si>
    <t>强化等级达到690级</t>
  </si>
  <si>
    <t>法宝总等级达到8440级</t>
  </si>
  <si>
    <t>完成第1340关历练</t>
  </si>
  <si>
    <t>法宝总等级达到8450级</t>
  </si>
  <si>
    <t>强化等级达到693级</t>
  </si>
  <si>
    <t>法宝总等级达到8460级</t>
  </si>
  <si>
    <t>完成第1345关历练</t>
  </si>
  <si>
    <t>通关熔火塔第253层</t>
  </si>
  <si>
    <t>法宝总等级达到8470级</t>
  </si>
  <si>
    <t>法宝总等级达到8480级</t>
  </si>
  <si>
    <t>完成第1350关历练</t>
  </si>
  <si>
    <t>法宝总等级达到8490级</t>
  </si>
  <si>
    <t>完成第1352关历练</t>
  </si>
  <si>
    <t>法宝总等级达到8500级</t>
  </si>
  <si>
    <t>完成第1355关历练</t>
  </si>
  <si>
    <t>强化等级达到700级</t>
  </si>
  <si>
    <t>法宝总等级达到8510级</t>
  </si>
  <si>
    <t>完成第1358关历练</t>
  </si>
  <si>
    <t>通关熔火塔第255层</t>
  </si>
  <si>
    <t>强化等级达到703级</t>
  </si>
  <si>
    <t>法宝总等级达到8520级</t>
  </si>
  <si>
    <t>完成第1360关历练</t>
  </si>
  <si>
    <t>法宝总等级达到8530级</t>
  </si>
  <si>
    <t>完成第1362关历练</t>
  </si>
  <si>
    <t>法宝总等级达到8540级</t>
  </si>
  <si>
    <t>完成第1365关历练</t>
  </si>
  <si>
    <t>法宝总等级达到8550级</t>
  </si>
  <si>
    <t>完成第1368关历练</t>
  </si>
  <si>
    <t>法宝总等级达到8560级</t>
  </si>
  <si>
    <t>完成第1370关历练</t>
  </si>
  <si>
    <t>强化等级达到710级</t>
  </si>
  <si>
    <t>法宝总等级达到8570级</t>
  </si>
  <si>
    <t>完成第1372关历练</t>
  </si>
  <si>
    <t>通关熔火塔第258层</t>
  </si>
  <si>
    <t>法宝总等级达到8580级</t>
  </si>
  <si>
    <t>完成第1375关历练</t>
  </si>
  <si>
    <t>法宝总等级达到8590级</t>
  </si>
  <si>
    <t>强化等级达到713级</t>
  </si>
  <si>
    <t>法宝总等级达到8600级</t>
  </si>
  <si>
    <t>完成第1380关历练</t>
  </si>
  <si>
    <t>法宝总等级达到8610级</t>
  </si>
  <si>
    <t>法宝总等级达到8620级</t>
  </si>
  <si>
    <t>完成第1385关历练</t>
  </si>
  <si>
    <t>通关熔火塔第260层</t>
  </si>
  <si>
    <t>强化等级达到720级</t>
  </si>
  <si>
    <t>法宝总等级达到8630级</t>
  </si>
  <si>
    <t>法宝总等级达到8640级</t>
  </si>
  <si>
    <t>完成第1390关历练</t>
  </si>
  <si>
    <t>法宝总等级达到8650级</t>
  </si>
  <si>
    <t>强化等级达到723级</t>
  </si>
  <si>
    <t>法宝总等级达到8660级</t>
  </si>
  <si>
    <t>完成第1395关历练</t>
  </si>
  <si>
    <t>法宝总等级达到8670级</t>
  </si>
  <si>
    <t>法宝总等级达到8680级</t>
  </si>
  <si>
    <t>完成第1400关历练</t>
  </si>
  <si>
    <t>通关熔火塔第263层</t>
  </si>
  <si>
    <t>法宝总等级达到8690级</t>
  </si>
  <si>
    <t>完成第1402关历练</t>
  </si>
  <si>
    <t>法宝总等级达到8700级</t>
  </si>
  <si>
    <t>完成第1405关历练</t>
  </si>
  <si>
    <t>法宝总等级达到8710级</t>
  </si>
  <si>
    <t>完成第1408关历练</t>
  </si>
  <si>
    <t>法宝总等级达到8720级</t>
  </si>
  <si>
    <t>完成第1410关历练</t>
  </si>
  <si>
    <t>法宝总等级达到8730级</t>
  </si>
  <si>
    <t>完成第1412关历练</t>
  </si>
  <si>
    <t>通关熔火塔第265层</t>
  </si>
  <si>
    <t>法宝总等级达到8740级</t>
  </si>
  <si>
    <t>完成第1415关历练</t>
  </si>
  <si>
    <t>法宝总等级达到8750级</t>
  </si>
  <si>
    <t>完成第1418关历练</t>
  </si>
  <si>
    <t>法宝总等级达到8760级</t>
  </si>
  <si>
    <t>完成第1420关历练</t>
  </si>
  <si>
    <t>法宝总等级达到8770级</t>
  </si>
  <si>
    <t>完成第1422关历练</t>
  </si>
  <si>
    <t>法宝总等级达到8780级</t>
  </si>
  <si>
    <t>完成第1425关历练</t>
  </si>
  <si>
    <t>法宝总等级达到8790级</t>
  </si>
  <si>
    <t>通关熔火塔第268层</t>
  </si>
  <si>
    <t>法宝总等级达到8800级</t>
  </si>
  <si>
    <t>完成第1430关历练</t>
  </si>
  <si>
    <t>法宝总等级达到8810级</t>
  </si>
  <si>
    <t>法宝总等级达到8820级</t>
  </si>
  <si>
    <t>完成第1435关历练</t>
  </si>
  <si>
    <t>法宝总等级达到8830级</t>
  </si>
  <si>
    <t>法宝总等级达到8840级</t>
  </si>
  <si>
    <t>完成第1440关历练</t>
  </si>
  <si>
    <t>通关熔火塔第270层</t>
  </si>
  <si>
    <t>法宝总等级达到8850级</t>
  </si>
  <si>
    <t>法宝总等级达到8860级</t>
  </si>
  <si>
    <t>完成第1445关历练</t>
  </si>
  <si>
    <t>法宝总等级达到8870级</t>
  </si>
  <si>
    <t>法宝总等级达到8880级</t>
  </si>
  <si>
    <t>完成第1450关历练</t>
  </si>
  <si>
    <t>法宝总等级达到8890级</t>
  </si>
  <si>
    <t>完成第1452关历练</t>
  </si>
  <si>
    <t>法宝总等级达到8900级</t>
  </si>
  <si>
    <t>完成第1455关历练</t>
  </si>
  <si>
    <t>通关熔火塔第273层</t>
  </si>
  <si>
    <t>法宝总等级达到8910级</t>
  </si>
  <si>
    <t>完成第1458关历练</t>
  </si>
  <si>
    <t>法宝总等级达到8920级</t>
  </si>
  <si>
    <t>完成第1460关历练</t>
  </si>
  <si>
    <t>法宝总等级达到8930级</t>
  </si>
  <si>
    <t>完成第1462关历练</t>
  </si>
  <si>
    <t>法宝总等级达到8940级</t>
  </si>
  <si>
    <t>完成第1465关历练</t>
  </si>
  <si>
    <t>法宝总等级达到8950级</t>
  </si>
  <si>
    <t>完成第1468关历练</t>
  </si>
  <si>
    <t>通关熔火塔第275层</t>
  </si>
  <si>
    <t>法宝总等级达到8960级</t>
  </si>
  <si>
    <t>完成第1470关历练</t>
  </si>
  <si>
    <t>法宝总等级达到8970级</t>
  </si>
  <si>
    <t>完成第1472关历练</t>
  </si>
  <si>
    <t>法宝总等级达到8980级</t>
  </si>
  <si>
    <t>完成第1475关历练</t>
  </si>
  <si>
    <t>法宝总等级达到8990级</t>
  </si>
  <si>
    <t>法宝总等级达到9000级</t>
  </si>
  <si>
    <t>完成第1480关历练</t>
  </si>
  <si>
    <t>法宝总等级达到9010级</t>
  </si>
  <si>
    <t>通关熔火塔第278层</t>
  </si>
  <si>
    <t>法宝总等级达到9020级</t>
  </si>
  <si>
    <t>完成第1485关历练</t>
  </si>
  <si>
    <t>法宝总等级达到9030级</t>
  </si>
  <si>
    <t>法宝总等级达到9040级</t>
  </si>
  <si>
    <t>完成第1490关历练</t>
  </si>
  <si>
    <t>法宝总等级达到9050级</t>
  </si>
  <si>
    <t>法宝总等级达到9060级</t>
  </si>
  <si>
    <t>完成第1495关历练</t>
  </si>
  <si>
    <t>通关熔火塔第280层</t>
  </si>
  <si>
    <t>法宝总等级达到9070级</t>
  </si>
  <si>
    <t>完成第1500关历练</t>
  </si>
  <si>
    <t>说明</t>
  </si>
  <si>
    <t>inProgressDesc/notAcceptDesc/toCommitDesc</t>
  </si>
  <si>
    <t>移动到怪</t>
  </si>
  <si>
    <t>击败&lt;span style='color:#00ff00;' href='monster:2|1001|100|100'&gt;小怪1&lt;/span&gt;</t>
  </si>
  <si>
    <r>
      <rPr>
        <sz val="11"/>
        <color theme="1"/>
        <rFont val="Tahoma"/>
        <family val="2"/>
      </rPr>
      <t>2|1001|100|100</t>
    </r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怪物数</t>
    </r>
    <r>
      <rPr>
        <sz val="11"/>
        <color theme="1"/>
        <rFont val="Tahoma"/>
        <family val="2"/>
      </rPr>
      <t>|id|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</si>
  <si>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移动到npc</t>
  </si>
  <si>
    <t>和&lt;span style='color:#00ff00;' href='npc:2001'&gt;索林&lt;/span&gt;聊聊</t>
  </si>
  <si>
    <r>
      <rPr>
        <sz val="11"/>
        <color theme="1"/>
        <rFont val="Tahoma"/>
        <family val="2"/>
      </rPr>
      <t>n</t>
    </r>
    <r>
      <rPr>
        <sz val="11"/>
        <color theme="1"/>
        <rFont val="Tahoma"/>
        <family val="2"/>
      </rPr>
      <t>pcId</t>
    </r>
  </si>
  <si>
    <t>移动到某点</t>
  </si>
  <si>
    <t>走到&lt;span style='color:#00ff00;' href='point:1001|100|100'&gt;索林附近&lt;/span&gt;</t>
  </si>
  <si>
    <r>
      <rPr>
        <sz val="11"/>
        <color theme="1"/>
        <rFont val="Tahoma"/>
        <family val="2"/>
      </rPr>
      <t>1001|100|100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Tahoma"/>
        <family val="2"/>
      </rPr>
      <t>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</si>
  <si>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打开面板</t>
  </si>
  <si>
    <t>击杀&lt;span style='color:#00ff00;' href='openWin:1|100|100'&gt;深渊副本&lt;/span&gt;boss</t>
  </si>
  <si>
    <r>
      <rPr>
        <sz val="11"/>
        <color theme="1"/>
        <rFont val="Tahoma"/>
        <family val="2"/>
      </rPr>
      <t>1|100|100</t>
    </r>
    <r>
      <rPr>
        <sz val="11"/>
        <color theme="1"/>
        <rFont val="Tahoma"/>
        <family val="2"/>
      </rPr>
      <t xml:space="preserve"> winID|tabIndex… </t>
    </r>
    <r>
      <rPr>
        <sz val="11"/>
        <color theme="1"/>
        <rFont val="宋体"/>
        <family val="3"/>
        <charset val="134"/>
      </rPr>
      <t>可不填</t>
    </r>
  </si>
  <si>
    <t>触发剧情</t>
  </si>
  <si>
    <t>["dramaId:1"]</t>
  </si>
  <si>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剧情</t>
    </r>
    <r>
      <rPr>
        <sz val="11"/>
        <color theme="1"/>
        <rFont val="Tahoma"/>
        <family val="2"/>
      </rPr>
      <t>id</t>
    </r>
  </si>
  <si>
    <t>通关</t>
  </si>
  <si>
    <t>[["pagoda",</t>
  </si>
  <si>
    <t>]]</t>
  </si>
  <si>
    <t>完成</t>
  </si>
  <si>
    <t>[["storyFb",</t>
  </si>
  <si>
    <t>法宝</t>
  </si>
  <si>
    <t>[["tsAllLevel",</t>
  </si>
  <si>
    <t>飞剑</t>
  </si>
  <si>
    <t>[["allRideLv",</t>
  </si>
  <si>
    <t>["openWin:1102|3"]</t>
  </si>
  <si>
    <t>技能</t>
  </si>
  <si>
    <t>[["skillTotalLv",</t>
  </si>
  <si>
    <t>["openWin:1103"]</t>
  </si>
  <si>
    <t>强化</t>
  </si>
  <si>
    <t>[["strengthFull",</t>
  </si>
  <si>
    <t>前往</t>
  </si>
  <si>
    <t>在月</t>
  </si>
  <si>
    <t>法宝总等级达到7070级</t>
  </si>
  <si>
    <t>技能总等级达到1710级</t>
  </si>
  <si>
    <t>强化等级达到525级</t>
  </si>
  <si>
    <t>强化等级达到528级</t>
  </si>
  <si>
    <t>技能总等级达到1720级</t>
  </si>
  <si>
    <t>完成第1027关历练</t>
  </si>
  <si>
    <t>技能总等级达到1730级</t>
  </si>
  <si>
    <t>强化等级达到535级</t>
  </si>
  <si>
    <t>完成第1033关历练</t>
  </si>
  <si>
    <t>强化等级达到538级</t>
  </si>
  <si>
    <t>完成第1037关历练</t>
  </si>
  <si>
    <t>技能总等级达到1740级</t>
  </si>
  <si>
    <t>完成第1043关历练</t>
  </si>
  <si>
    <t>完成第1047关历练</t>
  </si>
  <si>
    <t>技能总等级达到1750级</t>
  </si>
  <si>
    <t>强化等级达到545级</t>
  </si>
  <si>
    <t>强化等级达到548级</t>
  </si>
  <si>
    <t>技能总等级达到1760级</t>
  </si>
  <si>
    <t>完成第1077关历练</t>
  </si>
  <si>
    <t>技能总等级达到1770级</t>
  </si>
  <si>
    <t>强化等级达到555级</t>
  </si>
  <si>
    <t>完成第1083关历练</t>
  </si>
  <si>
    <t>强化等级达到558级</t>
  </si>
  <si>
    <t>完成第1087关历练</t>
  </si>
  <si>
    <t>技能总等级达到1780级</t>
  </si>
  <si>
    <t>完成第1093关历练</t>
  </si>
  <si>
    <t>完成第1097关历练</t>
  </si>
  <si>
    <t>技能总等级达到1790级</t>
  </si>
  <si>
    <t>强化等级达到565级</t>
  </si>
  <si>
    <t>强化等级达到568级</t>
  </si>
  <si>
    <t>技能总等级达到1800级</t>
  </si>
  <si>
    <t>完成第1127关历练</t>
  </si>
  <si>
    <t>技能总等级达到1810级</t>
  </si>
  <si>
    <t>强化等级达到575级</t>
  </si>
  <si>
    <t>完成第1133关历练</t>
  </si>
  <si>
    <t>强化等级达到578级</t>
  </si>
  <si>
    <t>完成第1137关历练</t>
  </si>
  <si>
    <t>技能总等级达到1820级</t>
  </si>
  <si>
    <t>完成第1143关历练</t>
  </si>
  <si>
    <t>完成第1147关历练</t>
  </si>
  <si>
    <t>技能总等级达到1830级</t>
  </si>
  <si>
    <t>强化等级达到585级</t>
  </si>
  <si>
    <t>强化等级达到588级</t>
  </si>
  <si>
    <t>技能总等级达到1840级</t>
  </si>
  <si>
    <t>完成第1177关历练</t>
  </si>
  <si>
    <t>技能总等级达到1850级</t>
  </si>
  <si>
    <t>强化等级达到595级</t>
  </si>
  <si>
    <t>完成第1183关历练</t>
  </si>
  <si>
    <t>强化等级达到598级</t>
  </si>
  <si>
    <t>完成第1187关历练</t>
  </si>
  <si>
    <t>技能总等级达到1860级</t>
  </si>
  <si>
    <t>完成第1193关历练</t>
  </si>
  <si>
    <t>完成第1197关历练</t>
  </si>
  <si>
    <t>技能总等级达到1870级</t>
  </si>
  <si>
    <t>强化等级达到605级</t>
  </si>
  <si>
    <t>强化等级达到608级</t>
  </si>
  <si>
    <t>技能总等级达到1880级</t>
  </si>
  <si>
    <t>完成第1227关历练</t>
  </si>
  <si>
    <t>技能总等级达到1890级</t>
  </si>
  <si>
    <t>强化等级达到615级</t>
  </si>
  <si>
    <t>完成第1233关历练</t>
  </si>
  <si>
    <t>强化等级达到618级</t>
  </si>
  <si>
    <t>完成第1237关历练</t>
  </si>
  <si>
    <t>技能总等级达到1900级</t>
  </si>
  <si>
    <t>完成第1243关历练</t>
  </si>
  <si>
    <t>完成第1247关历练</t>
  </si>
  <si>
    <t>技能总等级达到1910级</t>
  </si>
  <si>
    <t>强化等级达到625级</t>
  </si>
  <si>
    <t>强化等级达到628级</t>
  </si>
  <si>
    <t>技能总等级达到1920级</t>
  </si>
  <si>
    <t>完成第1277关历练</t>
  </si>
  <si>
    <t>技能总等级达到1930级</t>
  </si>
  <si>
    <t>强化等级达到635级</t>
  </si>
  <si>
    <t>完成第1283关历练</t>
  </si>
  <si>
    <t>强化等级达到638级</t>
  </si>
  <si>
    <t>完成第1287关历练</t>
  </si>
  <si>
    <t>技能总等级达到1940级</t>
  </si>
  <si>
    <t>完成第1293关历练</t>
  </si>
  <si>
    <t>完成第1297关历练</t>
  </si>
  <si>
    <t>技能总等级达到1950级</t>
  </si>
  <si>
    <t>强化等级达到645级</t>
  </si>
  <si>
    <t>强化等级达到648级</t>
  </si>
  <si>
    <t>技能总等级达到1960级</t>
  </si>
  <si>
    <t>完成第1327关历练</t>
  </si>
  <si>
    <t>技能总等级达到1970级</t>
  </si>
  <si>
    <t>强化等级达到655级</t>
  </si>
  <si>
    <t>完成第1333关历练</t>
  </si>
  <si>
    <t>强化等级达到658级</t>
  </si>
  <si>
    <t>完成第1337关历练</t>
  </si>
  <si>
    <t>技能总等级达到1980级</t>
  </si>
  <si>
    <t>完成第1343关历练</t>
  </si>
  <si>
    <t>完成第1347关历练</t>
  </si>
  <si>
    <t>技能总等级达到1990级</t>
  </si>
  <si>
    <t>强化等级达到665级</t>
  </si>
  <si>
    <t>强化等级达到668级</t>
  </si>
  <si>
    <t>技能总等级达到2000级</t>
  </si>
  <si>
    <t>完成第1377关历练</t>
  </si>
  <si>
    <t>技能总等级达到2010级</t>
  </si>
  <si>
    <t>强化等级达到675级</t>
  </si>
  <si>
    <t>完成第1383关历练</t>
  </si>
  <si>
    <t>飞剑总等级达到615级</t>
  </si>
  <si>
    <t>强化等级达到678级</t>
  </si>
  <si>
    <t>完成第1387关历练</t>
  </si>
  <si>
    <t>技能总等级达到2020级</t>
  </si>
  <si>
    <t>完成第1393关历练</t>
  </si>
  <si>
    <t>完成第1397关历练</t>
  </si>
  <si>
    <t>技能总等级达到2030级</t>
  </si>
  <si>
    <t>强化等级达到685级</t>
  </si>
  <si>
    <t>强化等级达到688级</t>
  </si>
  <si>
    <t>技能总等级达到2040级</t>
  </si>
  <si>
    <t>通关熔火塔第283层</t>
  </si>
  <si>
    <t>完成第1427关历练</t>
  </si>
  <si>
    <t>技能总等级达到2050级</t>
  </si>
  <si>
    <t>强化等级达到695级</t>
  </si>
  <si>
    <t>完成第1433关历练</t>
  </si>
  <si>
    <t>通关熔火塔第285层</t>
  </si>
  <si>
    <t>强化等级达到698级</t>
  </si>
  <si>
    <t>完成第1437关历练</t>
  </si>
  <si>
    <t>技能总等级达到2060级</t>
  </si>
  <si>
    <t>完成第1443关历练</t>
  </si>
  <si>
    <t>通关熔火塔第288层</t>
  </si>
  <si>
    <t>完成第1447关历练</t>
  </si>
  <si>
    <t>技能总等级达到2070级</t>
  </si>
  <si>
    <t>强化等级达到705级</t>
  </si>
  <si>
    <t>通关熔火塔第290层</t>
  </si>
  <si>
    <t>强化等级达到708级</t>
  </si>
  <si>
    <t>技能总等级达到2080级</t>
  </si>
  <si>
    <t>通关熔火塔第293层</t>
  </si>
  <si>
    <t>完成第1477关历练</t>
  </si>
  <si>
    <t>技能总等级达到2090级</t>
  </si>
  <si>
    <t>强化等级达到715级</t>
  </si>
  <si>
    <t>完成第1483关历练</t>
  </si>
  <si>
    <t>通关熔火塔第295层</t>
  </si>
  <si>
    <t>强化等级达到718级</t>
  </si>
  <si>
    <t>完成第1487关历练</t>
  </si>
  <si>
    <t>技能总等级达到2100级</t>
  </si>
  <si>
    <t>完成第1493关历练</t>
  </si>
  <si>
    <t>通关熔火塔第298层</t>
  </si>
  <si>
    <t>完成第1497关历练</t>
  </si>
  <si>
    <t>["treasureTotal", 50000]</t>
    <phoneticPr fontId="12" type="noConversion"/>
  </si>
  <si>
    <t>["expedTaskTotal",10]</t>
    <phoneticPr fontId="12" type="noConversion"/>
  </si>
  <si>
    <t>["mineCollectTotal",10]</t>
    <phoneticPr fontId="12" type="noConversion"/>
  </si>
  <si>
    <t>字符串</t>
    <phoneticPr fontId="12" type="noConversion"/>
  </si>
  <si>
    <t>定点数</t>
    <phoneticPr fontId="12" type="noConversion"/>
  </si>
  <si>
    <t>need</t>
    <phoneticPr fontId="12" type="noConversion"/>
  </si>
  <si>
    <t>int</t>
    <phoneticPr fontId="12" type="noConversion"/>
  </si>
  <si>
    <t>浮点数</t>
    <phoneticPr fontId="12" type="noConversion"/>
  </si>
  <si>
    <t>float</t>
    <phoneticPr fontId="12" type="noConversion"/>
  </si>
  <si>
    <t>字段1</t>
    <phoneticPr fontId="12" type="noConversion"/>
  </si>
  <si>
    <t>字段2</t>
    <phoneticPr fontId="12" type="noConversion"/>
  </si>
  <si>
    <t>int</t>
    <phoneticPr fontId="12" type="noConversion"/>
  </si>
  <si>
    <t>showProgress</t>
    <phoneticPr fontId="12" type="noConversion"/>
  </si>
  <si>
    <t>id</t>
    <phoneticPr fontId="12" type="noConversion"/>
  </si>
  <si>
    <t>字典</t>
    <phoneticPr fontId="12" type="noConversion"/>
  </si>
  <si>
    <t>dict</t>
    <phoneticPr fontId="12" type="noConversion"/>
  </si>
  <si>
    <t>dict&lt;2&gt;</t>
    <phoneticPr fontId="12" type="noConversion"/>
  </si>
  <si>
    <t>key1</t>
    <phoneticPr fontId="12" type="noConversion"/>
  </si>
  <si>
    <t>key2</t>
    <phoneticPr fontId="12" type="noConversion"/>
  </si>
  <si>
    <t>key3</t>
    <phoneticPr fontId="12" type="noConversion"/>
  </si>
  <si>
    <t>key21</t>
    <phoneticPr fontId="12" type="noConversion"/>
  </si>
  <si>
    <t>key22</t>
    <phoneticPr fontId="12" type="noConversion"/>
  </si>
  <si>
    <t>dict&lt;3&gt;</t>
    <phoneticPr fontId="12" type="noConversion"/>
  </si>
  <si>
    <t>基础数组</t>
    <phoneticPr fontId="12" type="noConversion"/>
  </si>
  <si>
    <t>list</t>
    <phoneticPr fontId="12" type="noConversion"/>
  </si>
  <si>
    <t>int[2][2]</t>
    <phoneticPr fontId="12" type="noConversion"/>
  </si>
  <si>
    <t>字典数组</t>
    <phoneticPr fontId="12" type="noConversion"/>
  </si>
  <si>
    <t>list1</t>
    <phoneticPr fontId="12" type="noConversion"/>
  </si>
  <si>
    <t>dict[2]</t>
    <phoneticPr fontId="12" type="noConversion"/>
  </si>
  <si>
    <t>dict&lt;2&gt;</t>
    <phoneticPr fontId="12" type="noConversion"/>
  </si>
  <si>
    <t>a</t>
    <phoneticPr fontId="12" type="noConversion"/>
  </si>
  <si>
    <t>b</t>
    <phoneticPr fontId="12" type="noConversion"/>
  </si>
  <si>
    <t>字段1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</si>
</sst>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Tahoma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1"/>
      <color theme="1"/>
      <name val="宋体"/>
      <family val="3"/>
      <charset val="134"/>
    </font>
    <font>
      <sz val="11"/>
      <name val="Tahoma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0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F8B6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486" applyFont="1"/>
    <xf numFmtId="0" fontId="3" fillId="0" borderId="1" xfId="1486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268" applyFont="1" applyBorder="1" applyAlignment="1">
      <alignment horizontal="center" vertical="center"/>
    </xf>
    <xf numFmtId="0" fontId="7" fillId="0" borderId="1" xfId="268" applyFont="1" applyBorder="1" applyAlignment="1">
      <alignment vertical="center"/>
    </xf>
    <xf numFmtId="0" fontId="11" fillId="0" borderId="1" xfId="268" applyBorder="1"/>
    <xf numFmtId="0" fontId="3" fillId="0" borderId="1" xfId="268" applyFont="1" applyBorder="1" applyAlignment="1">
      <alignment vertical="center"/>
    </xf>
    <xf numFmtId="0" fontId="13" fillId="3" borderId="1" xfId="0" applyFont="1" applyFill="1" applyBorder="1" applyAlignment="1">
      <alignment horizontal="center"/>
    </xf>
  </cellXfs>
  <cellStyles count="2777">
    <cellStyle name="常规" xfId="0" builtinId="0"/>
    <cellStyle name="常规 10" xfId="93"/>
    <cellStyle name="常规 10 10" xfId="96"/>
    <cellStyle name="常规 10 11" xfId="89"/>
    <cellStyle name="常规 10 2" xfId="95"/>
    <cellStyle name="常规 10 2 2" xfId="99"/>
    <cellStyle name="常规 10 2 2 2" xfId="105"/>
    <cellStyle name="常规 10 2 2 2 2" xfId="107"/>
    <cellStyle name="常规 10 2 2 2 3" xfId="108"/>
    <cellStyle name="常规 10 2 2 2 4" xfId="88"/>
    <cellStyle name="常规 10 2 2 3" xfId="29"/>
    <cellStyle name="常规 10 2 2 4" xfId="110"/>
    <cellStyle name="常规 10 2 2 5" xfId="91"/>
    <cellStyle name="常规 10 2 2 6" xfId="92"/>
    <cellStyle name="常规 10 2 3" xfId="113"/>
    <cellStyle name="常规 10 2 3 2" xfId="86"/>
    <cellStyle name="常规 10 2 3 2 2" xfId="115"/>
    <cellStyle name="常规 10 2 3 2 3" xfId="116"/>
    <cellStyle name="常规 10 2 3 2 4" xfId="117"/>
    <cellStyle name="常规 10 2 3 3" xfId="118"/>
    <cellStyle name="常规 10 2 3 4" xfId="120"/>
    <cellStyle name="常规 10 2 3 5" xfId="122"/>
    <cellStyle name="常规 10 2 3 6" xfId="123"/>
    <cellStyle name="常规 10 2 4" xfId="128"/>
    <cellStyle name="常规 10 2 4 2" xfId="130"/>
    <cellStyle name="常规 10 2 4 3" xfId="133"/>
    <cellStyle name="常规 10 2 4 4" xfId="135"/>
    <cellStyle name="常规 10 2 5" xfId="142"/>
    <cellStyle name="常规 10 2 6" xfId="147"/>
    <cellStyle name="常规 10 2 7" xfId="150"/>
    <cellStyle name="常规 10 2 8" xfId="152"/>
    <cellStyle name="常规 10 3" xfId="154"/>
    <cellStyle name="常规 10 3 2" xfId="158"/>
    <cellStyle name="常规 10 3 2 2" xfId="160"/>
    <cellStyle name="常规 10 3 2 2 2" xfId="162"/>
    <cellStyle name="常规 10 3 2 2 3" xfId="166"/>
    <cellStyle name="常规 10 3 2 2 4" xfId="170"/>
    <cellStyle name="常规 10 3 2 3" xfId="174"/>
    <cellStyle name="常规 10 3 2 4" xfId="176"/>
    <cellStyle name="常规 10 3 2 5" xfId="177"/>
    <cellStyle name="常规 10 3 2 6" xfId="178"/>
    <cellStyle name="常规 10 3 3" xfId="180"/>
    <cellStyle name="常规 10 3 3 2" xfId="74"/>
    <cellStyle name="常规 10 3 3 2 2" xfId="136"/>
    <cellStyle name="常规 10 3 3 2 3" xfId="183"/>
    <cellStyle name="常规 10 3 3 2 4" xfId="101"/>
    <cellStyle name="常规 10 3 3 3" xfId="79"/>
    <cellStyle name="常规 10 3 3 4" xfId="82"/>
    <cellStyle name="常规 10 3 3 5" xfId="185"/>
    <cellStyle name="常规 10 3 3 6" xfId="186"/>
    <cellStyle name="常规 10 3 4" xfId="188"/>
    <cellStyle name="常规 10 3 4 2" xfId="190"/>
    <cellStyle name="常规 10 3 4 3" xfId="191"/>
    <cellStyle name="常规 10 3 4 4" xfId="3"/>
    <cellStyle name="常规 10 3 5" xfId="194"/>
    <cellStyle name="常规 10 3 6" xfId="196"/>
    <cellStyle name="常规 10 3 7" xfId="197"/>
    <cellStyle name="常规 10 3 8" xfId="199"/>
    <cellStyle name="常规 10 4" xfId="201"/>
    <cellStyle name="常规 10 4 2" xfId="209"/>
    <cellStyle name="常规 10 4 2 2" xfId="211"/>
    <cellStyle name="常规 10 4 2 3" xfId="214"/>
    <cellStyle name="常规 10 4 2 4" xfId="216"/>
    <cellStyle name="常规 10 4 3" xfId="219"/>
    <cellStyle name="常规 10 4 4" xfId="222"/>
    <cellStyle name="常规 10 4 5" xfId="224"/>
    <cellStyle name="常规 10 4 6" xfId="225"/>
    <cellStyle name="常规 10 5" xfId="226"/>
    <cellStyle name="常规 10 5 2" xfId="234"/>
    <cellStyle name="常规 10 5 2 2" xfId="235"/>
    <cellStyle name="常规 10 5 2 3" xfId="236"/>
    <cellStyle name="常规 10 5 2 4" xfId="237"/>
    <cellStyle name="常规 10 5 3" xfId="240"/>
    <cellStyle name="常规 10 5 4" xfId="242"/>
    <cellStyle name="常规 10 5 5" xfId="243"/>
    <cellStyle name="常规 10 5 6" xfId="244"/>
    <cellStyle name="常规 10 6" xfId="245"/>
    <cellStyle name="常规 10 6 2" xfId="251"/>
    <cellStyle name="常规 10 6 2 2" xfId="167"/>
    <cellStyle name="常规 10 6 2 3" xfId="171"/>
    <cellStyle name="常规 10 6 2 4" xfId="252"/>
    <cellStyle name="常规 10 6 3" xfId="258"/>
    <cellStyle name="常规 10 6 4" xfId="259"/>
    <cellStyle name="常规 10 6 5" xfId="12"/>
    <cellStyle name="常规 10 6 6" xfId="260"/>
    <cellStyle name="常规 10 7" xfId="261"/>
    <cellStyle name="常规 10 7 2" xfId="263"/>
    <cellStyle name="常规 10 7 3" xfId="264"/>
    <cellStyle name="常规 10 7 4" xfId="265"/>
    <cellStyle name="常规 10 8" xfId="212"/>
    <cellStyle name="常规 10 9" xfId="215"/>
    <cellStyle name="常规 11" xfId="97"/>
    <cellStyle name="常规 2" xfId="268"/>
    <cellStyle name="常规 2 2" xfId="275"/>
    <cellStyle name="常规 2 2 2" xfId="276"/>
    <cellStyle name="常规 2 3" xfId="132"/>
    <cellStyle name="常规 2 4" xfId="134"/>
    <cellStyle name="常规 2 5" xfId="137"/>
    <cellStyle name="常规 2 6" xfId="184"/>
    <cellStyle name="常规 2 7" xfId="102"/>
    <cellStyle name="常规 2 8" xfId="111"/>
    <cellStyle name="常规 2 9" xfId="124"/>
    <cellStyle name="常规 3" xfId="279"/>
    <cellStyle name="常规 3 2" xfId="282"/>
    <cellStyle name="常规 3 2 10" xfId="284"/>
    <cellStyle name="常规 3 2 10 2" xfId="286"/>
    <cellStyle name="常规 3 2 10 2 2" xfId="289"/>
    <cellStyle name="常规 3 2 10 2 3" xfId="293"/>
    <cellStyle name="常规 3 2 10 2 4" xfId="297"/>
    <cellStyle name="常规 3 2 10 3" xfId="303"/>
    <cellStyle name="常规 3 2 10 4" xfId="18"/>
    <cellStyle name="常规 3 2 10 5" xfId="306"/>
    <cellStyle name="常规 3 2 10 6" xfId="308"/>
    <cellStyle name="常规 3 2 11" xfId="314"/>
    <cellStyle name="常规 3 2 11 2" xfId="253"/>
    <cellStyle name="常规 3 2 11 3" xfId="316"/>
    <cellStyle name="常规 3 2 11 4" xfId="322"/>
    <cellStyle name="常规 3 2 12" xfId="329"/>
    <cellStyle name="常规 3 2 13" xfId="333"/>
    <cellStyle name="常规 3 2 14" xfId="338"/>
    <cellStyle name="常规 3 2 15" xfId="341"/>
    <cellStyle name="常规 3 2 2" xfId="345"/>
    <cellStyle name="常规 3 2 2 10" xfId="331"/>
    <cellStyle name="常规 3 2 2 11" xfId="335"/>
    <cellStyle name="常规 3 2 2 2" xfId="346"/>
    <cellStyle name="常规 3 2 2 2 2" xfId="350"/>
    <cellStyle name="常规 3 2 2 2 2 2" xfId="354"/>
    <cellStyle name="常规 3 2 2 2 2 2 2" xfId="355"/>
    <cellStyle name="常规 3 2 2 2 2 2 3" xfId="356"/>
    <cellStyle name="常规 3 2 2 2 2 2 4" xfId="358"/>
    <cellStyle name="常规 3 2 2 2 2 3" xfId="362"/>
    <cellStyle name="常规 3 2 2 2 2 4" xfId="366"/>
    <cellStyle name="常规 3 2 2 2 2 5" xfId="369"/>
    <cellStyle name="常规 3 2 2 2 2 6" xfId="372"/>
    <cellStyle name="常规 3 2 2 2 3" xfId="377"/>
    <cellStyle name="常规 3 2 2 2 3 2" xfId="379"/>
    <cellStyle name="常规 3 2 2 2 3 2 2" xfId="382"/>
    <cellStyle name="常规 3 2 2 2 3 2 3" xfId="385"/>
    <cellStyle name="常规 3 2 2 2 3 2 4" xfId="389"/>
    <cellStyle name="常规 3 2 2 2 3 3" xfId="390"/>
    <cellStyle name="常规 3 2 2 2 3 4" xfId="393"/>
    <cellStyle name="常规 3 2 2 2 3 5" xfId="396"/>
    <cellStyle name="常规 3 2 2 2 3 6" xfId="22"/>
    <cellStyle name="常规 3 2 2 2 4" xfId="50"/>
    <cellStyle name="常规 3 2 2 2 4 2" xfId="71"/>
    <cellStyle name="常规 3 2 2 2 4 2 2" xfId="399"/>
    <cellStyle name="常规 3 2 2 2 4 2 3" xfId="401"/>
    <cellStyle name="常规 3 2 2 2 4 2 4" xfId="405"/>
    <cellStyle name="常规 3 2 2 2 4 3" xfId="9"/>
    <cellStyle name="常规 3 2 2 2 4 4" xfId="76"/>
    <cellStyle name="常规 3 2 2 2 4 5" xfId="66"/>
    <cellStyle name="常规 3 2 2 2 4 6" xfId="54"/>
    <cellStyle name="常规 3 2 2 2 5" xfId="410"/>
    <cellStyle name="常规 3 2 2 2 5 2" xfId="155"/>
    <cellStyle name="常规 3 2 2 2 5 3" xfId="202"/>
    <cellStyle name="常规 3 2 2 2 5 4" xfId="227"/>
    <cellStyle name="常规 3 2 2 2 6" xfId="413"/>
    <cellStyle name="常规 3 2 2 2 7" xfId="416"/>
    <cellStyle name="常规 3 2 2 2 8" xfId="420"/>
    <cellStyle name="常规 3 2 2 2 9" xfId="423"/>
    <cellStyle name="常规 3 2 2 3" xfId="426"/>
    <cellStyle name="常规 3 2 2 3 2" xfId="311"/>
    <cellStyle name="常规 3 2 2 3 2 2" xfId="428"/>
    <cellStyle name="常规 3 2 2 3 2 2 2" xfId="429"/>
    <cellStyle name="常规 3 2 2 3 2 2 3" xfId="430"/>
    <cellStyle name="常规 3 2 2 3 2 2 4" xfId="431"/>
    <cellStyle name="常规 3 2 2 3 2 3" xfId="433"/>
    <cellStyle name="常规 3 2 2 3 2 4" xfId="6"/>
    <cellStyle name="常规 3 2 2 3 2 5" xfId="436"/>
    <cellStyle name="常规 3 2 2 3 2 6" xfId="439"/>
    <cellStyle name="常规 3 2 2 3 3" xfId="443"/>
    <cellStyle name="常规 3 2 2 3 3 2" xfId="84"/>
    <cellStyle name="常规 3 2 2 3 3 2 2" xfId="445"/>
    <cellStyle name="常规 3 2 2 3 3 2 3" xfId="447"/>
    <cellStyle name="常规 3 2 2 3 3 2 4" xfId="449"/>
    <cellStyle name="常规 3 2 2 3 3 3" xfId="450"/>
    <cellStyle name="常规 3 2 2 3 3 4" xfId="453"/>
    <cellStyle name="常规 3 2 2 3 3 5" xfId="456"/>
    <cellStyle name="常规 3 2 2 3 3 6" xfId="459"/>
    <cellStyle name="常规 3 2 2 3 4" xfId="461"/>
    <cellStyle name="常规 3 2 2 3 4 2" xfId="462"/>
    <cellStyle name="常规 3 2 2 3 4 3" xfId="463"/>
    <cellStyle name="常规 3 2 2 3 4 4" xfId="464"/>
    <cellStyle name="常规 3 2 2 3 5" xfId="468"/>
    <cellStyle name="常规 3 2 2 3 6" xfId="470"/>
    <cellStyle name="常规 3 2 2 3 7" xfId="473"/>
    <cellStyle name="常规 3 2 2 3 8" xfId="477"/>
    <cellStyle name="常规 3 2 2 4" xfId="480"/>
    <cellStyle name="常规 3 2 2 4 2" xfId="483"/>
    <cellStyle name="常规 3 2 2 4 2 2" xfId="90"/>
    <cellStyle name="常规 3 2 2 4 2 3" xfId="484"/>
    <cellStyle name="常规 3 2 2 4 2 4" xfId="485"/>
    <cellStyle name="常规 3 2 2 4 3" xfId="487"/>
    <cellStyle name="常规 3 2 2 4 4" xfId="488"/>
    <cellStyle name="常规 3 2 2 4 5" xfId="490"/>
    <cellStyle name="常规 3 2 2 4 6" xfId="492"/>
    <cellStyle name="常规 3 2 2 5" xfId="493"/>
    <cellStyle name="常规 3 2 2 5 2" xfId="494"/>
    <cellStyle name="常规 3 2 2 5 2 2" xfId="496"/>
    <cellStyle name="常规 3 2 2 5 2 3" xfId="498"/>
    <cellStyle name="常规 3 2 2 5 2 4" xfId="503"/>
    <cellStyle name="常规 3 2 2 5 3" xfId="507"/>
    <cellStyle name="常规 3 2 2 5 4" xfId="495"/>
    <cellStyle name="常规 3 2 2 5 5" xfId="499"/>
    <cellStyle name="常规 3 2 2 5 6" xfId="505"/>
    <cellStyle name="常规 3 2 2 6" xfId="508"/>
    <cellStyle name="常规 3 2 2 6 2" xfId="510"/>
    <cellStyle name="常规 3 2 2 6 2 2" xfId="512"/>
    <cellStyle name="常规 3 2 2 6 2 3" xfId="515"/>
    <cellStyle name="常规 3 2 2 6 2 4" xfId="519"/>
    <cellStyle name="常规 3 2 2 6 3" xfId="521"/>
    <cellStyle name="常规 3 2 2 6 4" xfId="522"/>
    <cellStyle name="常规 3 2 2 6 5" xfId="523"/>
    <cellStyle name="常规 3 2 2 6 6" xfId="106"/>
    <cellStyle name="常规 3 2 2 7" xfId="524"/>
    <cellStyle name="常规 3 2 2 7 2" xfId="526"/>
    <cellStyle name="常规 3 2 2 7 3" xfId="528"/>
    <cellStyle name="常规 3 2 2 7 4" xfId="530"/>
    <cellStyle name="常规 3 2 2 8" xfId="532"/>
    <cellStyle name="常规 3 2 2 9" xfId="534"/>
    <cellStyle name="常规 3 2 3" xfId="535"/>
    <cellStyle name="常规 3 2 3 10" xfId="536"/>
    <cellStyle name="常规 3 2 3 11" xfId="537"/>
    <cellStyle name="常规 3 2 3 2" xfId="539"/>
    <cellStyle name="常规 3 2 3 2 2" xfId="540"/>
    <cellStyle name="常规 3 2 3 2 2 2" xfId="412"/>
    <cellStyle name="常规 3 2 3 2 2 2 2" xfId="156"/>
    <cellStyle name="常规 3 2 3 2 2 2 3" xfId="204"/>
    <cellStyle name="常规 3 2 3 2 2 2 4" xfId="230"/>
    <cellStyle name="常规 3 2 3 2 2 3" xfId="415"/>
    <cellStyle name="常规 3 2 3 2 2 4" xfId="419"/>
    <cellStyle name="常规 3 2 3 2 2 5" xfId="422"/>
    <cellStyle name="常规 3 2 3 2 2 6" xfId="425"/>
    <cellStyle name="常规 3 2 3 2 3" xfId="544"/>
    <cellStyle name="常规 3 2 3 2 3 2" xfId="466"/>
    <cellStyle name="常规 3 2 3 2 3 2 2" xfId="548"/>
    <cellStyle name="常规 3 2 3 2 3 2 3" xfId="549"/>
    <cellStyle name="常规 3 2 3 2 3 2 4" xfId="551"/>
    <cellStyle name="常规 3 2 3 2 3 3" xfId="469"/>
    <cellStyle name="常规 3 2 3 2 3 4" xfId="471"/>
    <cellStyle name="常规 3 2 3 2 3 5" xfId="475"/>
    <cellStyle name="常规 3 2 3 2 3 6" xfId="554"/>
    <cellStyle name="常规 3 2 3 2 4" xfId="556"/>
    <cellStyle name="常规 3 2 3 2 4 2" xfId="489"/>
    <cellStyle name="常规 3 2 3 2 4 3" xfId="491"/>
    <cellStyle name="常规 3 2 3 2 4 4" xfId="559"/>
    <cellStyle name="常规 3 2 3 2 5" xfId="562"/>
    <cellStyle name="常规 3 2 3 2 6" xfId="566"/>
    <cellStyle name="常规 3 2 3 2 7" xfId="569"/>
    <cellStyle name="常规 3 2 3 2 8" xfId="270"/>
    <cellStyle name="常规 3 2 3 3" xfId="572"/>
    <cellStyle name="常规 3 2 3 3 2" xfId="574"/>
    <cellStyle name="常规 3 2 3 3 2 2" xfId="561"/>
    <cellStyle name="常规 3 2 3 3 2 2 2" xfId="497"/>
    <cellStyle name="常规 3 2 3 3 2 2 3" xfId="502"/>
    <cellStyle name="常规 3 2 3 3 2 2 4" xfId="579"/>
    <cellStyle name="常规 3 2 3 3 2 3" xfId="565"/>
    <cellStyle name="常规 3 2 3 3 2 4" xfId="567"/>
    <cellStyle name="常规 3 2 3 3 2 5" xfId="272"/>
    <cellStyle name="常规 3 2 3 3 2 6" xfId="281"/>
    <cellStyle name="常规 3 2 3 3 3" xfId="581"/>
    <cellStyle name="常规 3 2 3 3 3 2" xfId="585"/>
    <cellStyle name="常规 3 2 3 3 3 2 2" xfId="514"/>
    <cellStyle name="常规 3 2 3 3 3 2 3" xfId="518"/>
    <cellStyle name="常规 3 2 3 3 3 2 4" xfId="27"/>
    <cellStyle name="常规 3 2 3 3 3 3" xfId="587"/>
    <cellStyle name="常规 3 2 3 3 3 4" xfId="15"/>
    <cellStyle name="常规 3 2 3 3 3 5" xfId="591"/>
    <cellStyle name="常规 3 2 3 3 3 6" xfId="593"/>
    <cellStyle name="常规 3 2 3 3 4" xfId="595"/>
    <cellStyle name="常规 3 2 3 3 4 2" xfId="597"/>
    <cellStyle name="常规 3 2 3 3 4 3" xfId="599"/>
    <cellStyle name="常规 3 2 3 3 4 4" xfId="600"/>
    <cellStyle name="常规 3 2 3 3 5" xfId="584"/>
    <cellStyle name="常规 3 2 3 3 6" xfId="586"/>
    <cellStyle name="常规 3 2 3 3 7" xfId="13"/>
    <cellStyle name="常规 3 2 3 3 8" xfId="588"/>
    <cellStyle name="常规 3 2 3 4" xfId="603"/>
    <cellStyle name="常规 3 2 3 4 2" xfId="149"/>
    <cellStyle name="常规 3 2 3 4 2 2" xfId="605"/>
    <cellStyle name="常规 3 2 3 4 2 3" xfId="607"/>
    <cellStyle name="常规 3 2 3 4 2 4" xfId="609"/>
    <cellStyle name="常规 3 2 3 4 3" xfId="153"/>
    <cellStyle name="常规 3 2 3 4 4" xfId="611"/>
    <cellStyle name="常规 3 2 3 4 5" xfId="596"/>
    <cellStyle name="常规 3 2 3 4 6" xfId="598"/>
    <cellStyle name="常规 3 2 3 5" xfId="613"/>
    <cellStyle name="常规 3 2 3 5 2" xfId="198"/>
    <cellStyle name="常规 3 2 3 5 2 2" xfId="336"/>
    <cellStyle name="常规 3 2 3 5 2 3" xfId="339"/>
    <cellStyle name="常规 3 2 3 5 2 4" xfId="343"/>
    <cellStyle name="常规 3 2 3 5 3" xfId="200"/>
    <cellStyle name="常规 3 2 3 5 4" xfId="511"/>
    <cellStyle name="常规 3 2 3 5 5" xfId="513"/>
    <cellStyle name="常规 3 2 3 5 6" xfId="516"/>
    <cellStyle name="常规 3 2 3 6" xfId="614"/>
    <cellStyle name="常规 3 2 3 6 2" xfId="615"/>
    <cellStyle name="常规 3 2 3 6 2 2" xfId="62"/>
    <cellStyle name="常规 3 2 3 6 2 3" xfId="616"/>
    <cellStyle name="常规 3 2 3 6 2 4" xfId="617"/>
    <cellStyle name="常规 3 2 3 6 3" xfId="619"/>
    <cellStyle name="常规 3 2 3 6 4" xfId="620"/>
    <cellStyle name="常规 3 2 3 6 5" xfId="621"/>
    <cellStyle name="常规 3 2 3 6 6" xfId="161"/>
    <cellStyle name="常规 3 2 3 7" xfId="622"/>
    <cellStyle name="常规 3 2 3 7 2" xfId="623"/>
    <cellStyle name="常规 3 2 3 7 3" xfId="70"/>
    <cellStyle name="常规 3 2 3 7 4" xfId="58"/>
    <cellStyle name="常规 3 2 3 8" xfId="287"/>
    <cellStyle name="常规 3 2 3 9" xfId="304"/>
    <cellStyle name="常规 3 2 4" xfId="626"/>
    <cellStyle name="常规 3 2 4 10" xfId="500"/>
    <cellStyle name="常规 3 2 4 11" xfId="577"/>
    <cellStyle name="常规 3 2 4 2" xfId="627"/>
    <cellStyle name="常规 3 2 4 2 2" xfId="628"/>
    <cellStyle name="常规 3 2 4 2 2 2" xfId="193"/>
    <cellStyle name="常规 3 2 4 2 2 2 2" xfId="630"/>
    <cellStyle name="常规 3 2 4 2 2 2 3" xfId="633"/>
    <cellStyle name="常规 3 2 4 2 2 2 4" xfId="638"/>
    <cellStyle name="常规 3 2 4 2 2 3" xfId="1"/>
    <cellStyle name="常规 3 2 4 2 2 4" xfId="643"/>
    <cellStyle name="常规 3 2 4 2 2 5" xfId="646"/>
    <cellStyle name="常规 3 2 4 2 2 6" xfId="648"/>
    <cellStyle name="常规 3 2 4 2 3" xfId="650"/>
    <cellStyle name="常规 3 2 4 2 3 2" xfId="651"/>
    <cellStyle name="常规 3 2 4 2 3 2 2" xfId="654"/>
    <cellStyle name="常规 3 2 4 2 3 2 3" xfId="657"/>
    <cellStyle name="常规 3 2 4 2 3 2 4" xfId="663"/>
    <cellStyle name="常规 3 2 4 2 3 3" xfId="629"/>
    <cellStyle name="常规 3 2 4 2 3 4" xfId="632"/>
    <cellStyle name="常规 3 2 4 2 3 5" xfId="637"/>
    <cellStyle name="常规 3 2 4 2 3 6" xfId="668"/>
    <cellStyle name="常规 3 2 4 2 4" xfId="40"/>
    <cellStyle name="常规 3 2 4 2 4 2" xfId="43"/>
    <cellStyle name="常规 3 2 4 2 4 3" xfId="47"/>
    <cellStyle name="常规 3 2 4 2 4 4" xfId="37"/>
    <cellStyle name="常规 3 2 4 2 5" xfId="604"/>
    <cellStyle name="常规 3 2 4 2 6" xfId="606"/>
    <cellStyle name="常规 3 2 4 2 7" xfId="608"/>
    <cellStyle name="常规 3 2 4 2 8" xfId="670"/>
    <cellStyle name="常规 3 2 4 3" xfId="671"/>
    <cellStyle name="常规 3 2 4 3 2" xfId="363"/>
    <cellStyle name="常规 3 2 4 3 2 2" xfId="673"/>
    <cellStyle name="常规 3 2 4 3 2 2 2" xfId="319"/>
    <cellStyle name="常规 3 2 4 3 2 2 3" xfId="326"/>
    <cellStyle name="常规 3 2 4 3 2 2 4" xfId="675"/>
    <cellStyle name="常规 3 2 4 3 2 3" xfId="678"/>
    <cellStyle name="常规 3 2 4 3 2 4" xfId="45"/>
    <cellStyle name="常规 3 2 4 3 2 5" xfId="35"/>
    <cellStyle name="常规 3 2 4 3 2 6" xfId="25"/>
    <cellStyle name="常规 3 2 4 3 3" xfId="367"/>
    <cellStyle name="常规 3 2 4 3 3 2" xfId="679"/>
    <cellStyle name="常规 3 2 4 3 3 2 2" xfId="126"/>
    <cellStyle name="常规 3 2 4 3 3 2 3" xfId="141"/>
    <cellStyle name="常规 3 2 4 3 3 2 4" xfId="146"/>
    <cellStyle name="常规 3 2 4 3 3 3" xfId="653"/>
    <cellStyle name="常规 3 2 4 3 3 4" xfId="656"/>
    <cellStyle name="常规 3 2 4 3 3 5" xfId="661"/>
    <cellStyle name="常规 3 2 4 3 3 6" xfId="680"/>
    <cellStyle name="常规 3 2 4 3 4" xfId="370"/>
    <cellStyle name="常规 3 2 4 3 4 2" xfId="682"/>
    <cellStyle name="常规 3 2 4 3 4 3" xfId="60"/>
    <cellStyle name="常规 3 2 4 3 4 4" xfId="683"/>
    <cellStyle name="常规 3 2 4 3 5" xfId="373"/>
    <cellStyle name="常规 3 2 4 3 6" xfId="686"/>
    <cellStyle name="常规 3 2 4 3 7" xfId="39"/>
    <cellStyle name="常规 3 2 4 3 8" xfId="687"/>
    <cellStyle name="常规 3 2 4 4" xfId="688"/>
    <cellStyle name="常规 3 2 4 4 2" xfId="391"/>
    <cellStyle name="常规 3 2 4 4 2 2" xfId="690"/>
    <cellStyle name="常规 3 2 4 4 2 3" xfId="691"/>
    <cellStyle name="常规 3 2 4 4 2 4" xfId="692"/>
    <cellStyle name="常规 3 2 4 4 3" xfId="394"/>
    <cellStyle name="常规 3 2 4 4 4" xfId="397"/>
    <cellStyle name="常规 3 2 4 4 5" xfId="23"/>
    <cellStyle name="常规 3 2 4 4 6" xfId="694"/>
    <cellStyle name="常规 3 2 4 5" xfId="164"/>
    <cellStyle name="常规 3 2 4 5 2" xfId="8"/>
    <cellStyle name="常规 3 2 4 5 2 2" xfId="696"/>
    <cellStyle name="常规 3 2 4 5 2 3" xfId="64"/>
    <cellStyle name="常规 3 2 4 5 2 4" xfId="697"/>
    <cellStyle name="常规 3 2 4 5 3" xfId="77"/>
    <cellStyle name="常规 3 2 4 5 4" xfId="67"/>
    <cellStyle name="常规 3 2 4 5 5" xfId="55"/>
    <cellStyle name="常规 3 2 4 5 6" xfId="699"/>
    <cellStyle name="常规 3 2 4 6" xfId="168"/>
    <cellStyle name="常规 3 2 4 6 2" xfId="205"/>
    <cellStyle name="常规 3 2 4 6 2 2" xfId="210"/>
    <cellStyle name="常规 3 2 4 6 2 3" xfId="220"/>
    <cellStyle name="常规 3 2 4 6 2 4" xfId="223"/>
    <cellStyle name="常规 3 2 4 6 3" xfId="231"/>
    <cellStyle name="常规 3 2 4 6 4" xfId="246"/>
    <cellStyle name="常规 3 2 4 6 5" xfId="262"/>
    <cellStyle name="常规 3 2 4 6 6" xfId="213"/>
    <cellStyle name="常规 3 2 4 7" xfId="172"/>
    <cellStyle name="常规 3 2 4 7 2" xfId="700"/>
    <cellStyle name="常规 3 2 4 7 3" xfId="703"/>
    <cellStyle name="常规 3 2 4 7 4" xfId="706"/>
    <cellStyle name="常规 3 2 4 8" xfId="254"/>
    <cellStyle name="常规 3 2 4 9" xfId="320"/>
    <cellStyle name="常规 3 2 5" xfId="695"/>
    <cellStyle name="常规 3 2 5 10" xfId="709"/>
    <cellStyle name="常规 3 2 5 11" xfId="710"/>
    <cellStyle name="常规 3 2 5 2" xfId="711"/>
    <cellStyle name="常规 3 2 5 2 2" xfId="285"/>
    <cellStyle name="常规 3 2 5 2 2 2" xfId="288"/>
    <cellStyle name="常规 3 2 5 2 2 2 2" xfId="292"/>
    <cellStyle name="常规 3 2 5 2 2 2 3" xfId="296"/>
    <cellStyle name="常规 3 2 5 2 2 2 4" xfId="302"/>
    <cellStyle name="常规 3 2 5 2 2 3" xfId="305"/>
    <cellStyle name="常规 3 2 5 2 2 4" xfId="19"/>
    <cellStyle name="常规 3 2 5 2 2 5" xfId="307"/>
    <cellStyle name="常规 3 2 5 2 2 6" xfId="312"/>
    <cellStyle name="常规 3 2 5 2 3" xfId="315"/>
    <cellStyle name="常规 3 2 5 2 3 2" xfId="255"/>
    <cellStyle name="常规 3 2 5 2 3 2 2" xfId="713"/>
    <cellStyle name="常规 3 2 5 2 3 2 3" xfId="716"/>
    <cellStyle name="常规 3 2 5 2 3 2 4" xfId="719"/>
    <cellStyle name="常规 3 2 5 2 3 3" xfId="321"/>
    <cellStyle name="常规 3 2 5 2 3 4" xfId="327"/>
    <cellStyle name="常规 3 2 5 2 3 5" xfId="674"/>
    <cellStyle name="常规 3 2 5 2 3 6" xfId="481"/>
    <cellStyle name="常规 3 2 5 2 4" xfId="332"/>
    <cellStyle name="常规 3 2 5 2 4 2" xfId="403"/>
    <cellStyle name="常规 3 2 5 2 4 3" xfId="407"/>
    <cellStyle name="常规 3 2 5 2 4 4" xfId="723"/>
    <cellStyle name="常规 3 2 5 2 5" xfId="337"/>
    <cellStyle name="常规 3 2 5 2 6" xfId="340"/>
    <cellStyle name="常规 3 2 5 2 7" xfId="344"/>
    <cellStyle name="常规 3 2 5 2 8" xfId="724"/>
    <cellStyle name="常规 3 2 5 3" xfId="725"/>
    <cellStyle name="常规 3 2 5 3 2" xfId="434"/>
    <cellStyle name="常规 3 2 5 3 2 2" xfId="728"/>
    <cellStyle name="常规 3 2 5 3 2 2 2" xfId="570"/>
    <cellStyle name="常规 3 2 5 3 2 2 3" xfId="602"/>
    <cellStyle name="常规 3 2 5 3 2 2 4" xfId="612"/>
    <cellStyle name="常规 3 2 5 3 2 3" xfId="730"/>
    <cellStyle name="常规 3 2 5 3 2 4" xfId="732"/>
    <cellStyle name="常规 3 2 5 3 2 5" xfId="733"/>
    <cellStyle name="常规 3 2 5 3 2 6" xfId="573"/>
    <cellStyle name="常规 3 2 5 3 3" xfId="5"/>
    <cellStyle name="常规 3 2 5 3 3 2" xfId="114"/>
    <cellStyle name="常规 3 2 5 3 3 2 2" xfId="87"/>
    <cellStyle name="常规 3 2 5 3 3 2 3" xfId="119"/>
    <cellStyle name="常规 3 2 5 3 3 2 4" xfId="121"/>
    <cellStyle name="常规 3 2 5 3 3 3" xfId="129"/>
    <cellStyle name="常规 3 2 5 3 3 4" xfId="143"/>
    <cellStyle name="常规 3 2 5 3 3 5" xfId="148"/>
    <cellStyle name="常规 3 2 5 3 3 6" xfId="151"/>
    <cellStyle name="常规 3 2 5 3 4" xfId="437"/>
    <cellStyle name="常规 3 2 5 3 4 2" xfId="181"/>
    <cellStyle name="常规 3 2 5 3 4 3" xfId="189"/>
    <cellStyle name="常规 3 2 5 3 4 4" xfId="195"/>
    <cellStyle name="常规 3 2 5 3 5" xfId="440"/>
    <cellStyle name="常规 3 2 5 3 6" xfId="734"/>
    <cellStyle name="常规 3 2 5 3 7" xfId="735"/>
    <cellStyle name="常规 3 2 5 3 8" xfId="736"/>
    <cellStyle name="常规 3 2 5 4" xfId="737"/>
    <cellStyle name="常规 3 2 5 4 2" xfId="451"/>
    <cellStyle name="常规 3 2 5 4 2 2" xfId="739"/>
    <cellStyle name="常规 3 2 5 4 2 3" xfId="740"/>
    <cellStyle name="常规 3 2 5 4 2 4" xfId="741"/>
    <cellStyle name="常规 3 2 5 4 3" xfId="454"/>
    <cellStyle name="常规 3 2 5 4 4" xfId="457"/>
    <cellStyle name="常规 3 2 5 4 5" xfId="460"/>
    <cellStyle name="常规 3 2 5 4 6" xfId="742"/>
    <cellStyle name="常规 3 2 5 5" xfId="743"/>
    <cellStyle name="常规 3 2 5 5 2" xfId="745"/>
    <cellStyle name="常规 3 2 5 5 2 2" xfId="746"/>
    <cellStyle name="常规 3 2 5 5 2 3" xfId="747"/>
    <cellStyle name="常规 3 2 5 5 2 4" xfId="748"/>
    <cellStyle name="常规 3 2 5 5 3" xfId="749"/>
    <cellStyle name="常规 3 2 5 5 4" xfId="750"/>
    <cellStyle name="常规 3 2 5 5 5" xfId="751"/>
    <cellStyle name="常规 3 2 5 5 6" xfId="752"/>
    <cellStyle name="常规 3 2 5 6" xfId="753"/>
    <cellStyle name="常规 3 2 5 6 2" xfId="754"/>
    <cellStyle name="常规 3 2 5 6 2 2" xfId="755"/>
    <cellStyle name="常规 3 2 5 6 2 3" xfId="756"/>
    <cellStyle name="常规 3 2 5 6 2 4" xfId="757"/>
    <cellStyle name="常规 3 2 5 6 3" xfId="758"/>
    <cellStyle name="常规 3 2 5 6 4" xfId="759"/>
    <cellStyle name="常规 3 2 5 6 5" xfId="760"/>
    <cellStyle name="常规 3 2 5 6 6" xfId="761"/>
    <cellStyle name="常规 3 2 5 7" xfId="762"/>
    <cellStyle name="常规 3 2 5 7 2" xfId="763"/>
    <cellStyle name="常规 3 2 5 7 3" xfId="766"/>
    <cellStyle name="常规 3 2 5 7 4" xfId="769"/>
    <cellStyle name="常规 3 2 5 8" xfId="402"/>
    <cellStyle name="常规 3 2 5 9" xfId="406"/>
    <cellStyle name="常规 3 2 6" xfId="63"/>
    <cellStyle name="常规 3 2 6 2" xfId="772"/>
    <cellStyle name="常规 3 2 6 2 2" xfId="773"/>
    <cellStyle name="常规 3 2 6 2 2 2" xfId="774"/>
    <cellStyle name="常规 3 2 6 2 2 3" xfId="776"/>
    <cellStyle name="常规 3 2 6 2 2 4" xfId="780"/>
    <cellStyle name="常规 3 2 6 2 3" xfId="783"/>
    <cellStyle name="常规 3 2 6 2 4" xfId="784"/>
    <cellStyle name="常规 3 2 6 2 5" xfId="785"/>
    <cellStyle name="常规 3 2 6 2 6" xfId="786"/>
    <cellStyle name="常规 3 2 6 3" xfId="787"/>
    <cellStyle name="常规 3 2 6 3 2" xfId="788"/>
    <cellStyle name="常规 3 2 6 3 2 2" xfId="789"/>
    <cellStyle name="常规 3 2 6 3 2 3" xfId="792"/>
    <cellStyle name="常规 3 2 6 3 2 4" xfId="795"/>
    <cellStyle name="常规 3 2 6 3 3" xfId="796"/>
    <cellStyle name="常规 3 2 6 3 4" xfId="797"/>
    <cellStyle name="常规 3 2 6 3 5" xfId="798"/>
    <cellStyle name="常规 3 2 6 3 6" xfId="799"/>
    <cellStyle name="常规 3 2 6 4" xfId="800"/>
    <cellStyle name="常规 3 2 6 4 2" xfId="802"/>
    <cellStyle name="常规 3 2 6 4 2 2" xfId="804"/>
    <cellStyle name="常规 3 2 6 4 2 3" xfId="807"/>
    <cellStyle name="常规 3 2 6 4 2 4" xfId="809"/>
    <cellStyle name="常规 3 2 6 4 3" xfId="811"/>
    <cellStyle name="常规 3 2 6 4 4" xfId="813"/>
    <cellStyle name="常规 3 2 6 4 5" xfId="817"/>
    <cellStyle name="常规 3 2 6 4 6" xfId="821"/>
    <cellStyle name="常规 3 2 6 5" xfId="825"/>
    <cellStyle name="常规 3 2 6 5 2" xfId="828"/>
    <cellStyle name="常规 3 2 6 5 3" xfId="830"/>
    <cellStyle name="常规 3 2 6 5 4" xfId="832"/>
    <cellStyle name="常规 3 2 6 6" xfId="834"/>
    <cellStyle name="常规 3 2 6 7" xfId="837"/>
    <cellStyle name="常规 3 2 6 8" xfId="840"/>
    <cellStyle name="常规 3 2 6 9" xfId="842"/>
    <cellStyle name="常规 3 2 7" xfId="698"/>
    <cellStyle name="常规 3 2 7 2" xfId="844"/>
    <cellStyle name="常规 3 2 7 2 2" xfId="845"/>
    <cellStyle name="常规 3 2 7 2 2 2" xfId="847"/>
    <cellStyle name="常规 3 2 7 2 2 3" xfId="849"/>
    <cellStyle name="常规 3 2 7 2 2 4" xfId="853"/>
    <cellStyle name="常规 3 2 7 2 3" xfId="856"/>
    <cellStyle name="常规 3 2 7 2 4" xfId="858"/>
    <cellStyle name="常规 3 2 7 2 5" xfId="859"/>
    <cellStyle name="常规 3 2 7 2 6" xfId="860"/>
    <cellStyle name="常规 3 2 7 3" xfId="861"/>
    <cellStyle name="常规 3 2 7 3 2" xfId="862"/>
    <cellStyle name="常规 3 2 7 3 2 2" xfId="863"/>
    <cellStyle name="常规 3 2 7 3 2 3" xfId="274"/>
    <cellStyle name="常规 3 2 7 3 2 4" xfId="131"/>
    <cellStyle name="常规 3 2 7 3 3" xfId="501"/>
    <cellStyle name="常规 3 2 7 3 4" xfId="578"/>
    <cellStyle name="常规 3 2 7 3 5" xfId="866"/>
    <cellStyle name="常规 3 2 7 3 6" xfId="867"/>
    <cellStyle name="常规 3 2 7 4" xfId="868"/>
    <cellStyle name="常规 3 2 7 4 2" xfId="870"/>
    <cellStyle name="常规 3 2 7 4 2 2" xfId="301"/>
    <cellStyle name="常规 3 2 7 4 2 3" xfId="872"/>
    <cellStyle name="常规 3 2 7 4 2 4" xfId="874"/>
    <cellStyle name="常规 3 2 7 4 3" xfId="876"/>
    <cellStyle name="常规 3 2 7 4 4" xfId="878"/>
    <cellStyle name="常规 3 2 7 4 5" xfId="882"/>
    <cellStyle name="常规 3 2 7 4 6" xfId="886"/>
    <cellStyle name="常规 3 2 7 5" xfId="890"/>
    <cellStyle name="常规 3 2 7 5 2" xfId="892"/>
    <cellStyle name="常规 3 2 7 5 3" xfId="894"/>
    <cellStyle name="常规 3 2 7 5 4" xfId="896"/>
    <cellStyle name="常规 3 2 7 6" xfId="899"/>
    <cellStyle name="常规 3 2 7 7" xfId="901"/>
    <cellStyle name="常规 3 2 7 8" xfId="903"/>
    <cellStyle name="常规 3 2 7 9" xfId="905"/>
    <cellStyle name="常规 3 2 8" xfId="907"/>
    <cellStyle name="常规 3 2 8 2" xfId="908"/>
    <cellStyle name="常规 3 2 8 2 2" xfId="909"/>
    <cellStyle name="常规 3 2 8 2 3" xfId="910"/>
    <cellStyle name="常规 3 2 8 2 4" xfId="911"/>
    <cellStyle name="常规 3 2 8 3" xfId="912"/>
    <cellStyle name="常规 3 2 8 4" xfId="913"/>
    <cellStyle name="常规 3 2 8 5" xfId="915"/>
    <cellStyle name="常规 3 2 8 6" xfId="919"/>
    <cellStyle name="常规 3 2 9" xfId="923"/>
    <cellStyle name="常规 3 2 9 2" xfId="924"/>
    <cellStyle name="常规 3 2 9 2 2" xfId="925"/>
    <cellStyle name="常规 3 2 9 2 3" xfId="926"/>
    <cellStyle name="常规 3 2 9 2 4" xfId="928"/>
    <cellStyle name="常规 3 2 9 3" xfId="930"/>
    <cellStyle name="常规 3 2 9 4" xfId="931"/>
    <cellStyle name="常规 3 2 9 5" xfId="933"/>
    <cellStyle name="常规 3 2 9 6" xfId="935"/>
    <cellStyle name="常规 3 3" xfId="937"/>
    <cellStyle name="常规 3 3 10" xfId="938"/>
    <cellStyle name="常规 3 3 10 2" xfId="939"/>
    <cellStyle name="常规 3 3 10 2 2" xfId="942"/>
    <cellStyle name="常规 3 3 10 2 3" xfId="846"/>
    <cellStyle name="常规 3 3 10 2 4" xfId="857"/>
    <cellStyle name="常规 3 3 10 3" xfId="943"/>
    <cellStyle name="常规 3 3 10 4" xfId="946"/>
    <cellStyle name="常规 3 3 10 5" xfId="947"/>
    <cellStyle name="常规 3 3 10 6" xfId="948"/>
    <cellStyle name="常规 3 3 11" xfId="949"/>
    <cellStyle name="常规 3 3 11 2" xfId="950"/>
    <cellStyle name="常规 3 3 11 3" xfId="951"/>
    <cellStyle name="常规 3 3 11 4" xfId="952"/>
    <cellStyle name="常规 3 3 12" xfId="953"/>
    <cellStyle name="常规 3 3 13" xfId="954"/>
    <cellStyle name="常规 3 3 14" xfId="955"/>
    <cellStyle name="常规 3 3 15" xfId="956"/>
    <cellStyle name="常规 3 3 2" xfId="957"/>
    <cellStyle name="常规 3 3 2 10" xfId="958"/>
    <cellStyle name="常规 3 3 2 11" xfId="959"/>
    <cellStyle name="常规 3 3 2 2" xfId="960"/>
    <cellStyle name="常规 3 3 2 2 2" xfId="961"/>
    <cellStyle name="常规 3 3 2 2 2 2" xfId="965"/>
    <cellStyle name="常规 3 3 2 2 2 2 2" xfId="826"/>
    <cellStyle name="常规 3 3 2 2 2 2 3" xfId="835"/>
    <cellStyle name="常规 3 3 2 2 2 2 4" xfId="838"/>
    <cellStyle name="常规 3 3 2 2 2 3" xfId="966"/>
    <cellStyle name="常规 3 3 2 2 2 4" xfId="967"/>
    <cellStyle name="常规 3 3 2 2 2 5" xfId="970"/>
    <cellStyle name="常规 3 3 2 2 2 6" xfId="973"/>
    <cellStyle name="常规 3 3 2 2 3" xfId="976"/>
    <cellStyle name="常规 3 3 2 2 3 2" xfId="979"/>
    <cellStyle name="常规 3 3 2 2 3 2 2" xfId="980"/>
    <cellStyle name="常规 3 3 2 2 3 2 3" xfId="983"/>
    <cellStyle name="常规 3 3 2 2 3 2 4" xfId="208"/>
    <cellStyle name="常规 3 3 2 2 3 3" xfId="986"/>
    <cellStyle name="常规 3 3 2 2 3 4" xfId="987"/>
    <cellStyle name="常规 3 3 2 2 3 5" xfId="990"/>
    <cellStyle name="常规 3 3 2 2 3 6" xfId="993"/>
    <cellStyle name="常规 3 3 2 2 4" xfId="996"/>
    <cellStyle name="常规 3 3 2 2 4 2" xfId="998"/>
    <cellStyle name="常规 3 3 2 2 4 2 2" xfId="999"/>
    <cellStyle name="常规 3 3 2 2 4 2 3" xfId="1001"/>
    <cellStyle name="常规 3 3 2 2 4 2 4" xfId="1003"/>
    <cellStyle name="常规 3 3 2 2 4 3" xfId="1005"/>
    <cellStyle name="常规 3 3 2 2 4 4" xfId="1006"/>
    <cellStyle name="常规 3 3 2 2 4 5" xfId="1009"/>
    <cellStyle name="常规 3 3 2 2 4 6" xfId="1012"/>
    <cellStyle name="常规 3 3 2 2 5" xfId="1015"/>
    <cellStyle name="常规 3 3 2 2 5 2" xfId="1017"/>
    <cellStyle name="常规 3 3 2 2 5 3" xfId="1018"/>
    <cellStyle name="常规 3 3 2 2 5 4" xfId="1019"/>
    <cellStyle name="常规 3 3 2 2 6" xfId="1020"/>
    <cellStyle name="常规 3 3 2 2 7" xfId="1021"/>
    <cellStyle name="常规 3 3 2 2 8" xfId="1022"/>
    <cellStyle name="常规 3 3 2 2 9" xfId="1023"/>
    <cellStyle name="常规 3 3 2 3" xfId="1024"/>
    <cellStyle name="常规 3 3 2 3 2" xfId="1025"/>
    <cellStyle name="常规 3 3 2 3 2 2" xfId="1027"/>
    <cellStyle name="常规 3 3 2 3 2 2 2" xfId="357"/>
    <cellStyle name="常规 3 3 2 3 2 2 3" xfId="1028"/>
    <cellStyle name="常规 3 3 2 3 2 2 4" xfId="1029"/>
    <cellStyle name="常规 3 3 2 3 2 3" xfId="1030"/>
    <cellStyle name="常规 3 3 2 3 2 4" xfId="1031"/>
    <cellStyle name="常规 3 3 2 3 2 5" xfId="1034"/>
    <cellStyle name="常规 3 3 2 3 2 6" xfId="1037"/>
    <cellStyle name="常规 3 3 2 3 3" xfId="1040"/>
    <cellStyle name="常规 3 3 2 3 3 2" xfId="1042"/>
    <cellStyle name="常规 3 3 2 3 3 2 2" xfId="388"/>
    <cellStyle name="常规 3 3 2 3 3 2 3" xfId="1043"/>
    <cellStyle name="常规 3 3 2 3 3 2 4" xfId="1046"/>
    <cellStyle name="常规 3 3 2 3 3 3" xfId="1049"/>
    <cellStyle name="常规 3 3 2 3 3 4" xfId="1050"/>
    <cellStyle name="常规 3 3 2 3 3 5" xfId="1053"/>
    <cellStyle name="常规 3 3 2 3 3 6" xfId="1056"/>
    <cellStyle name="常规 3 3 2 3 4" xfId="1059"/>
    <cellStyle name="常规 3 3 2 3 4 2" xfId="1060"/>
    <cellStyle name="常规 3 3 2 3 4 3" xfId="1061"/>
    <cellStyle name="常规 3 3 2 3 4 4" xfId="1062"/>
    <cellStyle name="常规 3 3 2 3 5" xfId="1065"/>
    <cellStyle name="常规 3 3 2 3 6" xfId="631"/>
    <cellStyle name="常规 3 3 2 3 7" xfId="634"/>
    <cellStyle name="常规 3 3 2 3 8" xfId="639"/>
    <cellStyle name="常规 3 3 2 4" xfId="1066"/>
    <cellStyle name="常规 3 3 2 4 2" xfId="1067"/>
    <cellStyle name="常规 3 3 2 4 2 2" xfId="1068"/>
    <cellStyle name="常规 3 3 2 4 2 3" xfId="1069"/>
    <cellStyle name="常规 3 3 2 4 2 4" xfId="1070"/>
    <cellStyle name="常规 3 3 2 4 3" xfId="1073"/>
    <cellStyle name="常规 3 3 2 4 4" xfId="1074"/>
    <cellStyle name="常规 3 3 2 4 5" xfId="1075"/>
    <cellStyle name="常规 3 3 2 4 6" xfId="1076"/>
    <cellStyle name="常规 3 3 2 5" xfId="1077"/>
    <cellStyle name="常规 3 3 2 5 2" xfId="1078"/>
    <cellStyle name="常规 3 3 2 5 2 2" xfId="1079"/>
    <cellStyle name="常规 3 3 2 5 2 3" xfId="318"/>
    <cellStyle name="常规 3 3 2 5 2 4" xfId="325"/>
    <cellStyle name="常规 3 3 2 5 3" xfId="1081"/>
    <cellStyle name="常规 3 3 2 5 4" xfId="1082"/>
    <cellStyle name="常规 3 3 2 5 5" xfId="1084"/>
    <cellStyle name="常规 3 3 2 5 6" xfId="1086"/>
    <cellStyle name="常规 3 3 2 6" xfId="1087"/>
    <cellStyle name="常规 3 3 2 6 2" xfId="1089"/>
    <cellStyle name="常规 3 3 2 6 2 2" xfId="1090"/>
    <cellStyle name="常规 3 3 2 6 2 3" xfId="125"/>
    <cellStyle name="常规 3 3 2 6 2 4" xfId="140"/>
    <cellStyle name="常规 3 3 2 6 3" xfId="1091"/>
    <cellStyle name="常规 3 3 2 6 4" xfId="1092"/>
    <cellStyle name="常规 3 3 2 6 5" xfId="1093"/>
    <cellStyle name="常规 3 3 2 6 6" xfId="1094"/>
    <cellStyle name="常规 3 3 2 7" xfId="1095"/>
    <cellStyle name="常规 3 3 2 7 2" xfId="1097"/>
    <cellStyle name="常规 3 3 2 7 3" xfId="1098"/>
    <cellStyle name="常规 3 3 2 7 4" xfId="1099"/>
    <cellStyle name="常规 3 3 2 8" xfId="1100"/>
    <cellStyle name="常规 3 3 2 9" xfId="1102"/>
    <cellStyle name="常规 3 3 3" xfId="1103"/>
    <cellStyle name="常规 3 3 3 10" xfId="1104"/>
    <cellStyle name="常规 3 3 3 11" xfId="1105"/>
    <cellStyle name="常规 3 3 3 2" xfId="1106"/>
    <cellStyle name="常规 3 3 3 2 2" xfId="1107"/>
    <cellStyle name="常规 3 3 3 2 2 2" xfId="1110"/>
    <cellStyle name="常规 3 3 3 2 2 2 2" xfId="1111"/>
    <cellStyle name="常规 3 3 3 2 2 2 3" xfId="1114"/>
    <cellStyle name="常规 3 3 3 2 2 2 4" xfId="1117"/>
    <cellStyle name="常规 3 3 3 2 2 3" xfId="1120"/>
    <cellStyle name="常规 3 3 3 2 2 4" xfId="1121"/>
    <cellStyle name="常规 3 3 3 2 2 5" xfId="1124"/>
    <cellStyle name="常规 3 3 3 2 2 6" xfId="1127"/>
    <cellStyle name="常规 3 3 3 2 3" xfId="1130"/>
    <cellStyle name="常规 3 3 3 2 3 2" xfId="1133"/>
    <cellStyle name="常规 3 3 3 2 3 2 2" xfId="1134"/>
    <cellStyle name="常规 3 3 3 2 3 2 3" xfId="1137"/>
    <cellStyle name="常规 3 3 3 2 3 2 4" xfId="1140"/>
    <cellStyle name="常规 3 3 3 2 3 3" xfId="1143"/>
    <cellStyle name="常规 3 3 3 2 3 4" xfId="1144"/>
    <cellStyle name="常规 3 3 3 2 3 5" xfId="349"/>
    <cellStyle name="常规 3 3 3 2 3 6" xfId="376"/>
    <cellStyle name="常规 3 3 3 2 4" xfId="1147"/>
    <cellStyle name="常规 3 3 3 2 4 2" xfId="1149"/>
    <cellStyle name="常规 3 3 3 2 4 3" xfId="17"/>
    <cellStyle name="常规 3 3 3 2 4 4" xfId="1150"/>
    <cellStyle name="常规 3 3 3 2 5" xfId="1153"/>
    <cellStyle name="常规 3 3 3 2 6" xfId="1155"/>
    <cellStyle name="常规 3 3 3 2 7" xfId="1156"/>
    <cellStyle name="常规 3 3 3 2 8" xfId="1157"/>
    <cellStyle name="常规 3 3 3 3" xfId="1158"/>
    <cellStyle name="常规 3 3 3 3 2" xfId="1159"/>
    <cellStyle name="常规 3 3 3 3 2 2" xfId="1161"/>
    <cellStyle name="常规 3 3 3 3 2 2 2" xfId="229"/>
    <cellStyle name="常规 3 3 3 3 2 2 3" xfId="1162"/>
    <cellStyle name="常规 3 3 3 3 2 2 4" xfId="1164"/>
    <cellStyle name="常规 3 3 3 3 2 3" xfId="1165"/>
    <cellStyle name="常规 3 3 3 3 2 4" xfId="1166"/>
    <cellStyle name="常规 3 3 3 3 2 5" xfId="1169"/>
    <cellStyle name="常规 3 3 3 3 2 6" xfId="1172"/>
    <cellStyle name="常规 3 3 3 3 3" xfId="1175"/>
    <cellStyle name="常规 3 3 3 3 3 2" xfId="1177"/>
    <cellStyle name="常规 3 3 3 3 3 2 2" xfId="552"/>
    <cellStyle name="常规 3 3 3 3 3 2 3" xfId="1178"/>
    <cellStyle name="常规 3 3 3 3 3 2 4" xfId="1180"/>
    <cellStyle name="常规 3 3 3 3 3 3" xfId="1181"/>
    <cellStyle name="常规 3 3 3 3 3 4" xfId="1182"/>
    <cellStyle name="常规 3 3 3 3 3 5" xfId="541"/>
    <cellStyle name="常规 3 3 3 3 3 6" xfId="545"/>
    <cellStyle name="常规 3 3 3 3 4" xfId="1185"/>
    <cellStyle name="常规 3 3 3 3 4 2" xfId="1186"/>
    <cellStyle name="常规 3 3 3 3 4 3" xfId="1187"/>
    <cellStyle name="常规 3 3 3 3 4 4" xfId="1188"/>
    <cellStyle name="常规 3 3 3 3 5" xfId="1191"/>
    <cellStyle name="常规 3 3 3 3 6" xfId="655"/>
    <cellStyle name="常规 3 3 3 3 7" xfId="658"/>
    <cellStyle name="常规 3 3 3 3 8" xfId="664"/>
    <cellStyle name="常规 3 3 3 4" xfId="1192"/>
    <cellStyle name="常规 3 3 3 4 2" xfId="1193"/>
    <cellStyle name="常规 3 3 3 4 2 2" xfId="1194"/>
    <cellStyle name="常规 3 3 3 4 2 3" xfId="1195"/>
    <cellStyle name="常规 3 3 3 4 2 4" xfId="1196"/>
    <cellStyle name="常规 3 3 3 4 3" xfId="1199"/>
    <cellStyle name="常规 3 3 3 4 4" xfId="1200"/>
    <cellStyle name="常规 3 3 3 4 5" xfId="1201"/>
    <cellStyle name="常规 3 3 3 4 6" xfId="1202"/>
    <cellStyle name="常规 3 3 3 5" xfId="1203"/>
    <cellStyle name="常规 3 3 3 5 2" xfId="1204"/>
    <cellStyle name="常规 3 3 3 5 2 2" xfId="1205"/>
    <cellStyle name="常规 3 3 3 5 2 3" xfId="1206"/>
    <cellStyle name="常规 3 3 3 5 2 4" xfId="1207"/>
    <cellStyle name="常规 3 3 3 5 3" xfId="1210"/>
    <cellStyle name="常规 3 3 3 5 4" xfId="61"/>
    <cellStyle name="常规 3 3 3 5 5" xfId="1211"/>
    <cellStyle name="常规 3 3 3 5 6" xfId="1212"/>
    <cellStyle name="常规 3 3 3 6" xfId="1213"/>
    <cellStyle name="常规 3 3 3 6 2" xfId="1214"/>
    <cellStyle name="常规 3 3 3 6 2 2" xfId="1215"/>
    <cellStyle name="常规 3 3 3 6 2 3" xfId="1216"/>
    <cellStyle name="常规 3 3 3 6 2 4" xfId="1217"/>
    <cellStyle name="常规 3 3 3 6 3" xfId="1220"/>
    <cellStyle name="常规 3 3 3 6 4" xfId="1221"/>
    <cellStyle name="常规 3 3 3 6 5" xfId="1222"/>
    <cellStyle name="常规 3 3 3 6 6" xfId="1223"/>
    <cellStyle name="常规 3 3 3 7" xfId="1224"/>
    <cellStyle name="常规 3 3 3 7 2" xfId="1225"/>
    <cellStyle name="常规 3 3 3 7 3" xfId="1227"/>
    <cellStyle name="常规 3 3 3 7 4" xfId="1228"/>
    <cellStyle name="常规 3 3 3 8" xfId="729"/>
    <cellStyle name="常规 3 3 3 9" xfId="731"/>
    <cellStyle name="常规 3 3 4" xfId="1229"/>
    <cellStyle name="常规 3 3 4 10" xfId="1230"/>
    <cellStyle name="常规 3 3 4 11" xfId="1232"/>
    <cellStyle name="常规 3 3 4 2" xfId="1234"/>
    <cellStyle name="常规 3 3 4 2 2" xfId="1235"/>
    <cellStyle name="常规 3 3 4 2 2 2" xfId="1236"/>
    <cellStyle name="常规 3 3 4 2 2 2 2" xfId="478"/>
    <cellStyle name="常规 3 3 4 2 2 2 3" xfId="1237"/>
    <cellStyle name="常规 3 3 4 2 2 2 4" xfId="1239"/>
    <cellStyle name="常规 3 3 4 2 2 3" xfId="1240"/>
    <cellStyle name="常规 3 3 4 2 2 4" xfId="1241"/>
    <cellStyle name="常规 3 3 4 2 2 5" xfId="1244"/>
    <cellStyle name="常规 3 3 4 2 2 6" xfId="1247"/>
    <cellStyle name="常规 3 3 4 2 3" xfId="1250"/>
    <cellStyle name="常规 3 3 4 2 3 2" xfId="1251"/>
    <cellStyle name="常规 3 3 4 2 3 2 2" xfId="589"/>
    <cellStyle name="常规 3 3 4 2 3 2 3" xfId="1253"/>
    <cellStyle name="常规 3 3 4 2 3 2 4" xfId="1255"/>
    <cellStyle name="常规 3 3 4 2 3 3" xfId="1256"/>
    <cellStyle name="常规 3 3 4 2 3 4" xfId="1258"/>
    <cellStyle name="常规 3 3 4 2 3 5" xfId="962"/>
    <cellStyle name="常规 3 3 4 2 3 6" xfId="977"/>
    <cellStyle name="常规 3 3 4 2 4" xfId="4"/>
    <cellStyle name="常规 3 3 4 2 4 2" xfId="1261"/>
    <cellStyle name="常规 3 3 4 2 4 3" xfId="1264"/>
    <cellStyle name="常规 3 3 4 2 4 4" xfId="1267"/>
    <cellStyle name="常规 3 3 4 2 5" xfId="1270"/>
    <cellStyle name="常规 3 3 4 2 6" xfId="1271"/>
    <cellStyle name="常规 3 3 4 2 7" xfId="1272"/>
    <cellStyle name="常规 3 3 4 2 8" xfId="1273"/>
    <cellStyle name="常规 3 3 4 3" xfId="1274"/>
    <cellStyle name="常规 3 3 4 3 2" xfId="1275"/>
    <cellStyle name="常规 3 3 4 3 2 2" xfId="1276"/>
    <cellStyle name="常规 3 3 4 3 2 2 2" xfId="640"/>
    <cellStyle name="常规 3 3 4 3 2 2 3" xfId="1277"/>
    <cellStyle name="常规 3 3 4 3 2 2 4" xfId="1280"/>
    <cellStyle name="常规 3 3 4 3 2 3" xfId="1281"/>
    <cellStyle name="常规 3 3 4 3 2 4" xfId="1282"/>
    <cellStyle name="常规 3 3 4 3 2 5" xfId="1285"/>
    <cellStyle name="常规 3 3 4 3 2 6" xfId="1288"/>
    <cellStyle name="常规 3 3 4 3 3" xfId="1291"/>
    <cellStyle name="常规 3 3 4 3 3 2" xfId="1292"/>
    <cellStyle name="常规 3 3 4 3 3 2 2" xfId="665"/>
    <cellStyle name="常规 3 3 4 3 3 2 3" xfId="1293"/>
    <cellStyle name="常规 3 3 4 3 3 2 4" xfId="1296"/>
    <cellStyle name="常规 3 3 4 3 3 3" xfId="1297"/>
    <cellStyle name="常规 3 3 4 3 3 4" xfId="1298"/>
    <cellStyle name="常规 3 3 4 3 3 5" xfId="1108"/>
    <cellStyle name="常规 3 3 4 3 3 6" xfId="1131"/>
    <cellStyle name="常规 3 3 4 3 4" xfId="1300"/>
    <cellStyle name="常规 3 3 4 3 4 2" xfId="1301"/>
    <cellStyle name="常规 3 3 4 3 4 3" xfId="1302"/>
    <cellStyle name="常规 3 3 4 3 4 4" xfId="1303"/>
    <cellStyle name="常规 3 3 4 3 5" xfId="1305"/>
    <cellStyle name="常规 3 3 4 3 6" xfId="1306"/>
    <cellStyle name="常规 3 3 4 3 7" xfId="1307"/>
    <cellStyle name="常规 3 3 4 3 8" xfId="1308"/>
    <cellStyle name="常规 3 3 4 4" xfId="1309"/>
    <cellStyle name="常规 3 3 4 4 2" xfId="1310"/>
    <cellStyle name="常规 3 3 4 4 2 2" xfId="1311"/>
    <cellStyle name="常规 3 3 4 4 2 3" xfId="1312"/>
    <cellStyle name="常规 3 3 4 4 2 4" xfId="1313"/>
    <cellStyle name="常规 3 3 4 4 3" xfId="1316"/>
    <cellStyle name="常规 3 3 4 4 4" xfId="1317"/>
    <cellStyle name="常规 3 3 4 4 5" xfId="1318"/>
    <cellStyle name="常规 3 3 4 4 6" xfId="1319"/>
    <cellStyle name="常规 3 3 4 5" xfId="1320"/>
    <cellStyle name="常规 3 3 4 5 2" xfId="1321"/>
    <cellStyle name="常规 3 3 4 5 2 2" xfId="1322"/>
    <cellStyle name="常规 3 3 4 5 2 3" xfId="712"/>
    <cellStyle name="常规 3 3 4 5 2 4" xfId="726"/>
    <cellStyle name="常规 3 3 4 5 3" xfId="1323"/>
    <cellStyle name="常规 3 3 4 5 4" xfId="1324"/>
    <cellStyle name="常规 3 3 4 5 5" xfId="1325"/>
    <cellStyle name="常规 3 3 4 5 6" xfId="1326"/>
    <cellStyle name="常规 3 3 4 6" xfId="1327"/>
    <cellStyle name="常规 3 3 4 6 2" xfId="1328"/>
    <cellStyle name="常规 3 3 4 6 2 2" xfId="1329"/>
    <cellStyle name="常规 3 3 4 6 2 3" xfId="1330"/>
    <cellStyle name="常规 3 3 4 6 2 4" xfId="1332"/>
    <cellStyle name="常规 3 3 4 6 3" xfId="1335"/>
    <cellStyle name="常规 3 3 4 6 4" xfId="1336"/>
    <cellStyle name="常规 3 3 4 6 5" xfId="1337"/>
    <cellStyle name="常规 3 3 4 6 6" xfId="1338"/>
    <cellStyle name="常规 3 3 4 7" xfId="98"/>
    <cellStyle name="常规 3 3 4 7 2" xfId="104"/>
    <cellStyle name="常规 3 3 4 7 3" xfId="28"/>
    <cellStyle name="常规 3 3 4 7 4" xfId="109"/>
    <cellStyle name="常规 3 3 4 8" xfId="112"/>
    <cellStyle name="常规 3 3 4 9" xfId="127"/>
    <cellStyle name="常规 3 3 5" xfId="1339"/>
    <cellStyle name="常规 3 3 5 10" xfId="1340"/>
    <cellStyle name="常规 3 3 5 11" xfId="1342"/>
    <cellStyle name="常规 3 3 5 2" xfId="1331"/>
    <cellStyle name="常规 3 3 5 2 2" xfId="801"/>
    <cellStyle name="常规 3 3 5 2 2 2" xfId="803"/>
    <cellStyle name="常规 3 3 5 2 2 2 2" xfId="805"/>
    <cellStyle name="常规 3 3 5 2 2 2 3" xfId="808"/>
    <cellStyle name="常规 3 3 5 2 2 2 4" xfId="810"/>
    <cellStyle name="常规 3 3 5 2 2 3" xfId="812"/>
    <cellStyle name="常规 3 3 5 2 2 4" xfId="814"/>
    <cellStyle name="常规 3 3 5 2 2 5" xfId="818"/>
    <cellStyle name="常规 3 3 5 2 2 6" xfId="822"/>
    <cellStyle name="常规 3 3 5 2 3" xfId="827"/>
    <cellStyle name="常规 3 3 5 2 3 2" xfId="829"/>
    <cellStyle name="常规 3 3 5 2 3 2 2" xfId="1343"/>
    <cellStyle name="常规 3 3 5 2 3 2 3" xfId="1345"/>
    <cellStyle name="常规 3 3 5 2 3 2 4" xfId="1346"/>
    <cellStyle name="常规 3 3 5 2 3 3" xfId="831"/>
    <cellStyle name="常规 3 3 5 2 3 4" xfId="833"/>
    <cellStyle name="常规 3 3 5 2 3 5" xfId="1347"/>
    <cellStyle name="常规 3 3 5 2 3 6" xfId="1348"/>
    <cellStyle name="常规 3 3 5 2 4" xfId="836"/>
    <cellStyle name="常规 3 3 5 2 4 2" xfId="1349"/>
    <cellStyle name="常规 3 3 5 2 4 3" xfId="1350"/>
    <cellStyle name="常规 3 3 5 2 4 4" xfId="1351"/>
    <cellStyle name="常规 3 3 5 2 5" xfId="839"/>
    <cellStyle name="常规 3 3 5 2 6" xfId="841"/>
    <cellStyle name="常规 3 3 5 2 7" xfId="843"/>
    <cellStyle name="常规 3 3 5 2 8" xfId="1352"/>
    <cellStyle name="常规 3 3 5 3" xfId="1333"/>
    <cellStyle name="常规 3 3 5 3 2" xfId="869"/>
    <cellStyle name="常规 3 3 5 3 2 2" xfId="871"/>
    <cellStyle name="常规 3 3 5 3 2 2 2" xfId="300"/>
    <cellStyle name="常规 3 3 5 3 2 2 3" xfId="873"/>
    <cellStyle name="常规 3 3 5 3 2 2 4" xfId="875"/>
    <cellStyle name="常规 3 3 5 3 2 3" xfId="877"/>
    <cellStyle name="常规 3 3 5 3 2 4" xfId="879"/>
    <cellStyle name="常规 3 3 5 3 2 5" xfId="883"/>
    <cellStyle name="常规 3 3 5 3 2 6" xfId="887"/>
    <cellStyle name="常规 3 3 5 3 3" xfId="891"/>
    <cellStyle name="常规 3 3 5 3 3 2" xfId="893"/>
    <cellStyle name="常规 3 3 5 3 3 2 2" xfId="720"/>
    <cellStyle name="常规 3 3 5 3 3 2 3" xfId="1353"/>
    <cellStyle name="常规 3 3 5 3 3 2 4" xfId="1354"/>
    <cellStyle name="常规 3 3 5 3 3 3" xfId="895"/>
    <cellStyle name="常规 3 3 5 3 3 4" xfId="897"/>
    <cellStyle name="常规 3 3 5 3 3 5" xfId="1355"/>
    <cellStyle name="常规 3 3 5 3 3 6" xfId="1357"/>
    <cellStyle name="常规 3 3 5 3 4" xfId="900"/>
    <cellStyle name="常规 3 3 5 3 4 2" xfId="1358"/>
    <cellStyle name="常规 3 3 5 3 4 3" xfId="1359"/>
    <cellStyle name="常规 3 3 5 3 4 4" xfId="1360"/>
    <cellStyle name="常规 3 3 5 3 5" xfId="902"/>
    <cellStyle name="常规 3 3 5 3 6" xfId="904"/>
    <cellStyle name="常规 3 3 5 3 7" xfId="906"/>
    <cellStyle name="常规 3 3 5 3 8" xfId="33"/>
    <cellStyle name="常规 3 3 5 4" xfId="1361"/>
    <cellStyle name="常规 3 3 5 4 2" xfId="914"/>
    <cellStyle name="常规 3 3 5 4 2 2" xfId="1363"/>
    <cellStyle name="常规 3 3 5 4 2 3" xfId="1364"/>
    <cellStyle name="常规 3 3 5 4 2 4" xfId="1365"/>
    <cellStyle name="常规 3 3 5 4 3" xfId="916"/>
    <cellStyle name="常规 3 3 5 4 4" xfId="920"/>
    <cellStyle name="常规 3 3 5 4 5" xfId="1368"/>
    <cellStyle name="常规 3 3 5 4 6" xfId="1371"/>
    <cellStyle name="常规 3 3 5 5" xfId="1372"/>
    <cellStyle name="常规 3 3 5 5 2" xfId="932"/>
    <cellStyle name="常规 3 3 5 5 2 2" xfId="1374"/>
    <cellStyle name="常规 3 3 5 5 2 3" xfId="1376"/>
    <cellStyle name="常规 3 3 5 5 2 4" xfId="1378"/>
    <cellStyle name="常规 3 3 5 5 3" xfId="934"/>
    <cellStyle name="常规 3 3 5 5 4" xfId="936"/>
    <cellStyle name="常规 3 3 5 5 5" xfId="1380"/>
    <cellStyle name="常规 3 3 5 5 6" xfId="1381"/>
    <cellStyle name="常规 3 3 5 6" xfId="1382"/>
    <cellStyle name="常规 3 3 5 6 2" xfId="1383"/>
    <cellStyle name="常规 3 3 5 6 2 2" xfId="1384"/>
    <cellStyle name="常规 3 3 5 6 2 3" xfId="1385"/>
    <cellStyle name="常规 3 3 5 6 2 4" xfId="1388"/>
    <cellStyle name="常规 3 3 5 6 3" xfId="1391"/>
    <cellStyle name="常规 3 3 5 6 4" xfId="1392"/>
    <cellStyle name="常规 3 3 5 6 5" xfId="1393"/>
    <cellStyle name="常规 3 3 5 6 6" xfId="1394"/>
    <cellStyle name="常规 3 3 5 7" xfId="157"/>
    <cellStyle name="常规 3 3 5 7 2" xfId="159"/>
    <cellStyle name="常规 3 3 5 7 3" xfId="173"/>
    <cellStyle name="常规 3 3 5 7 4" xfId="175"/>
    <cellStyle name="常规 3 3 5 8" xfId="179"/>
    <cellStyle name="常规 3 3 5 9" xfId="187"/>
    <cellStyle name="常规 3 3 6" xfId="1395"/>
    <cellStyle name="常规 3 3 6 2" xfId="1396"/>
    <cellStyle name="常规 3 3 6 2 2" xfId="1397"/>
    <cellStyle name="常规 3 3 6 2 2 2" xfId="1399"/>
    <cellStyle name="常规 3 3 6 2 2 3" xfId="1402"/>
    <cellStyle name="常规 3 3 6 2 2 4" xfId="1407"/>
    <cellStyle name="常规 3 3 6 2 3" xfId="981"/>
    <cellStyle name="常规 3 3 6 2 4" xfId="984"/>
    <cellStyle name="常规 3 3 6 2 5" xfId="207"/>
    <cellStyle name="常规 3 3 6 2 6" xfId="218"/>
    <cellStyle name="常规 3 3 6 3" xfId="1413"/>
    <cellStyle name="常规 3 3 6 3 2" xfId="1414"/>
    <cellStyle name="常规 3 3 6 3 2 2" xfId="1416"/>
    <cellStyle name="常规 3 3 6 3 2 3" xfId="1418"/>
    <cellStyle name="常规 3 3 6 3 2 4" xfId="1420"/>
    <cellStyle name="常规 3 3 6 3 3" xfId="1423"/>
    <cellStyle name="常规 3 3 6 3 4" xfId="1425"/>
    <cellStyle name="常规 3 3 6 3 5" xfId="233"/>
    <cellStyle name="常规 3 3 6 3 6" xfId="239"/>
    <cellStyle name="常规 3 3 6 4" xfId="1398"/>
    <cellStyle name="常规 3 3 6 4 2" xfId="1400"/>
    <cellStyle name="常规 3 3 6 4 2 2" xfId="1427"/>
    <cellStyle name="常规 3 3 6 4 2 3" xfId="1428"/>
    <cellStyle name="常规 3 3 6 4 2 4" xfId="1429"/>
    <cellStyle name="常规 3 3 6 4 3" xfId="1403"/>
    <cellStyle name="常规 3 3 6 4 4" xfId="1408"/>
    <cellStyle name="常规 3 3 6 4 5" xfId="250"/>
    <cellStyle name="常规 3 3 6 4 6" xfId="257"/>
    <cellStyle name="常规 3 3 6 5" xfId="982"/>
    <cellStyle name="常规 3 3 6 5 2" xfId="1431"/>
    <cellStyle name="常规 3 3 6 5 3" xfId="1433"/>
    <cellStyle name="常规 3 3 6 5 4" xfId="1435"/>
    <cellStyle name="常规 3 3 6 6" xfId="985"/>
    <cellStyle name="常规 3 3 6 7" xfId="206"/>
    <cellStyle name="常规 3 3 6 8" xfId="217"/>
    <cellStyle name="常规 3 3 6 9" xfId="221"/>
    <cellStyle name="常规 3 3 7" xfId="1437"/>
    <cellStyle name="常规 3 3 7 2" xfId="1438"/>
    <cellStyle name="常规 3 3 7 2 2" xfId="1439"/>
    <cellStyle name="常规 3 3 7 2 2 2" xfId="1440"/>
    <cellStyle name="常规 3 3 7 2 2 3" xfId="1443"/>
    <cellStyle name="常规 3 3 7 2 2 4" xfId="1448"/>
    <cellStyle name="常规 3 3 7 2 3" xfId="1000"/>
    <cellStyle name="常规 3 3 7 2 4" xfId="1002"/>
    <cellStyle name="常规 3 3 7 2 5" xfId="1004"/>
    <cellStyle name="常规 3 3 7 2 6" xfId="1452"/>
    <cellStyle name="常规 3 3 7 3" xfId="1453"/>
    <cellStyle name="常规 3 3 7 3 2" xfId="1454"/>
    <cellStyle name="常规 3 3 7 3 2 2" xfId="1455"/>
    <cellStyle name="常规 3 3 7 3 2 3" xfId="1456"/>
    <cellStyle name="常规 3 3 7 3 2 4" xfId="1457"/>
    <cellStyle name="常规 3 3 7 3 3" xfId="1458"/>
    <cellStyle name="常规 3 3 7 3 4" xfId="1459"/>
    <cellStyle name="常规 3 3 7 3 5" xfId="1460"/>
    <cellStyle name="常规 3 3 7 3 6" xfId="1461"/>
    <cellStyle name="常规 3 3 7 4" xfId="1415"/>
    <cellStyle name="常规 3 3 7 4 2" xfId="1417"/>
    <cellStyle name="常规 3 3 7 4 2 2" xfId="1462"/>
    <cellStyle name="常规 3 3 7 4 2 3" xfId="1463"/>
    <cellStyle name="常规 3 3 7 4 2 4" xfId="1464"/>
    <cellStyle name="常规 3 3 7 4 3" xfId="1419"/>
    <cellStyle name="常规 3 3 7 4 4" xfId="1421"/>
    <cellStyle name="常规 3 3 7 4 5" xfId="1465"/>
    <cellStyle name="常规 3 3 7 4 6" xfId="1467"/>
    <cellStyle name="常规 3 3 7 5" xfId="1424"/>
    <cellStyle name="常规 3 3 7 5 2" xfId="1469"/>
    <cellStyle name="常规 3 3 7 5 3" xfId="1470"/>
    <cellStyle name="常规 3 3 7 5 4" xfId="1471"/>
    <cellStyle name="常规 3 3 7 6" xfId="1426"/>
    <cellStyle name="常规 3 3 7 7" xfId="232"/>
    <cellStyle name="常规 3 3 7 8" xfId="238"/>
    <cellStyle name="常规 3 3 7 9" xfId="241"/>
    <cellStyle name="常规 3 3 8" xfId="1472"/>
    <cellStyle name="常规 3 3 8 2" xfId="1473"/>
    <cellStyle name="常规 3 3 8 2 2" xfId="1474"/>
    <cellStyle name="常规 3 3 8 2 3" xfId="59"/>
    <cellStyle name="常规 3 3 8 2 4" xfId="1475"/>
    <cellStyle name="常规 3 3 8 3" xfId="1476"/>
    <cellStyle name="常规 3 3 8 4" xfId="1401"/>
    <cellStyle name="常规 3 3 8 5" xfId="1404"/>
    <cellStyle name="常规 3 3 8 6" xfId="1409"/>
    <cellStyle name="常规 3 3 9" xfId="1477"/>
    <cellStyle name="常规 3 3 9 2" xfId="1478"/>
    <cellStyle name="常规 3 3 9 2 2" xfId="1479"/>
    <cellStyle name="常规 3 3 9 2 3" xfId="1480"/>
    <cellStyle name="常规 3 3 9 2 4" xfId="1481"/>
    <cellStyle name="常规 3 3 9 3" xfId="1482"/>
    <cellStyle name="常规 3 3 9 4" xfId="1432"/>
    <cellStyle name="常规 3 3 9 5" xfId="1434"/>
    <cellStyle name="常规 3 3 9 6" xfId="1436"/>
    <cellStyle name="常规 3 4" xfId="1483"/>
    <cellStyle name="常规 3 5" xfId="1484"/>
    <cellStyle name="常规 3 6" xfId="1485"/>
    <cellStyle name="常规 4" xfId="1486"/>
    <cellStyle name="常规 4 2" xfId="1489"/>
    <cellStyle name="常规 4 2 2" xfId="1490"/>
    <cellStyle name="常规 4 3" xfId="1492"/>
    <cellStyle name="常规 4 3 10" xfId="1493"/>
    <cellStyle name="常规 4 3 10 2" xfId="1494"/>
    <cellStyle name="常规 4 3 10 2 2" xfId="662"/>
    <cellStyle name="常规 4 3 10 2 3" xfId="681"/>
    <cellStyle name="常规 4 3 10 2 4" xfId="1495"/>
    <cellStyle name="常规 4 3 10 3" xfId="1496"/>
    <cellStyle name="常规 4 3 10 4" xfId="1497"/>
    <cellStyle name="常规 4 3 10 5" xfId="1498"/>
    <cellStyle name="常规 4 3 10 6" xfId="1499"/>
    <cellStyle name="常规 4 3 11" xfId="1500"/>
    <cellStyle name="常规 4 3 11 2" xfId="1501"/>
    <cellStyle name="常规 4 3 11 3" xfId="1502"/>
    <cellStyle name="常规 4 3 11 4" xfId="1503"/>
    <cellStyle name="常规 4 3 12" xfId="1504"/>
    <cellStyle name="常规 4 3 13" xfId="1505"/>
    <cellStyle name="常规 4 3 14" xfId="1506"/>
    <cellStyle name="常规 4 3 15" xfId="1507"/>
    <cellStyle name="常规 4 3 2" xfId="1508"/>
    <cellStyle name="常规 4 3 2 10" xfId="1510"/>
    <cellStyle name="常规 4 3 2 11" xfId="1513"/>
    <cellStyle name="常规 4 3 2 2" xfId="1516"/>
    <cellStyle name="常规 4 3 2 2 2" xfId="1518"/>
    <cellStyle name="常规 4 3 2 2 2 2" xfId="1520"/>
    <cellStyle name="常规 4 3 2 2 2 2 2" xfId="1522"/>
    <cellStyle name="常规 4 3 2 2 2 2 3" xfId="1524"/>
    <cellStyle name="常规 4 3 2 2 2 2 4" xfId="1526"/>
    <cellStyle name="常规 4 3 2 2 2 3" xfId="1528"/>
    <cellStyle name="常规 4 3 2 2 2 4" xfId="1530"/>
    <cellStyle name="常规 4 3 2 2 2 5" xfId="1533"/>
    <cellStyle name="常规 4 3 2 2 2 6" xfId="1536"/>
    <cellStyle name="常规 4 3 2 2 3" xfId="1541"/>
    <cellStyle name="常规 4 3 2 2 3 2" xfId="1543"/>
    <cellStyle name="常规 4 3 2 2 3 2 2" xfId="777"/>
    <cellStyle name="常规 4 3 2 2 3 2 3" xfId="781"/>
    <cellStyle name="常规 4 3 2 2 3 2 4" xfId="1545"/>
    <cellStyle name="常规 4 3 2 2 3 3" xfId="1547"/>
    <cellStyle name="常规 4 3 2 2 3 4" xfId="1549"/>
    <cellStyle name="常规 4 3 2 2 3 5" xfId="1551"/>
    <cellStyle name="常规 4 3 2 2 3 6" xfId="1553"/>
    <cellStyle name="常规 4 3 2 2 4" xfId="1555"/>
    <cellStyle name="常规 4 3 2 2 4 2" xfId="1557"/>
    <cellStyle name="常规 4 3 2 2 4 3" xfId="1559"/>
    <cellStyle name="常规 4 3 2 2 4 4" xfId="1561"/>
    <cellStyle name="常规 4 3 2 2 5" xfId="1563"/>
    <cellStyle name="常规 4 3 2 2 6" xfId="624"/>
    <cellStyle name="常规 4 3 2 2 7" xfId="69"/>
    <cellStyle name="常规 4 3 2 2 8" xfId="57"/>
    <cellStyle name="常规 4 3 2 3" xfId="1565"/>
    <cellStyle name="常规 4 3 2 3 2" xfId="1567"/>
    <cellStyle name="常规 4 3 2 3 2 2" xfId="1569"/>
    <cellStyle name="常规 4 3 2 3 2 2 2" xfId="1571"/>
    <cellStyle name="常规 4 3 2 3 2 2 3" xfId="1574"/>
    <cellStyle name="常规 4 3 2 3 2 2 4" xfId="1576"/>
    <cellStyle name="常规 4 3 2 3 2 3" xfId="1578"/>
    <cellStyle name="常规 4 3 2 3 2 4" xfId="1580"/>
    <cellStyle name="常规 4 3 2 3 2 5" xfId="1583"/>
    <cellStyle name="常规 4 3 2 3 2 6" xfId="1586"/>
    <cellStyle name="常规 4 3 2 3 3" xfId="1591"/>
    <cellStyle name="常规 4 3 2 3 3 2" xfId="1593"/>
    <cellStyle name="常规 4 3 2 3 3 2 2" xfId="850"/>
    <cellStyle name="常规 4 3 2 3 3 2 3" xfId="854"/>
    <cellStyle name="常规 4 3 2 3 3 2 4" xfId="1595"/>
    <cellStyle name="常规 4 3 2 3 3 3" xfId="1597"/>
    <cellStyle name="常规 4 3 2 3 3 4" xfId="1599"/>
    <cellStyle name="常规 4 3 2 3 3 5" xfId="1601"/>
    <cellStyle name="常规 4 3 2 3 3 6" xfId="1603"/>
    <cellStyle name="常规 4 3 2 3 4" xfId="10"/>
    <cellStyle name="常规 4 3 2 3 4 2" xfId="267"/>
    <cellStyle name="常规 4 3 2 3 4 3" xfId="278"/>
    <cellStyle name="常规 4 3 2 3 4 4" xfId="1487"/>
    <cellStyle name="常规 4 3 2 3 5" xfId="1605"/>
    <cellStyle name="常规 4 3 2 3 6" xfId="291"/>
    <cellStyle name="常规 4 3 2 3 7" xfId="295"/>
    <cellStyle name="常规 4 3 2 3 8" xfId="299"/>
    <cellStyle name="常规 4 3 2 4" xfId="1607"/>
    <cellStyle name="常规 4 3 2 4 2" xfId="1609"/>
    <cellStyle name="常规 4 3 2 4 2 2" xfId="1611"/>
    <cellStyle name="常规 4 3 2 4 2 3" xfId="1613"/>
    <cellStyle name="常规 4 3 2 4 2 4" xfId="1615"/>
    <cellStyle name="常规 4 3 2 4 3" xfId="1617"/>
    <cellStyle name="常规 4 3 2 4 4" xfId="1619"/>
    <cellStyle name="常规 4 3 2 4 5" xfId="1621"/>
    <cellStyle name="常规 4 3 2 4 6" xfId="1623"/>
    <cellStyle name="常规 4 3 2 5" xfId="1625"/>
    <cellStyle name="常规 4 3 2 5 2" xfId="1627"/>
    <cellStyle name="常规 4 3 2 5 2 2" xfId="635"/>
    <cellStyle name="常规 4 3 2 5 2 3" xfId="641"/>
    <cellStyle name="常规 4 3 2 5 2 4" xfId="1278"/>
    <cellStyle name="常规 4 3 2 5 3" xfId="1629"/>
    <cellStyle name="常规 4 3 2 5 4" xfId="1631"/>
    <cellStyle name="常规 4 3 2 5 5" xfId="1633"/>
    <cellStyle name="常规 4 3 2 5 6" xfId="1635"/>
    <cellStyle name="常规 4 3 2 6" xfId="1637"/>
    <cellStyle name="常规 4 3 2 6 2" xfId="1640"/>
    <cellStyle name="常规 4 3 2 6 2 2" xfId="659"/>
    <cellStyle name="常规 4 3 2 6 2 3" xfId="666"/>
    <cellStyle name="常规 4 3 2 6 2 4" xfId="1294"/>
    <cellStyle name="常规 4 3 2 6 3" xfId="1642"/>
    <cellStyle name="常规 4 3 2 6 4" xfId="32"/>
    <cellStyle name="常规 4 3 2 6 5" xfId="1644"/>
    <cellStyle name="常规 4 3 2 6 6" xfId="1646"/>
    <cellStyle name="常规 4 3 2 7" xfId="1648"/>
    <cellStyle name="常规 4 3 2 7 2" xfId="1651"/>
    <cellStyle name="常规 4 3 2 7 3" xfId="1653"/>
    <cellStyle name="常规 4 3 2 7 4" xfId="1655"/>
    <cellStyle name="常规 4 3 2 8" xfId="1657"/>
    <cellStyle name="常规 4 3 2 9" xfId="1660"/>
    <cellStyle name="常规 4 3 3" xfId="1662"/>
    <cellStyle name="常规 4 3 3 10" xfId="1664"/>
    <cellStyle name="常规 4 3 3 11" xfId="1666"/>
    <cellStyle name="常规 4 3 3 2" xfId="1668"/>
    <cellStyle name="常规 4 3 3 2 2" xfId="1670"/>
    <cellStyle name="常规 4 3 3 2 2 2" xfId="968"/>
    <cellStyle name="常规 4 3 3 2 2 2 2" xfId="917"/>
    <cellStyle name="常规 4 3 3 2 2 2 3" xfId="921"/>
    <cellStyle name="常规 4 3 3 2 2 2 4" xfId="1369"/>
    <cellStyle name="常规 4 3 3 2 2 3" xfId="971"/>
    <cellStyle name="常规 4 3 3 2 2 4" xfId="974"/>
    <cellStyle name="常规 4 3 3 2 2 5" xfId="1672"/>
    <cellStyle name="常规 4 3 3 2 2 6" xfId="1674"/>
    <cellStyle name="常规 4 3 3 2 3" xfId="1676"/>
    <cellStyle name="常规 4 3 3 2 3 2" xfId="988"/>
    <cellStyle name="常规 4 3 3 2 3 2 2" xfId="1405"/>
    <cellStyle name="常规 4 3 3 2 3 2 3" xfId="1410"/>
    <cellStyle name="常规 4 3 3 2 3 2 4" xfId="249"/>
    <cellStyle name="常规 4 3 3 2 3 3" xfId="991"/>
    <cellStyle name="常规 4 3 3 2 3 4" xfId="994"/>
    <cellStyle name="常规 4 3 3 2 3 5" xfId="1678"/>
    <cellStyle name="常规 4 3 3 2 3 6" xfId="1680"/>
    <cellStyle name="常规 4 3 3 2 4" xfId="1682"/>
    <cellStyle name="常规 4 3 3 2 4 2" xfId="1007"/>
    <cellStyle name="常规 4 3 3 2 4 3" xfId="1010"/>
    <cellStyle name="常规 4 3 3 2 4 4" xfId="1013"/>
    <cellStyle name="常规 4 3 3 2 5" xfId="1684"/>
    <cellStyle name="常规 4 3 3 2 6" xfId="701"/>
    <cellStyle name="常规 4 3 3 2 7" xfId="704"/>
    <cellStyle name="常规 4 3 3 2 8" xfId="707"/>
    <cellStyle name="常规 4 3 3 3" xfId="1686"/>
    <cellStyle name="常规 4 3 3 3 2" xfId="1688"/>
    <cellStyle name="常规 4 3 3 3 2 2" xfId="1032"/>
    <cellStyle name="常规 4 3 3 3 2 2 2" xfId="1690"/>
    <cellStyle name="常规 4 3 3 3 2 2 3" xfId="1693"/>
    <cellStyle name="常规 4 3 3 3 2 2 4" xfId="1695"/>
    <cellStyle name="常规 4 3 3 3 2 3" xfId="1035"/>
    <cellStyle name="常规 4 3 3 3 2 4" xfId="1038"/>
    <cellStyle name="常规 4 3 3 3 2 5" xfId="1697"/>
    <cellStyle name="常规 4 3 3 3 2 6" xfId="1699"/>
    <cellStyle name="常规 4 3 3 3 3" xfId="1701"/>
    <cellStyle name="常规 4 3 3 3 3 2" xfId="1051"/>
    <cellStyle name="常规 4 3 3 3 3 2 2" xfId="1444"/>
    <cellStyle name="常规 4 3 3 3 3 2 3" xfId="1449"/>
    <cellStyle name="常规 4 3 3 3 3 2 4" xfId="1703"/>
    <cellStyle name="常规 4 3 3 3 3 3" xfId="1054"/>
    <cellStyle name="常规 4 3 3 3 3 4" xfId="1057"/>
    <cellStyle name="常规 4 3 3 3 3 5" xfId="1705"/>
    <cellStyle name="常规 4 3 3 3 3 6" xfId="1707"/>
    <cellStyle name="常规 4 3 3 3 4" xfId="1709"/>
    <cellStyle name="常规 4 3 3 3 4 2" xfId="1063"/>
    <cellStyle name="常规 4 3 3 3 4 3" xfId="1711"/>
    <cellStyle name="常规 4 3 3 3 4 4" xfId="1713"/>
    <cellStyle name="常规 4 3 3 3 5" xfId="1715"/>
    <cellStyle name="常规 4 3 3 3 6" xfId="714"/>
    <cellStyle name="常规 4 3 3 3 7" xfId="717"/>
    <cellStyle name="常规 4 3 3 3 8" xfId="721"/>
    <cellStyle name="常规 4 3 3 4" xfId="1717"/>
    <cellStyle name="常规 4 3 3 4 2" xfId="1719"/>
    <cellStyle name="常规 4 3 3 4 2 2" xfId="1071"/>
    <cellStyle name="常规 4 3 3 4 2 3" xfId="1721"/>
    <cellStyle name="常规 4 3 3 4 2 4" xfId="1723"/>
    <cellStyle name="常规 4 3 3 4 3" xfId="1725"/>
    <cellStyle name="常规 4 3 3 4 4" xfId="1727"/>
    <cellStyle name="常规 4 3 3 4 5" xfId="1729"/>
    <cellStyle name="常规 4 3 3 4 6" xfId="1731"/>
    <cellStyle name="常规 4 3 3 5" xfId="1733"/>
    <cellStyle name="常规 4 3 3 5 2" xfId="1735"/>
    <cellStyle name="常规 4 3 3 5 2 2" xfId="324"/>
    <cellStyle name="常规 4 3 3 5 2 3" xfId="676"/>
    <cellStyle name="常规 4 3 3 5 2 4" xfId="1737"/>
    <cellStyle name="常规 4 3 3 5 3" xfId="1739"/>
    <cellStyle name="常规 4 3 3 5 4" xfId="1741"/>
    <cellStyle name="常规 4 3 3 5 5" xfId="1743"/>
    <cellStyle name="常规 4 3 3 5 6" xfId="1745"/>
    <cellStyle name="常规 4 3 3 6" xfId="1747"/>
    <cellStyle name="常规 4 3 3 6 2" xfId="1749"/>
    <cellStyle name="常规 4 3 3 6 2 2" xfId="139"/>
    <cellStyle name="常规 4 3 3 6 2 3" xfId="145"/>
    <cellStyle name="常规 4 3 3 6 2 4" xfId="1751"/>
    <cellStyle name="常规 4 3 3 6 3" xfId="1753"/>
    <cellStyle name="常规 4 3 3 6 4" xfId="1755"/>
    <cellStyle name="常规 4 3 3 6 5" xfId="1757"/>
    <cellStyle name="常规 4 3 3 6 6" xfId="1759"/>
    <cellStyle name="常规 4 3 3 7" xfId="1761"/>
    <cellStyle name="常规 4 3 3 7 2" xfId="1537"/>
    <cellStyle name="常规 4 3 3 7 3" xfId="1763"/>
    <cellStyle name="常规 4 3 3 7 4" xfId="1765"/>
    <cellStyle name="常规 4 3 3 8" xfId="790"/>
    <cellStyle name="常规 4 3 3 9" xfId="793"/>
    <cellStyle name="常规 4 3 4" xfId="1767"/>
    <cellStyle name="常规 4 3 4 10" xfId="684"/>
    <cellStyle name="常规 4 3 4 11" xfId="1769"/>
    <cellStyle name="常规 4 3 4 2" xfId="1771"/>
    <cellStyle name="常规 4 3 4 2 2" xfId="1774"/>
    <cellStyle name="常规 4 3 4 2 2 2" xfId="1122"/>
    <cellStyle name="常规 4 3 4 2 2 2 2" xfId="1776"/>
    <cellStyle name="常规 4 3 4 2 2 2 3" xfId="1781"/>
    <cellStyle name="常规 4 3 4 2 2 2 4" xfId="1786"/>
    <cellStyle name="常规 4 3 4 2 2 3" xfId="1125"/>
    <cellStyle name="常规 4 3 4 2 2 4" xfId="1128"/>
    <cellStyle name="常规 4 3 4 2 2 5" xfId="1791"/>
    <cellStyle name="常规 4 3 4 2 2 6" xfId="1793"/>
    <cellStyle name="常规 4 3 4 2 3" xfId="1795"/>
    <cellStyle name="常规 4 3 4 2 3 2" xfId="1145"/>
    <cellStyle name="常规 4 3 4 2 3 2 2" xfId="1797"/>
    <cellStyle name="常规 4 3 4 2 3 2 3" xfId="1802"/>
    <cellStyle name="常规 4 3 4 2 3 2 4" xfId="1807"/>
    <cellStyle name="常规 4 3 4 2 3 3" xfId="348"/>
    <cellStyle name="常规 4 3 4 2 3 4" xfId="375"/>
    <cellStyle name="常规 4 3 4 2 3 5" xfId="49"/>
    <cellStyle name="常规 4 3 4 2 3 6" xfId="409"/>
    <cellStyle name="常规 4 3 4 2 4" xfId="1812"/>
    <cellStyle name="常规 4 3 4 2 4 2" xfId="1151"/>
    <cellStyle name="常规 4 3 4 2 4 3" xfId="310"/>
    <cellStyle name="常规 4 3 4 2 4 4" xfId="442"/>
    <cellStyle name="常规 4 3 4 2 5" xfId="1814"/>
    <cellStyle name="常规 4 3 4 2 6" xfId="764"/>
    <cellStyle name="常规 4 3 4 2 7" xfId="767"/>
    <cellStyle name="常规 4 3 4 2 8" xfId="770"/>
    <cellStyle name="常规 4 3 4 3" xfId="1816"/>
    <cellStyle name="常规 4 3 4 3 2" xfId="52"/>
    <cellStyle name="常规 4 3 4 3 2 2" xfId="1167"/>
    <cellStyle name="常规 4 3 4 3 2 2 2" xfId="1818"/>
    <cellStyle name="常规 4 3 4 3 2 2 3" xfId="1821"/>
    <cellStyle name="常规 4 3 4 3 2 2 4" xfId="1824"/>
    <cellStyle name="常规 4 3 4 3 2 3" xfId="1170"/>
    <cellStyle name="常规 4 3 4 3 2 4" xfId="1173"/>
    <cellStyle name="常规 4 3 4 3 2 5" xfId="1827"/>
    <cellStyle name="常规 4 3 4 3 2 6" xfId="1829"/>
    <cellStyle name="常规 4 3 4 3 3" xfId="1831"/>
    <cellStyle name="常规 4 3 4 3 3 2" xfId="1183"/>
    <cellStyle name="常规 4 3 4 3 3 2 2" xfId="1833"/>
    <cellStyle name="常规 4 3 4 3 3 2 3" xfId="1836"/>
    <cellStyle name="常规 4 3 4 3 3 2 4" xfId="1839"/>
    <cellStyle name="常规 4 3 4 3 3 3" xfId="542"/>
    <cellStyle name="常规 4 3 4 3 3 4" xfId="546"/>
    <cellStyle name="常规 4 3 4 3 3 5" xfId="557"/>
    <cellStyle name="常规 4 3 4 3 3 6" xfId="563"/>
    <cellStyle name="常规 4 3 4 3 4" xfId="1842"/>
    <cellStyle name="常规 4 3 4 3 4 2" xfId="1189"/>
    <cellStyle name="常规 4 3 4 3 4 3" xfId="575"/>
    <cellStyle name="常规 4 3 4 3 4 4" xfId="582"/>
    <cellStyle name="常规 4 3 4 3 5" xfId="1844"/>
    <cellStyle name="常规 4 3 4 3 6" xfId="1846"/>
    <cellStyle name="常规 4 3 4 3 7" xfId="1848"/>
    <cellStyle name="常规 4 3 4 3 8" xfId="1850"/>
    <cellStyle name="常规 4 3 4 4" xfId="1852"/>
    <cellStyle name="常规 4 3 4 4 2" xfId="1854"/>
    <cellStyle name="常规 4 3 4 4 2 2" xfId="1197"/>
    <cellStyle name="常规 4 3 4 4 2 3" xfId="1856"/>
    <cellStyle name="常规 4 3 4 4 2 4" xfId="1858"/>
    <cellStyle name="常规 4 3 4 4 3" xfId="1860"/>
    <cellStyle name="常规 4 3 4 4 4" xfId="1862"/>
    <cellStyle name="常规 4 3 4 4 5" xfId="1864"/>
    <cellStyle name="常规 4 3 4 4 6" xfId="1866"/>
    <cellStyle name="常规 4 3 4 5" xfId="1868"/>
    <cellStyle name="常规 4 3 4 5 2" xfId="1870"/>
    <cellStyle name="常规 4 3 4 5 2 2" xfId="1208"/>
    <cellStyle name="常规 4 3 4 5 2 3" xfId="1872"/>
    <cellStyle name="常规 4 3 4 5 2 4" xfId="1874"/>
    <cellStyle name="常规 4 3 4 5 3" xfId="1876"/>
    <cellStyle name="常规 4 3 4 5 4" xfId="1878"/>
    <cellStyle name="常规 4 3 4 5 5" xfId="1880"/>
    <cellStyle name="常规 4 3 4 5 6" xfId="1882"/>
    <cellStyle name="常规 4 3 4 6" xfId="1884"/>
    <cellStyle name="常规 4 3 4 6 2" xfId="1886"/>
    <cellStyle name="常规 4 3 4 6 2 2" xfId="1218"/>
    <cellStyle name="常规 4 3 4 6 2 3" xfId="1888"/>
    <cellStyle name="常规 4 3 4 6 2 4" xfId="1890"/>
    <cellStyle name="常规 4 3 4 6 3" xfId="1892"/>
    <cellStyle name="常规 4 3 4 6 4" xfId="1894"/>
    <cellStyle name="常规 4 3 4 6 5" xfId="1896"/>
    <cellStyle name="常规 4 3 4 6 6" xfId="1898"/>
    <cellStyle name="常规 4 3 4 7" xfId="1900"/>
    <cellStyle name="常规 4 3 4 7 2" xfId="1587"/>
    <cellStyle name="常规 4 3 4 7 3" xfId="940"/>
    <cellStyle name="常规 4 3 4 7 4" xfId="944"/>
    <cellStyle name="常规 4 3 4 8" xfId="1902"/>
    <cellStyle name="常规 4 3 4 9" xfId="1904"/>
    <cellStyle name="常规 4 3 5" xfId="1906"/>
    <cellStyle name="常规 4 3 5 10" xfId="1080"/>
    <cellStyle name="常规 4 3 5 11" xfId="317"/>
    <cellStyle name="常规 4 3 5 2" xfId="1386"/>
    <cellStyle name="常规 4 3 5 2 2" xfId="1908"/>
    <cellStyle name="常规 4 3 5 2 2 2" xfId="1242"/>
    <cellStyle name="常规 4 3 5 2 2 2 2" xfId="1910"/>
    <cellStyle name="常规 4 3 5 2 2 2 3" xfId="1912"/>
    <cellStyle name="常规 4 3 5 2 2 2 4" xfId="1913"/>
    <cellStyle name="常规 4 3 5 2 2 3" xfId="1245"/>
    <cellStyle name="常规 4 3 5 2 2 4" xfId="1248"/>
    <cellStyle name="常规 4 3 5 2 2 5" xfId="1914"/>
    <cellStyle name="常规 4 3 5 2 2 6" xfId="1915"/>
    <cellStyle name="常规 4 3 5 2 3" xfId="1112"/>
    <cellStyle name="常规 4 3 5 2 3 2" xfId="1259"/>
    <cellStyle name="常规 4 3 5 2 3 2 2" xfId="1917"/>
    <cellStyle name="常规 4 3 5 2 3 2 3" xfId="1919"/>
    <cellStyle name="常规 4 3 5 2 3 2 4" xfId="1920"/>
    <cellStyle name="常规 4 3 5 2 3 3" xfId="963"/>
    <cellStyle name="常规 4 3 5 2 3 4" xfId="978"/>
    <cellStyle name="常规 4 3 5 2 3 5" xfId="997"/>
    <cellStyle name="常规 4 3 5 2 3 6" xfId="1016"/>
    <cellStyle name="常规 4 3 5 2 4" xfId="1115"/>
    <cellStyle name="常规 4 3 5 2 4 2" xfId="1268"/>
    <cellStyle name="常规 4 3 5 2 4 3" xfId="1026"/>
    <cellStyle name="常规 4 3 5 2 4 4" xfId="1041"/>
    <cellStyle name="常规 4 3 5 2 5" xfId="1118"/>
    <cellStyle name="常规 4 3 5 2 6" xfId="1921"/>
    <cellStyle name="常规 4 3 5 2 7" xfId="1923"/>
    <cellStyle name="常规 4 3 5 2 8" xfId="1924"/>
    <cellStyle name="常规 4 3 5 3" xfId="1389"/>
    <cellStyle name="常规 4 3 5 3 2" xfId="1925"/>
    <cellStyle name="常规 4 3 5 3 2 2" xfId="1283"/>
    <cellStyle name="常规 4 3 5 3 2 2 2" xfId="1927"/>
    <cellStyle name="常规 4 3 5 3 2 2 3" xfId="1928"/>
    <cellStyle name="常规 4 3 5 3 2 2 4" xfId="1929"/>
    <cellStyle name="常规 4 3 5 3 2 3" xfId="1286"/>
    <cellStyle name="常规 4 3 5 3 2 4" xfId="1289"/>
    <cellStyle name="常规 4 3 5 3 2 5" xfId="1930"/>
    <cellStyle name="常规 4 3 5 3 2 6" xfId="1931"/>
    <cellStyle name="常规 4 3 5 3 3" xfId="1932"/>
    <cellStyle name="常规 4 3 5 3 3 2" xfId="1299"/>
    <cellStyle name="常规 4 3 5 3 3 2 2" xfId="1934"/>
    <cellStyle name="常规 4 3 5 3 3 2 3" xfId="1935"/>
    <cellStyle name="常规 4 3 5 3 3 2 4" xfId="1936"/>
    <cellStyle name="常规 4 3 5 3 3 3" xfId="1109"/>
    <cellStyle name="常规 4 3 5 3 3 4" xfId="1132"/>
    <cellStyle name="常规 4 3 5 3 3 5" xfId="1148"/>
    <cellStyle name="常规 4 3 5 3 3 6" xfId="1154"/>
    <cellStyle name="常规 4 3 5 3 4" xfId="1937"/>
    <cellStyle name="常规 4 3 5 3 4 2" xfId="1304"/>
    <cellStyle name="常规 4 3 5 3 4 3" xfId="1160"/>
    <cellStyle name="常规 4 3 5 3 4 4" xfId="1176"/>
    <cellStyle name="常规 4 3 5 3 5" xfId="1939"/>
    <cellStyle name="常规 4 3 5 3 6" xfId="1941"/>
    <cellStyle name="常规 4 3 5 3 7" xfId="1943"/>
    <cellStyle name="常规 4 3 5 3 8" xfId="1944"/>
    <cellStyle name="常规 4 3 5 4" xfId="1945"/>
    <cellStyle name="常规 4 3 5 4 2" xfId="1947"/>
    <cellStyle name="常规 4 3 5 4 2 2" xfId="1314"/>
    <cellStyle name="常规 4 3 5 4 2 3" xfId="1950"/>
    <cellStyle name="常规 4 3 5 4 2 4" xfId="1952"/>
    <cellStyle name="常规 4 3 5 4 3" xfId="1777"/>
    <cellStyle name="常规 4 3 5 4 4" xfId="1782"/>
    <cellStyle name="常规 4 3 5 4 5" xfId="1787"/>
    <cellStyle name="常规 4 3 5 4 6" xfId="1954"/>
    <cellStyle name="常规 4 3 5 5" xfId="1956"/>
    <cellStyle name="常规 4 3 5 5 2" xfId="1958"/>
    <cellStyle name="常规 4 3 5 5 2 2" xfId="727"/>
    <cellStyle name="常规 4 3 5 5 2 3" xfId="738"/>
    <cellStyle name="常规 4 3 5 5 2 4" xfId="744"/>
    <cellStyle name="常规 4 3 5 5 3" xfId="1961"/>
    <cellStyle name="常规 4 3 5 5 4" xfId="1964"/>
    <cellStyle name="常规 4 3 5 5 5" xfId="1967"/>
    <cellStyle name="常规 4 3 5 5 6" xfId="1969"/>
    <cellStyle name="常规 4 3 5 6" xfId="1970"/>
    <cellStyle name="常规 4 3 5 6 2" xfId="1972"/>
    <cellStyle name="常规 4 3 5 6 2 2" xfId="1334"/>
    <cellStyle name="常规 4 3 5 6 2 3" xfId="1362"/>
    <cellStyle name="常规 4 3 5 6 2 4" xfId="1373"/>
    <cellStyle name="常规 4 3 5 6 3" xfId="1974"/>
    <cellStyle name="常规 4 3 5 6 4" xfId="1976"/>
    <cellStyle name="常规 4 3 5 6 5" xfId="1977"/>
    <cellStyle name="常规 4 3 5 6 6" xfId="1978"/>
    <cellStyle name="常规 4 3 5 7" xfId="1979"/>
    <cellStyle name="常规 4 3 5 7 2" xfId="1981"/>
    <cellStyle name="常规 4 3 5 7 3" xfId="1982"/>
    <cellStyle name="常规 4 3 5 7 4" xfId="1983"/>
    <cellStyle name="常规 4 3 5 8" xfId="1984"/>
    <cellStyle name="常规 4 3 5 9" xfId="1986"/>
    <cellStyle name="常规 4 3 6" xfId="1988"/>
    <cellStyle name="常规 4 3 6 2" xfId="1990"/>
    <cellStyle name="常规 4 3 6 2 2" xfId="1992"/>
    <cellStyle name="常规 4 3 6 2 2 2" xfId="815"/>
    <cellStyle name="常规 4 3 6 2 2 3" xfId="819"/>
    <cellStyle name="常规 4 3 6 2 2 4" xfId="823"/>
    <cellStyle name="常规 4 3 6 2 3" xfId="1135"/>
    <cellStyle name="常规 4 3 6 2 4" xfId="1138"/>
    <cellStyle name="常规 4 3 6 2 5" xfId="1141"/>
    <cellStyle name="常规 4 3 6 2 6" xfId="1994"/>
    <cellStyle name="常规 4 3 6 3" xfId="381"/>
    <cellStyle name="常规 4 3 6 3 2" xfId="1996"/>
    <cellStyle name="常规 4 3 6 3 2 2" xfId="880"/>
    <cellStyle name="常规 4 3 6 3 2 3" xfId="884"/>
    <cellStyle name="常规 4 3 6 3 2 4" xfId="888"/>
    <cellStyle name="常规 4 3 6 3 3" xfId="1998"/>
    <cellStyle name="常规 4 3 6 3 4" xfId="2000"/>
    <cellStyle name="常规 4 3 6 3 5" xfId="2002"/>
    <cellStyle name="常规 4 3 6 3 6" xfId="2004"/>
    <cellStyle name="常规 4 3 6 4" xfId="384"/>
    <cellStyle name="常规 4 3 6 4 2" xfId="2006"/>
    <cellStyle name="常规 4 3 6 4 2 2" xfId="1366"/>
    <cellStyle name="常规 4 3 6 4 2 3" xfId="2009"/>
    <cellStyle name="常规 4 3 6 4 2 4" xfId="2011"/>
    <cellStyle name="常规 4 3 6 4 3" xfId="1798"/>
    <cellStyle name="常规 4 3 6 4 4" xfId="1803"/>
    <cellStyle name="常规 4 3 6 4 5" xfId="1808"/>
    <cellStyle name="常规 4 3 6 4 6" xfId="2013"/>
    <cellStyle name="常规 4 3 6 5" xfId="387"/>
    <cellStyle name="常规 4 3 6 5 2" xfId="2015"/>
    <cellStyle name="常规 4 3 6 5 3" xfId="353"/>
    <cellStyle name="常规 4 3 6 5 4" xfId="361"/>
    <cellStyle name="常规 4 3 6 6" xfId="1044"/>
    <cellStyle name="常规 4 3 6 7" xfId="1047"/>
    <cellStyle name="常规 4 3 6 8" xfId="2018"/>
    <cellStyle name="常规 4 3 6 9" xfId="2020"/>
    <cellStyle name="常规 4 3 7" xfId="2022"/>
    <cellStyle name="常规 4 3 7 2" xfId="2024"/>
    <cellStyle name="常规 4 3 7 2 2" xfId="2026"/>
    <cellStyle name="常规 4 3 7 2 2 2" xfId="1411"/>
    <cellStyle name="常规 4 3 7 2 2 3" xfId="248"/>
    <cellStyle name="常规 4 3 7 2 2 4" xfId="256"/>
    <cellStyle name="常规 4 3 7 2 3" xfId="2028"/>
    <cellStyle name="常规 4 3 7 2 4" xfId="2030"/>
    <cellStyle name="常规 4 3 7 2 5" xfId="2032"/>
    <cellStyle name="常规 4 3 7 2 6" xfId="2033"/>
    <cellStyle name="常规 4 3 7 3" xfId="2034"/>
    <cellStyle name="常规 4 3 7 3 2" xfId="2036"/>
    <cellStyle name="常规 4 3 7 3 2 2" xfId="1422"/>
    <cellStyle name="常规 4 3 7 3 2 3" xfId="1466"/>
    <cellStyle name="常规 4 3 7 3 2 4" xfId="1468"/>
    <cellStyle name="常规 4 3 7 3 3" xfId="2037"/>
    <cellStyle name="常规 4 3 7 3 4" xfId="2038"/>
    <cellStyle name="常规 4 3 7 3 5" xfId="2039"/>
    <cellStyle name="常规 4 3 7 3 6" xfId="2040"/>
    <cellStyle name="常规 4 3 7 4" xfId="2041"/>
    <cellStyle name="常规 4 3 7 4 2" xfId="2043"/>
    <cellStyle name="常规 4 3 7 4 2 2" xfId="1430"/>
    <cellStyle name="常规 4 3 7 4 2 3" xfId="2045"/>
    <cellStyle name="常规 4 3 7 4 2 4" xfId="2046"/>
    <cellStyle name="常规 4 3 7 4 3" xfId="2047"/>
    <cellStyle name="常规 4 3 7 4 4" xfId="283"/>
    <cellStyle name="常规 4 3 7 4 5" xfId="313"/>
    <cellStyle name="常规 4 3 7 4 6" xfId="328"/>
    <cellStyle name="常规 4 3 7 5" xfId="2049"/>
    <cellStyle name="常规 4 3 7 5 2" xfId="2051"/>
    <cellStyle name="常规 4 3 7 5 3" xfId="427"/>
    <cellStyle name="常规 4 3 7 5 4" xfId="432"/>
    <cellStyle name="常规 4 3 7 6" xfId="2052"/>
    <cellStyle name="常规 4 3 7 7" xfId="2054"/>
    <cellStyle name="常规 4 3 7 8" xfId="2055"/>
    <cellStyle name="常规 4 3 7 9" xfId="2056"/>
    <cellStyle name="常规 4 3 8" xfId="2057"/>
    <cellStyle name="常规 4 3 8 2" xfId="2058"/>
    <cellStyle name="常规 4 3 8 2 2" xfId="2059"/>
    <cellStyle name="常规 4 3 8 2 3" xfId="2060"/>
    <cellStyle name="常规 4 3 8 2 4" xfId="2061"/>
    <cellStyle name="常规 4 3 8 3" xfId="2062"/>
    <cellStyle name="常规 4 3 8 4" xfId="1441"/>
    <cellStyle name="常规 4 3 8 5" xfId="1445"/>
    <cellStyle name="常规 4 3 8 6" xfId="1450"/>
    <cellStyle name="常规 4 3 9" xfId="2064"/>
    <cellStyle name="常规 4 3 9 2" xfId="2065"/>
    <cellStyle name="常规 4 3 9 2 2" xfId="2066"/>
    <cellStyle name="常规 4 3 9 2 3" xfId="2067"/>
    <cellStyle name="常规 4 3 9 2 4" xfId="2068"/>
    <cellStyle name="常规 4 3 9 3" xfId="2069"/>
    <cellStyle name="常规 4 3 9 4" xfId="2070"/>
    <cellStyle name="常规 4 3 9 5" xfId="2071"/>
    <cellStyle name="常规 4 3 9 6" xfId="2072"/>
    <cellStyle name="常规 4 4" xfId="1491"/>
    <cellStyle name="常规 4 4 10" xfId="898"/>
    <cellStyle name="常规 4 4 11" xfId="1356"/>
    <cellStyle name="常规 4 4 2" xfId="2073"/>
    <cellStyle name="常规 4 4 2 2" xfId="2074"/>
    <cellStyle name="常规 4 4 2 2 2" xfId="2075"/>
    <cellStyle name="常规 4 4 2 2 2 2" xfId="2077"/>
    <cellStyle name="常规 4 4 2 2 2 3" xfId="2078"/>
    <cellStyle name="常规 4 4 2 2 2 4" xfId="1572"/>
    <cellStyle name="常规 4 4 2 2 3" xfId="2079"/>
    <cellStyle name="常规 4 4 2 2 4" xfId="2080"/>
    <cellStyle name="常规 4 4 2 2 5" xfId="2081"/>
    <cellStyle name="常规 4 4 2 2 6" xfId="1226"/>
    <cellStyle name="常规 4 4 2 3" xfId="2082"/>
    <cellStyle name="常规 4 4 2 3 2" xfId="2083"/>
    <cellStyle name="常规 4 4 2 3 2 2" xfId="2084"/>
    <cellStyle name="常规 4 4 2 3 2 3" xfId="848"/>
    <cellStyle name="常规 4 4 2 3 2 4" xfId="851"/>
    <cellStyle name="常规 4 4 2 3 3" xfId="2085"/>
    <cellStyle name="常规 4 4 2 3 4" xfId="2086"/>
    <cellStyle name="常规 4 4 2 3 5" xfId="2087"/>
    <cellStyle name="常规 4 4 2 3 6" xfId="571"/>
    <cellStyle name="常规 4 4 2 4" xfId="2088"/>
    <cellStyle name="常规 4 4 2 4 2" xfId="2089"/>
    <cellStyle name="常规 4 4 2 4 2 2" xfId="2090"/>
    <cellStyle name="常规 4 4 2 4 2 3" xfId="864"/>
    <cellStyle name="常规 4 4 2 4 2 4" xfId="273"/>
    <cellStyle name="常规 4 4 2 4 3" xfId="2092"/>
    <cellStyle name="常规 4 4 2 4 4" xfId="2093"/>
    <cellStyle name="常规 4 4 2 4 5" xfId="2094"/>
    <cellStyle name="常规 4 4 2 4 6" xfId="2095"/>
    <cellStyle name="常规 4 4 2 5" xfId="2096"/>
    <cellStyle name="常规 4 4 2 5 2" xfId="2097"/>
    <cellStyle name="常规 4 4 2 5 3" xfId="2098"/>
    <cellStyle name="常规 4 4 2 5 4" xfId="2099"/>
    <cellStyle name="常规 4 4 2 6" xfId="2100"/>
    <cellStyle name="常规 4 4 2 7" xfId="2101"/>
    <cellStyle name="常规 4 4 2 8" xfId="2102"/>
    <cellStyle name="常规 4 4 2 9" xfId="2103"/>
    <cellStyle name="常规 4 4 3" xfId="38"/>
    <cellStyle name="常规 4 4 3 2" xfId="2104"/>
    <cellStyle name="常规 4 4 3 2 2" xfId="2105"/>
    <cellStyle name="常规 4 4 3 2 2 2" xfId="2106"/>
    <cellStyle name="常规 4 4 3 2 2 3" xfId="2107"/>
    <cellStyle name="常规 4 4 3 2 2 4" xfId="2108"/>
    <cellStyle name="常规 4 4 3 2 3" xfId="2109"/>
    <cellStyle name="常规 4 4 3 2 4" xfId="2110"/>
    <cellStyle name="常规 4 4 3 2 5" xfId="2111"/>
    <cellStyle name="常规 4 4 3 2 6" xfId="103"/>
    <cellStyle name="常规 4 4 3 3" xfId="2112"/>
    <cellStyle name="常规 4 4 3 3 2" xfId="2113"/>
    <cellStyle name="常规 4 4 3 3 2 2" xfId="2114"/>
    <cellStyle name="常规 4 4 3 3 2 3" xfId="2115"/>
    <cellStyle name="常规 4 4 3 3 2 4" xfId="2116"/>
    <cellStyle name="常规 4 4 3 3 3" xfId="2117"/>
    <cellStyle name="常规 4 4 3 3 4" xfId="2118"/>
    <cellStyle name="常规 4 4 3 3 5" xfId="2119"/>
    <cellStyle name="常规 4 4 3 3 6" xfId="85"/>
    <cellStyle name="常规 4 4 3 4" xfId="2120"/>
    <cellStyle name="常规 4 4 3 4 2" xfId="2121"/>
    <cellStyle name="常规 4 4 3 4 3" xfId="2122"/>
    <cellStyle name="常规 4 4 3 4 4" xfId="2123"/>
    <cellStyle name="常规 4 4 3 5" xfId="2124"/>
    <cellStyle name="常规 4 4 3 6" xfId="2125"/>
    <cellStyle name="常规 4 4 3 7" xfId="2126"/>
    <cellStyle name="常规 4 4 3 8" xfId="806"/>
    <cellStyle name="常规 4 4 4" xfId="2127"/>
    <cellStyle name="常规 4 4 4 2" xfId="2128"/>
    <cellStyle name="常规 4 4 4 2 2" xfId="2129"/>
    <cellStyle name="常规 4 4 4 2 3" xfId="2130"/>
    <cellStyle name="常规 4 4 4 2 4" xfId="2131"/>
    <cellStyle name="常规 4 4 4 3" xfId="2132"/>
    <cellStyle name="常规 4 4 4 4" xfId="2133"/>
    <cellStyle name="常规 4 4 4 5" xfId="2134"/>
    <cellStyle name="常规 4 4 4 6" xfId="2135"/>
    <cellStyle name="常规 4 4 5" xfId="2136"/>
    <cellStyle name="常规 4 4 5 2" xfId="165"/>
    <cellStyle name="常规 4 4 5 2 2" xfId="203"/>
    <cellStyle name="常规 4 4 5 2 3" xfId="228"/>
    <cellStyle name="常规 4 4 5 2 4" xfId="1163"/>
    <cellStyle name="常规 4 4 5 3" xfId="169"/>
    <cellStyle name="常规 4 4 5 4" xfId="2137"/>
    <cellStyle name="常规 4 4 5 5" xfId="2138"/>
    <cellStyle name="常规 4 4 5 6" xfId="2139"/>
    <cellStyle name="常规 4 4 6" xfId="2140"/>
    <cellStyle name="常规 4 4 6 2" xfId="2142"/>
    <cellStyle name="常规 4 4 6 2 2" xfId="550"/>
    <cellStyle name="常规 4 4 6 2 3" xfId="553"/>
    <cellStyle name="常规 4 4 6 2 4" xfId="1179"/>
    <cellStyle name="常规 4 4 6 3" xfId="398"/>
    <cellStyle name="常规 4 4 6 4" xfId="400"/>
    <cellStyle name="常规 4 4 6 5" xfId="404"/>
    <cellStyle name="常规 4 4 6 6" xfId="2143"/>
    <cellStyle name="常规 4 4 7" xfId="2144"/>
    <cellStyle name="常规 4 4 7 2" xfId="2146"/>
    <cellStyle name="常规 4 4 7 3" xfId="2147"/>
    <cellStyle name="常规 4 4 7 4" xfId="2148"/>
    <cellStyle name="常规 4 4 8" xfId="2149"/>
    <cellStyle name="常规 4 4 9" xfId="2151"/>
    <cellStyle name="常规 4 5" xfId="2152"/>
    <cellStyle name="常规 4 5 10" xfId="2153"/>
    <cellStyle name="常规 4 5 11" xfId="2155"/>
    <cellStyle name="常规 4 5 2" xfId="927"/>
    <cellStyle name="常规 4 5 2 2" xfId="2157"/>
    <cellStyle name="常规 4 5 2 2 2" xfId="365"/>
    <cellStyle name="常规 4 5 2 2 2 2" xfId="2158"/>
    <cellStyle name="常规 4 5 2 2 2 3" xfId="2159"/>
    <cellStyle name="常规 4 5 2 2 2 4" xfId="1691"/>
    <cellStyle name="常规 4 5 2 2 3" xfId="368"/>
    <cellStyle name="常规 4 5 2 2 4" xfId="371"/>
    <cellStyle name="常规 4 5 2 2 5" xfId="2154"/>
    <cellStyle name="常规 4 5 2 2 6" xfId="2156"/>
    <cellStyle name="常规 4 5 2 3" xfId="2160"/>
    <cellStyle name="常规 4 5 2 3 2" xfId="392"/>
    <cellStyle name="常规 4 5 2 3 2 2" xfId="2063"/>
    <cellStyle name="常规 4 5 2 3 2 3" xfId="1442"/>
    <cellStyle name="常规 4 5 2 3 2 4" xfId="1446"/>
    <cellStyle name="常规 4 5 2 3 3" xfId="395"/>
    <cellStyle name="常规 4 5 2 3 4" xfId="21"/>
    <cellStyle name="常规 4 5 2 3 5" xfId="2161"/>
    <cellStyle name="常规 4 5 2 3 6" xfId="2162"/>
    <cellStyle name="常规 4 5 2 4" xfId="2163"/>
    <cellStyle name="常规 4 5 2 4 2" xfId="75"/>
    <cellStyle name="常规 4 5 2 4 3" xfId="65"/>
    <cellStyle name="常规 4 5 2 4 4" xfId="53"/>
    <cellStyle name="常规 4 5 2 5" xfId="2164"/>
    <cellStyle name="常规 4 5 2 6" xfId="2165"/>
    <cellStyle name="常规 4 5 2 7" xfId="2166"/>
    <cellStyle name="常规 4 5 2 8" xfId="2167"/>
    <cellStyle name="常规 4 5 3" xfId="929"/>
    <cellStyle name="常规 4 5 3 2" xfId="2168"/>
    <cellStyle name="常规 4 5 3 2 2" xfId="7"/>
    <cellStyle name="常规 4 5 3 2 2 2" xfId="2169"/>
    <cellStyle name="常规 4 5 3 2 2 3" xfId="2170"/>
    <cellStyle name="常规 4 5 3 2 2 4" xfId="2171"/>
    <cellStyle name="常规 4 5 3 2 3" xfId="435"/>
    <cellStyle name="常规 4 5 3 2 4" xfId="438"/>
    <cellStyle name="常规 4 5 3 2 5" xfId="2172"/>
    <cellStyle name="常规 4 5 3 2 6" xfId="2173"/>
    <cellStyle name="常规 4 5 3 3" xfId="2174"/>
    <cellStyle name="常规 4 5 3 3 2" xfId="452"/>
    <cellStyle name="常规 4 5 3 3 2 2" xfId="2175"/>
    <cellStyle name="常规 4 5 3 3 2 3" xfId="2176"/>
    <cellStyle name="常规 4 5 3 3 2 4" xfId="2177"/>
    <cellStyle name="常规 4 5 3 3 3" xfId="455"/>
    <cellStyle name="常规 4 5 3 3 4" xfId="458"/>
    <cellStyle name="常规 4 5 3 3 5" xfId="2178"/>
    <cellStyle name="常规 4 5 3 3 6" xfId="2179"/>
    <cellStyle name="常规 4 5 3 4" xfId="2180"/>
    <cellStyle name="常规 4 5 3 4 2" xfId="465"/>
    <cellStyle name="常规 4 5 3 4 3" xfId="2181"/>
    <cellStyle name="常规 4 5 3 4 4" xfId="2182"/>
    <cellStyle name="常规 4 5 3 5" xfId="2183"/>
    <cellStyle name="常规 4 5 3 6" xfId="2184"/>
    <cellStyle name="常规 4 5 3 7" xfId="2185"/>
    <cellStyle name="常规 4 5 3 8" xfId="1344"/>
    <cellStyle name="常规 4 5 4" xfId="2186"/>
    <cellStyle name="常规 4 5 4 2" xfId="1231"/>
    <cellStyle name="常规 4 5 4 2 2" xfId="486"/>
    <cellStyle name="常规 4 5 4 2 3" xfId="2187"/>
    <cellStyle name="常规 4 5 4 2 4" xfId="2188"/>
    <cellStyle name="常规 4 5 4 3" xfId="1233"/>
    <cellStyle name="常规 4 5 4 4" xfId="2189"/>
    <cellStyle name="常规 4 5 4 5" xfId="2190"/>
    <cellStyle name="常规 4 5 4 6" xfId="2191"/>
    <cellStyle name="常规 4 5 5" xfId="2192"/>
    <cellStyle name="常规 4 5 5 2" xfId="182"/>
    <cellStyle name="常规 4 5 5 2 2" xfId="504"/>
    <cellStyle name="常规 4 5 5 2 3" xfId="580"/>
    <cellStyle name="常规 4 5 5 2 4" xfId="2193"/>
    <cellStyle name="常规 4 5 5 3" xfId="100"/>
    <cellStyle name="常规 4 5 5 4" xfId="2194"/>
    <cellStyle name="常规 4 5 5 5" xfId="2195"/>
    <cellStyle name="常规 4 5 5 6" xfId="2196"/>
    <cellStyle name="常规 4 5 6" xfId="2197"/>
    <cellStyle name="常规 4 5 6 2" xfId="2198"/>
    <cellStyle name="常规 4 5 6 2 2" xfId="520"/>
    <cellStyle name="常规 4 5 6 2 3" xfId="26"/>
    <cellStyle name="常规 4 5 6 2 4" xfId="2199"/>
    <cellStyle name="常规 4 5 6 3" xfId="1511"/>
    <cellStyle name="常规 4 5 6 4" xfId="1514"/>
    <cellStyle name="常规 4 5 6 5" xfId="2200"/>
    <cellStyle name="常规 4 5 6 6" xfId="2201"/>
    <cellStyle name="常规 4 5 7" xfId="2202"/>
    <cellStyle name="常规 4 5 7 2" xfId="2203"/>
    <cellStyle name="常规 4 5 7 3" xfId="2206"/>
    <cellStyle name="常规 4 5 7 4" xfId="2207"/>
    <cellStyle name="常规 4 5 8" xfId="775"/>
    <cellStyle name="常规 4 5 9" xfId="778"/>
    <cellStyle name="常规 4 6" xfId="2208"/>
    <cellStyle name="常规 4 6 2" xfId="2209"/>
    <cellStyle name="常规 4 6 2 2" xfId="2212"/>
    <cellStyle name="常规 4 6 2 3" xfId="2214"/>
    <cellStyle name="常规 4 6 2 4" xfId="2216"/>
    <cellStyle name="常规 4 6 3" xfId="2218"/>
    <cellStyle name="常规 4 6 4" xfId="2221"/>
    <cellStyle name="常规 4 6 5" xfId="2224"/>
    <cellStyle name="常规 4 6 6" xfId="2227"/>
    <cellStyle name="常规 5" xfId="2229"/>
    <cellStyle name="常规 5 10" xfId="2230"/>
    <cellStyle name="常规 5 10 2" xfId="2231"/>
    <cellStyle name="常规 5 10 2 2" xfId="2233"/>
    <cellStyle name="常规 5 10 2 3" xfId="2235"/>
    <cellStyle name="常规 5 10 2 4" xfId="2210"/>
    <cellStyle name="常规 5 10 3" xfId="2237"/>
    <cellStyle name="常规 5 10 4" xfId="2239"/>
    <cellStyle name="常规 5 10 5" xfId="2240"/>
    <cellStyle name="常规 5 10 6" xfId="2241"/>
    <cellStyle name="常规 5 11" xfId="2242"/>
    <cellStyle name="常规 5 11 2" xfId="2243"/>
    <cellStyle name="常规 5 11 2 2" xfId="2244"/>
    <cellStyle name="常规 5 11 2 3" xfId="2245"/>
    <cellStyle name="常规 5 11 2 4" xfId="1772"/>
    <cellStyle name="常规 5 11 3" xfId="2246"/>
    <cellStyle name="常规 5 11 4" xfId="2247"/>
    <cellStyle name="常规 5 11 5" xfId="2248"/>
    <cellStyle name="常规 5 11 6" xfId="2249"/>
    <cellStyle name="常规 5 12" xfId="2250"/>
    <cellStyle name="常规 5 12 2" xfId="2251"/>
    <cellStyle name="常规 5 12 3" xfId="2252"/>
    <cellStyle name="常规 5 12 4" xfId="2253"/>
    <cellStyle name="常规 5 13" xfId="2254"/>
    <cellStyle name="常规 5 14" xfId="2255"/>
    <cellStyle name="常规 5 15" xfId="2256"/>
    <cellStyle name="常规 5 16" xfId="2257"/>
    <cellStyle name="常规 5 2" xfId="2258"/>
    <cellStyle name="常规 5 3" xfId="2259"/>
    <cellStyle name="常规 5 3 10" xfId="2260"/>
    <cellStyle name="常规 5 3 11" xfId="2261"/>
    <cellStyle name="常规 5 3 2" xfId="2262"/>
    <cellStyle name="常规 5 3 2 2" xfId="2263"/>
    <cellStyle name="常规 5 3 2 2 2" xfId="2264"/>
    <cellStyle name="常规 5 3 2 2 2 2" xfId="2265"/>
    <cellStyle name="常规 5 3 2 2 2 3" xfId="2267"/>
    <cellStyle name="常规 5 3 2 2 2 4" xfId="2204"/>
    <cellStyle name="常规 5 3 2 2 3" xfId="2269"/>
    <cellStyle name="常规 5 3 2 2 4" xfId="2266"/>
    <cellStyle name="常规 5 3 2 2 5" xfId="2268"/>
    <cellStyle name="常规 5 3 2 2 6" xfId="2205"/>
    <cellStyle name="常规 5 3 2 3" xfId="2270"/>
    <cellStyle name="常规 5 3 2 3 2" xfId="2271"/>
    <cellStyle name="常规 5 3 2 3 2 2" xfId="2272"/>
    <cellStyle name="常规 5 3 2 3 2 3" xfId="2274"/>
    <cellStyle name="常规 5 3 2 3 2 4" xfId="2276"/>
    <cellStyle name="常规 5 3 2 3 3" xfId="2279"/>
    <cellStyle name="常规 5 3 2 3 4" xfId="2280"/>
    <cellStyle name="常规 5 3 2 3 5" xfId="2281"/>
    <cellStyle name="常规 5 3 2 3 6" xfId="2282"/>
    <cellStyle name="常规 5 3 2 4" xfId="2283"/>
    <cellStyle name="常规 5 3 2 4 2" xfId="2284"/>
    <cellStyle name="常规 5 3 2 4 2 2" xfId="2285"/>
    <cellStyle name="常规 5 3 2 4 2 3" xfId="2287"/>
    <cellStyle name="常规 5 3 2 4 2 4" xfId="2288"/>
    <cellStyle name="常规 5 3 2 4 3" xfId="2289"/>
    <cellStyle name="常规 5 3 2 4 4" xfId="2290"/>
    <cellStyle name="常规 5 3 2 4 5" xfId="2291"/>
    <cellStyle name="常规 5 3 2 4 6" xfId="1341"/>
    <cellStyle name="常规 5 3 2 5" xfId="2292"/>
    <cellStyle name="常规 5 3 2 5 2" xfId="2293"/>
    <cellStyle name="常规 5 3 2 5 3" xfId="20"/>
    <cellStyle name="常规 5 3 2 5 4" xfId="2294"/>
    <cellStyle name="常规 5 3 2 6" xfId="527"/>
    <cellStyle name="常规 5 3 2 7" xfId="529"/>
    <cellStyle name="常规 5 3 2 8" xfId="531"/>
    <cellStyle name="常规 5 3 2 9" xfId="2295"/>
    <cellStyle name="常规 5 3 3" xfId="2296"/>
    <cellStyle name="常规 5 3 3 2" xfId="2297"/>
    <cellStyle name="常规 5 3 3 2 2" xfId="2298"/>
    <cellStyle name="常规 5 3 3 2 2 2" xfId="1531"/>
    <cellStyle name="常规 5 3 3 2 2 3" xfId="1534"/>
    <cellStyle name="常规 5 3 3 2 2 4" xfId="1538"/>
    <cellStyle name="常规 5 3 3 2 3" xfId="2299"/>
    <cellStyle name="常规 5 3 3 2 4" xfId="2273"/>
    <cellStyle name="常规 5 3 3 2 5" xfId="2275"/>
    <cellStyle name="常规 5 3 3 2 6" xfId="2277"/>
    <cellStyle name="常规 5 3 3 3" xfId="2300"/>
    <cellStyle name="常规 5 3 3 3 2" xfId="330"/>
    <cellStyle name="常规 5 3 3 3 2 2" xfId="1581"/>
    <cellStyle name="常规 5 3 3 3 2 3" xfId="1584"/>
    <cellStyle name="常规 5 3 3 3 2 4" xfId="1588"/>
    <cellStyle name="常规 5 3 3 3 3" xfId="334"/>
    <cellStyle name="常规 5 3 3 3 4" xfId="2301"/>
    <cellStyle name="常规 5 3 3 3 5" xfId="2302"/>
    <cellStyle name="常规 5 3 3 3 6" xfId="2303"/>
    <cellStyle name="常规 5 3 3 4" xfId="2304"/>
    <cellStyle name="常规 5 3 3 4 2" xfId="2305"/>
    <cellStyle name="常规 5 3 3 4 3" xfId="2306"/>
    <cellStyle name="常规 5 3 3 4 4" xfId="2307"/>
    <cellStyle name="常规 5 3 3 5" xfId="2308"/>
    <cellStyle name="常规 5 3 3 6" xfId="2309"/>
    <cellStyle name="常规 5 3 3 7" xfId="2091"/>
    <cellStyle name="常规 5 3 3 8" xfId="865"/>
    <cellStyle name="常规 5 3 4" xfId="2310"/>
    <cellStyle name="常规 5 3 4 2" xfId="2311"/>
    <cellStyle name="常规 5 3 4 2 2" xfId="2312"/>
    <cellStyle name="常规 5 3 4 2 3" xfId="2313"/>
    <cellStyle name="常规 5 3 4 2 4" xfId="2286"/>
    <cellStyle name="常规 5 3 4 3" xfId="2314"/>
    <cellStyle name="常规 5 3 4 4" xfId="2315"/>
    <cellStyle name="常规 5 3 4 5" xfId="2316"/>
    <cellStyle name="常规 5 3 4 6" xfId="2317"/>
    <cellStyle name="常规 5 3 5" xfId="2318"/>
    <cellStyle name="常规 5 3 5 2" xfId="2319"/>
    <cellStyle name="常规 5 3 5 2 2" xfId="474"/>
    <cellStyle name="常规 5 3 5 2 3" xfId="479"/>
    <cellStyle name="常规 5 3 5 2 4" xfId="1238"/>
    <cellStyle name="常规 5 3 5 3" xfId="2320"/>
    <cellStyle name="常规 5 3 5 4" xfId="2321"/>
    <cellStyle name="常规 5 3 5 5" xfId="2322"/>
    <cellStyle name="常规 5 3 5 6" xfId="2323"/>
    <cellStyle name="常规 5 3 6" xfId="2324"/>
    <cellStyle name="常规 5 3 6 2" xfId="2325"/>
    <cellStyle name="常规 5 3 6 2 2" xfId="14"/>
    <cellStyle name="常规 5 3 6 2 3" xfId="590"/>
    <cellStyle name="常规 5 3 6 2 4" xfId="1254"/>
    <cellStyle name="常规 5 3 6 3" xfId="444"/>
    <cellStyle name="常规 5 3 6 4" xfId="446"/>
    <cellStyle name="常规 5 3 6 5" xfId="448"/>
    <cellStyle name="常规 5 3 6 6" xfId="2326"/>
    <cellStyle name="常规 5 3 7" xfId="2327"/>
    <cellStyle name="常规 5 3 7 2" xfId="2328"/>
    <cellStyle name="常规 5 3 7 3" xfId="2329"/>
    <cellStyle name="常规 5 3 7 4" xfId="2330"/>
    <cellStyle name="常规 5 3 8" xfId="2331"/>
    <cellStyle name="常规 5 3 9" xfId="2332"/>
    <cellStyle name="常规 5 4" xfId="1509"/>
    <cellStyle name="常规 5 4 10" xfId="1512"/>
    <cellStyle name="常规 5 4 11" xfId="1515"/>
    <cellStyle name="常规 5 4 2" xfId="1517"/>
    <cellStyle name="常规 5 4 2 2" xfId="1519"/>
    <cellStyle name="常规 5 4 2 2 2" xfId="1521"/>
    <cellStyle name="常规 5 4 2 2 2 2" xfId="1523"/>
    <cellStyle name="常规 5 4 2 2 2 3" xfId="1525"/>
    <cellStyle name="常规 5 4 2 2 2 4" xfId="1527"/>
    <cellStyle name="常规 5 4 2 2 3" xfId="1529"/>
    <cellStyle name="常规 5 4 2 2 4" xfId="1532"/>
    <cellStyle name="常规 5 4 2 2 5" xfId="1535"/>
    <cellStyle name="常规 5 4 2 2 6" xfId="1539"/>
    <cellStyle name="常规 5 4 2 3" xfId="1542"/>
    <cellStyle name="常规 5 4 2 3 2" xfId="1544"/>
    <cellStyle name="常规 5 4 2 3 2 2" xfId="779"/>
    <cellStyle name="常规 5 4 2 3 2 3" xfId="782"/>
    <cellStyle name="常规 5 4 2 3 2 4" xfId="1546"/>
    <cellStyle name="常规 5 4 2 3 3" xfId="1548"/>
    <cellStyle name="常规 5 4 2 3 4" xfId="1550"/>
    <cellStyle name="常规 5 4 2 3 5" xfId="1552"/>
    <cellStyle name="常规 5 4 2 3 6" xfId="1554"/>
    <cellStyle name="常规 5 4 2 4" xfId="1556"/>
    <cellStyle name="常规 5 4 2 4 2" xfId="1558"/>
    <cellStyle name="常规 5 4 2 4 3" xfId="1560"/>
    <cellStyle name="常规 5 4 2 4 4" xfId="1562"/>
    <cellStyle name="常规 5 4 2 5" xfId="1564"/>
    <cellStyle name="常规 5 4 2 6" xfId="625"/>
    <cellStyle name="常规 5 4 2 7" xfId="68"/>
    <cellStyle name="常规 5 4 2 8" xfId="56"/>
    <cellStyle name="常规 5 4 3" xfId="1566"/>
    <cellStyle name="常规 5 4 3 2" xfId="1568"/>
    <cellStyle name="常规 5 4 3 2 2" xfId="1570"/>
    <cellStyle name="常规 5 4 3 2 2 2" xfId="1573"/>
    <cellStyle name="常规 5 4 3 2 2 3" xfId="1575"/>
    <cellStyle name="常规 5 4 3 2 2 4" xfId="1577"/>
    <cellStyle name="常规 5 4 3 2 3" xfId="1579"/>
    <cellStyle name="常规 5 4 3 2 4" xfId="1582"/>
    <cellStyle name="常规 5 4 3 2 5" xfId="1585"/>
    <cellStyle name="常规 5 4 3 2 6" xfId="1589"/>
    <cellStyle name="常规 5 4 3 3" xfId="1592"/>
    <cellStyle name="常规 5 4 3 3 2" xfId="1594"/>
    <cellStyle name="常规 5 4 3 3 2 2" xfId="852"/>
    <cellStyle name="常规 5 4 3 3 2 3" xfId="855"/>
    <cellStyle name="常规 5 4 3 3 2 4" xfId="1596"/>
    <cellStyle name="常规 5 4 3 3 3" xfId="1598"/>
    <cellStyle name="常规 5 4 3 3 4" xfId="1600"/>
    <cellStyle name="常规 5 4 3 3 5" xfId="1602"/>
    <cellStyle name="常规 5 4 3 3 6" xfId="1604"/>
    <cellStyle name="常规 5 4 3 4" xfId="11"/>
    <cellStyle name="常规 5 4 3 4 2" xfId="266"/>
    <cellStyle name="常规 5 4 3 4 3" xfId="277"/>
    <cellStyle name="常规 5 4 3 4 4" xfId="1488"/>
    <cellStyle name="常规 5 4 3 5" xfId="1606"/>
    <cellStyle name="常规 5 4 3 6" xfId="290"/>
    <cellStyle name="常规 5 4 3 7" xfId="294"/>
    <cellStyle name="常规 5 4 3 8" xfId="298"/>
    <cellStyle name="常规 5 4 4" xfId="1608"/>
    <cellStyle name="常规 5 4 4 2" xfId="1610"/>
    <cellStyle name="常规 5 4 4 2 2" xfId="1612"/>
    <cellStyle name="常规 5 4 4 2 3" xfId="1614"/>
    <cellStyle name="常规 5 4 4 2 4" xfId="1616"/>
    <cellStyle name="常规 5 4 4 3" xfId="1618"/>
    <cellStyle name="常规 5 4 4 4" xfId="1620"/>
    <cellStyle name="常规 5 4 4 5" xfId="1622"/>
    <cellStyle name="常规 5 4 4 6" xfId="1624"/>
    <cellStyle name="常规 5 4 5" xfId="1626"/>
    <cellStyle name="常规 5 4 5 2" xfId="1628"/>
    <cellStyle name="常规 5 4 5 2 2" xfId="636"/>
    <cellStyle name="常规 5 4 5 2 3" xfId="642"/>
    <cellStyle name="常规 5 4 5 2 4" xfId="1279"/>
    <cellStyle name="常规 5 4 5 3" xfId="1630"/>
    <cellStyle name="常规 5 4 5 4" xfId="1632"/>
    <cellStyle name="常规 5 4 5 5" xfId="1634"/>
    <cellStyle name="常规 5 4 5 6" xfId="1636"/>
    <cellStyle name="常规 5 4 6" xfId="1638"/>
    <cellStyle name="常规 5 4 6 2" xfId="1641"/>
    <cellStyle name="常规 5 4 6 2 2" xfId="660"/>
    <cellStyle name="常规 5 4 6 2 3" xfId="667"/>
    <cellStyle name="常规 5 4 6 2 4" xfId="1295"/>
    <cellStyle name="常规 5 4 6 3" xfId="1643"/>
    <cellStyle name="常规 5 4 6 4" xfId="31"/>
    <cellStyle name="常规 5 4 6 5" xfId="1645"/>
    <cellStyle name="常规 5 4 6 6" xfId="1647"/>
    <cellStyle name="常规 5 4 7" xfId="1649"/>
    <cellStyle name="常规 5 4 7 2" xfId="1652"/>
    <cellStyle name="常规 5 4 7 3" xfId="1654"/>
    <cellStyle name="常规 5 4 7 4" xfId="1656"/>
    <cellStyle name="常规 5 4 8" xfId="1658"/>
    <cellStyle name="常规 5 4 9" xfId="1661"/>
    <cellStyle name="常规 5 5" xfId="1663"/>
    <cellStyle name="常规 5 5 10" xfId="1665"/>
    <cellStyle name="常规 5 5 11" xfId="1667"/>
    <cellStyle name="常规 5 5 2" xfId="1669"/>
    <cellStyle name="常规 5 5 2 2" xfId="1671"/>
    <cellStyle name="常规 5 5 2 2 2" xfId="969"/>
    <cellStyle name="常规 5 5 2 2 2 2" xfId="918"/>
    <cellStyle name="常规 5 5 2 2 2 3" xfId="922"/>
    <cellStyle name="常规 5 5 2 2 2 4" xfId="1370"/>
    <cellStyle name="常规 5 5 2 2 3" xfId="972"/>
    <cellStyle name="常规 5 5 2 2 4" xfId="975"/>
    <cellStyle name="常规 5 5 2 2 5" xfId="1673"/>
    <cellStyle name="常规 5 5 2 2 6" xfId="1675"/>
    <cellStyle name="常规 5 5 2 3" xfId="1677"/>
    <cellStyle name="常规 5 5 2 3 2" xfId="989"/>
    <cellStyle name="常规 5 5 2 3 2 2" xfId="1406"/>
    <cellStyle name="常规 5 5 2 3 2 3" xfId="1412"/>
    <cellStyle name="常规 5 5 2 3 2 4" xfId="247"/>
    <cellStyle name="常规 5 5 2 3 3" xfId="992"/>
    <cellStyle name="常规 5 5 2 3 4" xfId="995"/>
    <cellStyle name="常规 5 5 2 3 5" xfId="1679"/>
    <cellStyle name="常规 5 5 2 3 6" xfId="1681"/>
    <cellStyle name="常规 5 5 2 4" xfId="1683"/>
    <cellStyle name="常规 5 5 2 4 2" xfId="1008"/>
    <cellStyle name="常规 5 5 2 4 3" xfId="1011"/>
    <cellStyle name="常规 5 5 2 4 4" xfId="1014"/>
    <cellStyle name="常规 5 5 2 5" xfId="1685"/>
    <cellStyle name="常规 5 5 2 6" xfId="702"/>
    <cellStyle name="常规 5 5 2 7" xfId="705"/>
    <cellStyle name="常规 5 5 2 8" xfId="708"/>
    <cellStyle name="常规 5 5 3" xfId="1687"/>
    <cellStyle name="常规 5 5 3 2" xfId="1689"/>
    <cellStyle name="常规 5 5 3 2 2" xfId="1033"/>
    <cellStyle name="常规 5 5 3 2 2 2" xfId="1692"/>
    <cellStyle name="常规 5 5 3 2 2 3" xfId="1694"/>
    <cellStyle name="常规 5 5 3 2 2 4" xfId="1696"/>
    <cellStyle name="常规 5 5 3 2 3" xfId="1036"/>
    <cellStyle name="常规 5 5 3 2 4" xfId="1039"/>
    <cellStyle name="常规 5 5 3 2 5" xfId="1698"/>
    <cellStyle name="常规 5 5 3 2 6" xfId="1700"/>
    <cellStyle name="常规 5 5 3 3" xfId="1702"/>
    <cellStyle name="常规 5 5 3 3 2" xfId="1052"/>
    <cellStyle name="常规 5 5 3 3 2 2" xfId="1447"/>
    <cellStyle name="常规 5 5 3 3 2 3" xfId="1451"/>
    <cellStyle name="常规 5 5 3 3 2 4" xfId="1704"/>
    <cellStyle name="常规 5 5 3 3 3" xfId="1055"/>
    <cellStyle name="常规 5 5 3 3 4" xfId="1058"/>
    <cellStyle name="常规 5 5 3 3 5" xfId="1706"/>
    <cellStyle name="常规 5 5 3 3 6" xfId="1708"/>
    <cellStyle name="常规 5 5 3 4" xfId="1710"/>
    <cellStyle name="常规 5 5 3 4 2" xfId="1064"/>
    <cellStyle name="常规 5 5 3 4 3" xfId="1712"/>
    <cellStyle name="常规 5 5 3 4 4" xfId="1714"/>
    <cellStyle name="常规 5 5 3 5" xfId="1716"/>
    <cellStyle name="常规 5 5 3 6" xfId="715"/>
    <cellStyle name="常规 5 5 3 7" xfId="718"/>
    <cellStyle name="常规 5 5 3 8" xfId="722"/>
    <cellStyle name="常规 5 5 4" xfId="1718"/>
    <cellStyle name="常规 5 5 4 2" xfId="1720"/>
    <cellStyle name="常规 5 5 4 2 2" xfId="1072"/>
    <cellStyle name="常规 5 5 4 2 3" xfId="1722"/>
    <cellStyle name="常规 5 5 4 2 4" xfId="1724"/>
    <cellStyle name="常规 5 5 4 3" xfId="1726"/>
    <cellStyle name="常规 5 5 4 4" xfId="1728"/>
    <cellStyle name="常规 5 5 4 5" xfId="1730"/>
    <cellStyle name="常规 5 5 4 6" xfId="1732"/>
    <cellStyle name="常规 5 5 5" xfId="1734"/>
    <cellStyle name="常规 5 5 5 2" xfId="1736"/>
    <cellStyle name="常规 5 5 5 2 2" xfId="323"/>
    <cellStyle name="常规 5 5 5 2 3" xfId="677"/>
    <cellStyle name="常规 5 5 5 2 4" xfId="1738"/>
    <cellStyle name="常规 5 5 5 3" xfId="1740"/>
    <cellStyle name="常规 5 5 5 4" xfId="1742"/>
    <cellStyle name="常规 5 5 5 5" xfId="1744"/>
    <cellStyle name="常规 5 5 5 6" xfId="1746"/>
    <cellStyle name="常规 5 5 6" xfId="1748"/>
    <cellStyle name="常规 5 5 6 2" xfId="1750"/>
    <cellStyle name="常规 5 5 6 2 2" xfId="138"/>
    <cellStyle name="常规 5 5 6 2 3" xfId="144"/>
    <cellStyle name="常规 5 5 6 2 4" xfId="1752"/>
    <cellStyle name="常规 5 5 6 3" xfId="1754"/>
    <cellStyle name="常规 5 5 6 4" xfId="1756"/>
    <cellStyle name="常规 5 5 6 5" xfId="1758"/>
    <cellStyle name="常规 5 5 6 6" xfId="1760"/>
    <cellStyle name="常规 5 5 7" xfId="1762"/>
    <cellStyle name="常规 5 5 7 2" xfId="1540"/>
    <cellStyle name="常规 5 5 7 3" xfId="1764"/>
    <cellStyle name="常规 5 5 7 4" xfId="1766"/>
    <cellStyle name="常规 5 5 8" xfId="791"/>
    <cellStyle name="常规 5 5 9" xfId="794"/>
    <cellStyle name="常规 5 6" xfId="1768"/>
    <cellStyle name="常规 5 6 10" xfId="685"/>
    <cellStyle name="常规 5 6 11" xfId="1770"/>
    <cellStyle name="常规 5 6 2" xfId="1773"/>
    <cellStyle name="常规 5 6 2 2" xfId="1775"/>
    <cellStyle name="常规 5 6 2 2 2" xfId="1123"/>
    <cellStyle name="常规 5 6 2 2 2 2" xfId="1778"/>
    <cellStyle name="常规 5 6 2 2 2 3" xfId="1783"/>
    <cellStyle name="常规 5 6 2 2 2 4" xfId="1788"/>
    <cellStyle name="常规 5 6 2 2 3" xfId="1126"/>
    <cellStyle name="常规 5 6 2 2 4" xfId="1129"/>
    <cellStyle name="常规 5 6 2 2 5" xfId="1792"/>
    <cellStyle name="常规 5 6 2 2 6" xfId="1794"/>
    <cellStyle name="常规 5 6 2 3" xfId="1796"/>
    <cellStyle name="常规 5 6 2 3 2" xfId="1146"/>
    <cellStyle name="常规 5 6 2 3 2 2" xfId="1799"/>
    <cellStyle name="常规 5 6 2 3 2 3" xfId="1804"/>
    <cellStyle name="常规 5 6 2 3 2 4" xfId="1809"/>
    <cellStyle name="常规 5 6 2 3 3" xfId="347"/>
    <cellStyle name="常规 5 6 2 3 4" xfId="374"/>
    <cellStyle name="常规 5 6 2 3 5" xfId="48"/>
    <cellStyle name="常规 5 6 2 3 6" xfId="408"/>
    <cellStyle name="常规 5 6 2 4" xfId="1813"/>
    <cellStyle name="常规 5 6 2 4 2" xfId="1152"/>
    <cellStyle name="常规 5 6 2 4 3" xfId="309"/>
    <cellStyle name="常规 5 6 2 4 4" xfId="441"/>
    <cellStyle name="常规 5 6 2 5" xfId="1815"/>
    <cellStyle name="常规 5 6 2 6" xfId="765"/>
    <cellStyle name="常规 5 6 2 7" xfId="768"/>
    <cellStyle name="常规 5 6 2 8" xfId="771"/>
    <cellStyle name="常规 5 6 3" xfId="1817"/>
    <cellStyle name="常规 5 6 3 2" xfId="51"/>
    <cellStyle name="常规 5 6 3 2 2" xfId="1168"/>
    <cellStyle name="常规 5 6 3 2 2 2" xfId="1819"/>
    <cellStyle name="常规 5 6 3 2 2 3" xfId="1822"/>
    <cellStyle name="常规 5 6 3 2 2 4" xfId="1825"/>
    <cellStyle name="常规 5 6 3 2 3" xfId="1171"/>
    <cellStyle name="常规 5 6 3 2 4" xfId="1174"/>
    <cellStyle name="常规 5 6 3 2 5" xfId="1828"/>
    <cellStyle name="常规 5 6 3 2 6" xfId="1830"/>
    <cellStyle name="常规 5 6 3 3" xfId="1832"/>
    <cellStyle name="常规 5 6 3 3 2" xfId="1184"/>
    <cellStyle name="常规 5 6 3 3 2 2" xfId="1834"/>
    <cellStyle name="常规 5 6 3 3 2 3" xfId="1837"/>
    <cellStyle name="常规 5 6 3 3 2 4" xfId="1840"/>
    <cellStyle name="常规 5 6 3 3 3" xfId="543"/>
    <cellStyle name="常规 5 6 3 3 4" xfId="547"/>
    <cellStyle name="常规 5 6 3 3 5" xfId="558"/>
    <cellStyle name="常规 5 6 3 3 6" xfId="564"/>
    <cellStyle name="常规 5 6 3 4" xfId="1843"/>
    <cellStyle name="常规 5 6 3 4 2" xfId="1190"/>
    <cellStyle name="常规 5 6 3 4 3" xfId="576"/>
    <cellStyle name="常规 5 6 3 4 4" xfId="583"/>
    <cellStyle name="常规 5 6 3 5" xfId="1845"/>
    <cellStyle name="常规 5 6 3 6" xfId="1847"/>
    <cellStyle name="常规 5 6 3 7" xfId="1849"/>
    <cellStyle name="常规 5 6 3 8" xfId="1851"/>
    <cellStyle name="常规 5 6 4" xfId="1853"/>
    <cellStyle name="常规 5 6 4 2" xfId="1855"/>
    <cellStyle name="常规 5 6 4 2 2" xfId="1198"/>
    <cellStyle name="常规 5 6 4 2 3" xfId="1857"/>
    <cellStyle name="常规 5 6 4 2 4" xfId="1859"/>
    <cellStyle name="常规 5 6 4 3" xfId="1861"/>
    <cellStyle name="常规 5 6 4 4" xfId="1863"/>
    <cellStyle name="常规 5 6 4 5" xfId="1865"/>
    <cellStyle name="常规 5 6 4 6" xfId="1867"/>
    <cellStyle name="常规 5 6 5" xfId="1869"/>
    <cellStyle name="常规 5 6 5 2" xfId="1871"/>
    <cellStyle name="常规 5 6 5 2 2" xfId="1209"/>
    <cellStyle name="常规 5 6 5 2 3" xfId="1873"/>
    <cellStyle name="常规 5 6 5 2 4" xfId="1875"/>
    <cellStyle name="常规 5 6 5 3" xfId="1877"/>
    <cellStyle name="常规 5 6 5 4" xfId="1879"/>
    <cellStyle name="常规 5 6 5 5" xfId="1881"/>
    <cellStyle name="常规 5 6 5 6" xfId="1883"/>
    <cellStyle name="常规 5 6 6" xfId="1885"/>
    <cellStyle name="常规 5 6 6 2" xfId="1887"/>
    <cellStyle name="常规 5 6 6 2 2" xfId="1219"/>
    <cellStyle name="常规 5 6 6 2 3" xfId="1889"/>
    <cellStyle name="常规 5 6 6 2 4" xfId="1891"/>
    <cellStyle name="常规 5 6 6 3" xfId="1893"/>
    <cellStyle name="常规 5 6 6 4" xfId="1895"/>
    <cellStyle name="常规 5 6 6 5" xfId="1897"/>
    <cellStyle name="常规 5 6 6 6" xfId="1899"/>
    <cellStyle name="常规 5 6 7" xfId="1901"/>
    <cellStyle name="常规 5 6 7 2" xfId="1590"/>
    <cellStyle name="常规 5 6 7 3" xfId="941"/>
    <cellStyle name="常规 5 6 7 4" xfId="945"/>
    <cellStyle name="常规 5 6 8" xfId="1903"/>
    <cellStyle name="常规 5 6 9" xfId="1905"/>
    <cellStyle name="常规 5 7" xfId="1907"/>
    <cellStyle name="常规 5 7 2" xfId="1387"/>
    <cellStyle name="常规 5 7 2 2" xfId="1909"/>
    <cellStyle name="常规 5 7 2 2 2" xfId="1243"/>
    <cellStyle name="常规 5 7 2 2 3" xfId="1246"/>
    <cellStyle name="常规 5 7 2 2 4" xfId="1249"/>
    <cellStyle name="常规 5 7 2 3" xfId="1113"/>
    <cellStyle name="常规 5 7 2 4" xfId="1116"/>
    <cellStyle name="常规 5 7 2 5" xfId="1119"/>
    <cellStyle name="常规 5 7 2 6" xfId="1922"/>
    <cellStyle name="常规 5 7 3" xfId="1390"/>
    <cellStyle name="常规 5 7 3 2" xfId="1926"/>
    <cellStyle name="常规 5 7 3 2 2" xfId="1284"/>
    <cellStyle name="常规 5 7 3 2 3" xfId="1287"/>
    <cellStyle name="常规 5 7 3 2 4" xfId="1290"/>
    <cellStyle name="常规 5 7 3 3" xfId="1933"/>
    <cellStyle name="常规 5 7 3 4" xfId="1938"/>
    <cellStyle name="常规 5 7 3 5" xfId="1940"/>
    <cellStyle name="常规 5 7 3 6" xfId="1942"/>
    <cellStyle name="常规 5 7 4" xfId="1946"/>
    <cellStyle name="常规 5 7 4 2" xfId="1948"/>
    <cellStyle name="常规 5 7 4 2 2" xfId="1315"/>
    <cellStyle name="常规 5 7 4 2 3" xfId="1951"/>
    <cellStyle name="常规 5 7 4 2 4" xfId="1953"/>
    <cellStyle name="常规 5 7 4 3" xfId="1779"/>
    <cellStyle name="常规 5 7 4 4" xfId="1784"/>
    <cellStyle name="常规 5 7 4 5" xfId="1789"/>
    <cellStyle name="常规 5 7 4 6" xfId="1955"/>
    <cellStyle name="常规 5 7 5" xfId="1957"/>
    <cellStyle name="常规 5 7 5 2" xfId="1959"/>
    <cellStyle name="常规 5 7 5 3" xfId="1962"/>
    <cellStyle name="常规 5 7 5 4" xfId="1965"/>
    <cellStyle name="常规 5 7 6" xfId="1971"/>
    <cellStyle name="常规 5 7 7" xfId="1980"/>
    <cellStyle name="常规 5 7 8" xfId="1985"/>
    <cellStyle name="常规 5 7 9" xfId="1987"/>
    <cellStyle name="常规 5 8" xfId="1989"/>
    <cellStyle name="常规 5 8 2" xfId="1991"/>
    <cellStyle name="常规 5 8 2 2" xfId="1993"/>
    <cellStyle name="常规 5 8 2 2 2" xfId="816"/>
    <cellStyle name="常规 5 8 2 2 3" xfId="820"/>
    <cellStyle name="常规 5 8 2 2 4" xfId="824"/>
    <cellStyle name="常规 5 8 2 3" xfId="1136"/>
    <cellStyle name="常规 5 8 2 4" xfId="1139"/>
    <cellStyle name="常规 5 8 2 5" xfId="1142"/>
    <cellStyle name="常规 5 8 2 6" xfId="1995"/>
    <cellStyle name="常规 5 8 3" xfId="380"/>
    <cellStyle name="常规 5 8 3 2" xfId="1997"/>
    <cellStyle name="常规 5 8 3 2 2" xfId="881"/>
    <cellStyle name="常规 5 8 3 2 3" xfId="885"/>
    <cellStyle name="常规 5 8 3 2 4" xfId="889"/>
    <cellStyle name="常规 5 8 3 3" xfId="1999"/>
    <cellStyle name="常规 5 8 3 4" xfId="2001"/>
    <cellStyle name="常规 5 8 3 5" xfId="2003"/>
    <cellStyle name="常规 5 8 3 6" xfId="2005"/>
    <cellStyle name="常规 5 8 4" xfId="383"/>
    <cellStyle name="常规 5 8 4 2" xfId="2007"/>
    <cellStyle name="常规 5 8 4 2 2" xfId="1367"/>
    <cellStyle name="常规 5 8 4 2 3" xfId="2010"/>
    <cellStyle name="常规 5 8 4 2 4" xfId="2012"/>
    <cellStyle name="常规 5 8 4 3" xfId="1800"/>
    <cellStyle name="常规 5 8 4 4" xfId="1805"/>
    <cellStyle name="常规 5 8 4 5" xfId="1810"/>
    <cellStyle name="常规 5 8 4 6" xfId="2014"/>
    <cellStyle name="常规 5 8 5" xfId="386"/>
    <cellStyle name="常规 5 8 5 2" xfId="2016"/>
    <cellStyle name="常规 5 8 5 3" xfId="352"/>
    <cellStyle name="常规 5 8 5 4" xfId="360"/>
    <cellStyle name="常规 5 8 6" xfId="1045"/>
    <cellStyle name="常规 5 8 7" xfId="1048"/>
    <cellStyle name="常规 5 8 8" xfId="2019"/>
    <cellStyle name="常规 5 8 9" xfId="2021"/>
    <cellStyle name="常规 5 9" xfId="2023"/>
    <cellStyle name="常规 5 9 2" xfId="2025"/>
    <cellStyle name="常规 5 9 2 2" xfId="2027"/>
    <cellStyle name="常规 5 9 2 3" xfId="2029"/>
    <cellStyle name="常规 5 9 2 4" xfId="2031"/>
    <cellStyle name="常规 5 9 3" xfId="2035"/>
    <cellStyle name="常规 5 9 4" xfId="2042"/>
    <cellStyle name="常规 5 9 5" xfId="2050"/>
    <cellStyle name="常规 5 9 6" xfId="2053"/>
    <cellStyle name="常规 6" xfId="2333"/>
    <cellStyle name="常规 6 2" xfId="2334"/>
    <cellStyle name="常规 7" xfId="2335"/>
    <cellStyle name="常规 8" xfId="2232"/>
    <cellStyle name="常规 8 10" xfId="2336"/>
    <cellStyle name="常规 8 10 2" xfId="2337"/>
    <cellStyle name="常规 8 10 2 2" xfId="2339"/>
    <cellStyle name="常规 8 10 2 3" xfId="2341"/>
    <cellStyle name="常规 8 10 2 4" xfId="2343"/>
    <cellStyle name="常规 8 10 3" xfId="2346"/>
    <cellStyle name="常规 8 10 4" xfId="2348"/>
    <cellStyle name="常规 8 10 5" xfId="1262"/>
    <cellStyle name="常规 8 10 6" xfId="1265"/>
    <cellStyle name="常规 8 11" xfId="2350"/>
    <cellStyle name="常规 8 11 2" xfId="2351"/>
    <cellStyle name="常规 8 11 3" xfId="2353"/>
    <cellStyle name="常规 8 11 4" xfId="2355"/>
    <cellStyle name="常规 8 12" xfId="2357"/>
    <cellStyle name="常规 8 13" xfId="2358"/>
    <cellStyle name="常规 8 14" xfId="2359"/>
    <cellStyle name="常规 8 15" xfId="2360"/>
    <cellStyle name="常规 8 2" xfId="2234"/>
    <cellStyle name="常规 8 2 10" xfId="2361"/>
    <cellStyle name="常规 8 2 11" xfId="2362"/>
    <cellStyle name="常规 8 2 2" xfId="2363"/>
    <cellStyle name="常规 8 2 2 2" xfId="2364"/>
    <cellStyle name="常规 8 2 2 2 2" xfId="2365"/>
    <cellStyle name="常规 8 2 2 2 2 2" xfId="2366"/>
    <cellStyle name="常规 8 2 2 2 2 3" xfId="2367"/>
    <cellStyle name="常规 8 2 2 2 2 4" xfId="2368"/>
    <cellStyle name="常规 8 2 2 2 3" xfId="2369"/>
    <cellStyle name="常规 8 2 2 2 4" xfId="2371"/>
    <cellStyle name="常规 8 2 2 2 5" xfId="2373"/>
    <cellStyle name="常规 8 2 2 2 6" xfId="2375"/>
    <cellStyle name="常规 8 2 2 3" xfId="2377"/>
    <cellStyle name="常规 8 2 2 3 2" xfId="2378"/>
    <cellStyle name="常规 8 2 2 3 2 2" xfId="2379"/>
    <cellStyle name="常规 8 2 2 3 2 3" xfId="2380"/>
    <cellStyle name="常规 8 2 2 3 2 4" xfId="2381"/>
    <cellStyle name="常规 8 2 2 3 3" xfId="2382"/>
    <cellStyle name="常规 8 2 2 3 4" xfId="2384"/>
    <cellStyle name="常规 8 2 2 3 5" xfId="2386"/>
    <cellStyle name="常规 8 2 2 3 6" xfId="2388"/>
    <cellStyle name="常规 8 2 2 4" xfId="2389"/>
    <cellStyle name="常规 8 2 2 4 2" xfId="2390"/>
    <cellStyle name="常规 8 2 2 4 3" xfId="2391"/>
    <cellStyle name="常规 8 2 2 4 4" xfId="2392"/>
    <cellStyle name="常规 8 2 2 5" xfId="2393"/>
    <cellStyle name="常规 8 2 2 6" xfId="2394"/>
    <cellStyle name="常规 8 2 2 7" xfId="2395"/>
    <cellStyle name="常规 8 2 2 8" xfId="2396"/>
    <cellStyle name="常规 8 2 3" xfId="2397"/>
    <cellStyle name="常规 8 2 3 2" xfId="2398"/>
    <cellStyle name="常规 8 2 3 2 2" xfId="2399"/>
    <cellStyle name="常规 8 2 3 2 2 2" xfId="2400"/>
    <cellStyle name="常规 8 2 3 2 2 3" xfId="2401"/>
    <cellStyle name="常规 8 2 3 2 2 4" xfId="2402"/>
    <cellStyle name="常规 8 2 3 2 3" xfId="2403"/>
    <cellStyle name="常规 8 2 3 2 4" xfId="2404"/>
    <cellStyle name="常规 8 2 3 2 5" xfId="2405"/>
    <cellStyle name="常规 8 2 3 2 6" xfId="2406"/>
    <cellStyle name="常规 8 2 3 3" xfId="41"/>
    <cellStyle name="常规 8 2 3 3 2" xfId="2407"/>
    <cellStyle name="常规 8 2 3 3 2 2" xfId="2408"/>
    <cellStyle name="常规 8 2 3 3 2 3" xfId="2409"/>
    <cellStyle name="常规 8 2 3 3 2 4" xfId="2410"/>
    <cellStyle name="常规 8 2 3 3 3" xfId="2411"/>
    <cellStyle name="常规 8 2 3 3 4" xfId="2412"/>
    <cellStyle name="常规 8 2 3 3 5" xfId="2413"/>
    <cellStyle name="常规 8 2 3 3 6" xfId="2076"/>
    <cellStyle name="常规 8 2 3 4" xfId="42"/>
    <cellStyle name="常规 8 2 3 4 2" xfId="2414"/>
    <cellStyle name="常规 8 2 3 4 3" xfId="2415"/>
    <cellStyle name="常规 8 2 3 4 4" xfId="2416"/>
    <cellStyle name="常规 8 2 3 5" xfId="46"/>
    <cellStyle name="常规 8 2 3 6" xfId="36"/>
    <cellStyle name="常规 8 2 3 7" xfId="2417"/>
    <cellStyle name="常规 8 2 3 8" xfId="2418"/>
    <cellStyle name="常规 8 2 4" xfId="2419"/>
    <cellStyle name="常规 8 2 4 2" xfId="2420"/>
    <cellStyle name="常规 8 2 4 2 2" xfId="2421"/>
    <cellStyle name="常规 8 2 4 2 3" xfId="2423"/>
    <cellStyle name="常规 8 2 4 2 4" xfId="2425"/>
    <cellStyle name="常规 8 2 4 3" xfId="2427"/>
    <cellStyle name="常规 8 2 4 4" xfId="2428"/>
    <cellStyle name="常规 8 2 4 5" xfId="2429"/>
    <cellStyle name="常规 8 2 4 6" xfId="2430"/>
    <cellStyle name="常规 8 2 5" xfId="2431"/>
    <cellStyle name="常规 8 2 5 2" xfId="2432"/>
    <cellStyle name="常规 8 2 5 2 2" xfId="2344"/>
    <cellStyle name="常规 8 2 5 2 3" xfId="2433"/>
    <cellStyle name="常规 8 2 5 2 4" xfId="2435"/>
    <cellStyle name="常规 8 2 5 3" xfId="2437"/>
    <cellStyle name="常规 8 2 5 4" xfId="2438"/>
    <cellStyle name="常规 8 2 5 5" xfId="2439"/>
    <cellStyle name="常规 8 2 5 6" xfId="2440"/>
    <cellStyle name="常规 8 2 6" xfId="2441"/>
    <cellStyle name="常规 8 2 6 2" xfId="2442"/>
    <cellStyle name="常规 8 2 6 2 2" xfId="669"/>
    <cellStyle name="常规 8 2 6 2 3" xfId="2443"/>
    <cellStyle name="常规 8 2 6 2 4" xfId="2444"/>
    <cellStyle name="常规 8 2 6 3" xfId="2445"/>
    <cellStyle name="常规 8 2 6 4" xfId="2446"/>
    <cellStyle name="常规 8 2 6 5" xfId="2447"/>
    <cellStyle name="常规 8 2 6 6" xfId="2448"/>
    <cellStyle name="常规 8 2 7" xfId="2449"/>
    <cellStyle name="常规 8 2 7 2" xfId="2450"/>
    <cellStyle name="常规 8 2 7 3" xfId="2451"/>
    <cellStyle name="常规 8 2 7 4" xfId="2452"/>
    <cellStyle name="常规 8 2 8" xfId="2453"/>
    <cellStyle name="常规 8 2 9" xfId="2454"/>
    <cellStyle name="常规 8 3" xfId="2236"/>
    <cellStyle name="常规 8 3 10" xfId="2455"/>
    <cellStyle name="常规 8 3 11" xfId="2456"/>
    <cellStyle name="常规 8 3 2" xfId="2458"/>
    <cellStyle name="常规 8 3 2 2" xfId="2459"/>
    <cellStyle name="常规 8 3 2 2 2" xfId="2461"/>
    <cellStyle name="常规 8 3 2 2 2 2" xfId="2462"/>
    <cellStyle name="常规 8 3 2 2 2 3" xfId="2463"/>
    <cellStyle name="常规 8 3 2 2 2 4" xfId="2464"/>
    <cellStyle name="常规 8 3 2 2 3" xfId="1949"/>
    <cellStyle name="常规 8 3 2 2 4" xfId="1780"/>
    <cellStyle name="常规 8 3 2 2 5" xfId="1785"/>
    <cellStyle name="常规 8 3 2 2 6" xfId="1790"/>
    <cellStyle name="常规 8 3 2 3" xfId="2465"/>
    <cellStyle name="常规 8 3 2 3 2" xfId="2466"/>
    <cellStyle name="常规 8 3 2 3 2 2" xfId="672"/>
    <cellStyle name="常规 8 3 2 3 2 3" xfId="689"/>
    <cellStyle name="常规 8 3 2 3 2 4" xfId="163"/>
    <cellStyle name="常规 8 3 2 3 3" xfId="1960"/>
    <cellStyle name="常规 8 3 2 3 4" xfId="1963"/>
    <cellStyle name="常规 8 3 2 3 5" xfId="1966"/>
    <cellStyle name="常规 8 3 2 3 6" xfId="1968"/>
    <cellStyle name="常规 8 3 2 4" xfId="2467"/>
    <cellStyle name="常规 8 3 2 4 2" xfId="2468"/>
    <cellStyle name="常规 8 3 2 4 3" xfId="1973"/>
    <cellStyle name="常规 8 3 2 4 4" xfId="1975"/>
    <cellStyle name="常规 8 3 2 5" xfId="2469"/>
    <cellStyle name="常规 8 3 2 6" xfId="2470"/>
    <cellStyle name="常规 8 3 2 7" xfId="2471"/>
    <cellStyle name="常规 8 3 2 8" xfId="2473"/>
    <cellStyle name="常规 8 3 3" xfId="2475"/>
    <cellStyle name="常规 8 3 3 2" xfId="2476"/>
    <cellStyle name="常规 8 3 3 2 2" xfId="2477"/>
    <cellStyle name="常规 8 3 3 2 2 2" xfId="2478"/>
    <cellStyle name="常规 8 3 3 2 2 3" xfId="2479"/>
    <cellStyle name="常规 8 3 3 2 2 4" xfId="2480"/>
    <cellStyle name="常规 8 3 3 2 3" xfId="2008"/>
    <cellStyle name="常规 8 3 3 2 4" xfId="1801"/>
    <cellStyle name="常规 8 3 3 2 5" xfId="1806"/>
    <cellStyle name="常规 8 3 3 2 6" xfId="1811"/>
    <cellStyle name="常规 8 3 3 3" xfId="2481"/>
    <cellStyle name="常规 8 3 3 3 2" xfId="2482"/>
    <cellStyle name="常规 8 3 3 3 2 2" xfId="2219"/>
    <cellStyle name="常规 8 3 3 3 2 3" xfId="2222"/>
    <cellStyle name="常规 8 3 3 3 2 4" xfId="2225"/>
    <cellStyle name="常规 8 3 3 3 3" xfId="2017"/>
    <cellStyle name="常规 8 3 3 3 4" xfId="351"/>
    <cellStyle name="常规 8 3 3 3 5" xfId="359"/>
    <cellStyle name="常规 8 3 3 3 6" xfId="364"/>
    <cellStyle name="常规 8 3 3 4" xfId="2483"/>
    <cellStyle name="常规 8 3 3 4 2" xfId="2484"/>
    <cellStyle name="常规 8 3 3 4 3" xfId="2485"/>
    <cellStyle name="常规 8 3 3 4 4" xfId="378"/>
    <cellStyle name="常规 8 3 3 5" xfId="2486"/>
    <cellStyle name="常规 8 3 3 6" xfId="2487"/>
    <cellStyle name="常规 8 3 3 7" xfId="2488"/>
    <cellStyle name="常规 8 3 3 8" xfId="2489"/>
    <cellStyle name="常规 8 3 4" xfId="2490"/>
    <cellStyle name="常规 8 3 4 2" xfId="2491"/>
    <cellStyle name="常规 8 3 4 2 2" xfId="2492"/>
    <cellStyle name="常规 8 3 4 2 3" xfId="2044"/>
    <cellStyle name="常规 8 3 4 2 4" xfId="2048"/>
    <cellStyle name="常规 8 3 4 3" xfId="2493"/>
    <cellStyle name="常规 8 3 4 4" xfId="2494"/>
    <cellStyle name="常规 8 3 4 5" xfId="2495"/>
    <cellStyle name="常规 8 3 4 6" xfId="2496"/>
    <cellStyle name="常规 8 3 5" xfId="2497"/>
    <cellStyle name="常规 8 3 5 2" xfId="2498"/>
    <cellStyle name="常规 8 3 5 2 2" xfId="2499"/>
    <cellStyle name="常规 8 3 5 2 3" xfId="2500"/>
    <cellStyle name="常规 8 3 5 2 4" xfId="2501"/>
    <cellStyle name="常规 8 3 5 3" xfId="2502"/>
    <cellStyle name="常规 8 3 5 4" xfId="2503"/>
    <cellStyle name="常规 8 3 5 5" xfId="2504"/>
    <cellStyle name="常规 8 3 5 6" xfId="2505"/>
    <cellStyle name="常规 8 3 6" xfId="2506"/>
    <cellStyle name="常规 8 3 6 2" xfId="2507"/>
    <cellStyle name="常规 8 3 6 2 2" xfId="482"/>
    <cellStyle name="常规 8 3 6 2 3" xfId="2508"/>
    <cellStyle name="常规 8 3 6 2 4" xfId="2509"/>
    <cellStyle name="常规 8 3 6 3" xfId="2510"/>
    <cellStyle name="常规 8 3 6 4" xfId="2511"/>
    <cellStyle name="常规 8 3 6 5" xfId="2512"/>
    <cellStyle name="常规 8 3 6 6" xfId="2513"/>
    <cellStyle name="常规 8 3 7" xfId="2514"/>
    <cellStyle name="常规 8 3 7 2" xfId="2515"/>
    <cellStyle name="常规 8 3 7 3" xfId="2516"/>
    <cellStyle name="常规 8 3 7 4" xfId="2517"/>
    <cellStyle name="常规 8 3 8" xfId="2518"/>
    <cellStyle name="常规 8 3 9" xfId="2519"/>
    <cellStyle name="常规 8 4" xfId="2211"/>
    <cellStyle name="常规 8 4 10" xfId="1083"/>
    <cellStyle name="常规 8 4 11" xfId="1085"/>
    <cellStyle name="常规 8 4 2" xfId="2213"/>
    <cellStyle name="常规 8 4 2 2" xfId="418"/>
    <cellStyle name="常规 8 4 2 2 2" xfId="2520"/>
    <cellStyle name="常规 8 4 2 2 2 2" xfId="2472"/>
    <cellStyle name="常规 8 4 2 2 2 3" xfId="2474"/>
    <cellStyle name="常规 8 4 2 2 2 4" xfId="2521"/>
    <cellStyle name="常规 8 4 2 2 3" xfId="2522"/>
    <cellStyle name="常规 8 4 2 2 4" xfId="1820"/>
    <cellStyle name="常规 8 4 2 2 5" xfId="1823"/>
    <cellStyle name="常规 8 4 2 2 6" xfId="1826"/>
    <cellStyle name="常规 8 4 2 3" xfId="421"/>
    <cellStyle name="常规 8 4 2 3 2" xfId="2523"/>
    <cellStyle name="常规 8 4 2 3 2 2" xfId="2524"/>
    <cellStyle name="常规 8 4 2 3 2 3" xfId="2526"/>
    <cellStyle name="常规 8 4 2 3 2 4" xfId="2528"/>
    <cellStyle name="常规 8 4 2 3 3" xfId="2529"/>
    <cellStyle name="常规 8 4 2 3 4" xfId="2530"/>
    <cellStyle name="常规 8 4 2 3 5" xfId="2531"/>
    <cellStyle name="常规 8 4 2 3 6" xfId="2460"/>
    <cellStyle name="常规 8 4 2 4" xfId="424"/>
    <cellStyle name="常规 8 4 2 4 2" xfId="2532"/>
    <cellStyle name="常规 8 4 2 4 3" xfId="2533"/>
    <cellStyle name="常规 8 4 2 4 4" xfId="2534"/>
    <cellStyle name="常规 8 4 2 5" xfId="2535"/>
    <cellStyle name="常规 8 4 2 6" xfId="2536"/>
    <cellStyle name="常规 8 4 2 7" xfId="2525"/>
    <cellStyle name="常规 8 4 2 8" xfId="2527"/>
    <cellStyle name="常规 8 4 3" xfId="2215"/>
    <cellStyle name="常规 8 4 3 2" xfId="472"/>
    <cellStyle name="常规 8 4 3 2 2" xfId="2537"/>
    <cellStyle name="常规 8 4 3 2 2 2" xfId="2538"/>
    <cellStyle name="常规 8 4 3 2 2 3" xfId="2539"/>
    <cellStyle name="常规 8 4 3 2 2 4" xfId="2540"/>
    <cellStyle name="常规 8 4 3 2 3" xfId="2541"/>
    <cellStyle name="常规 8 4 3 2 4" xfId="1835"/>
    <cellStyle name="常规 8 4 3 2 5" xfId="1838"/>
    <cellStyle name="常规 8 4 3 2 6" xfId="1841"/>
    <cellStyle name="常规 8 4 3 3" xfId="476"/>
    <cellStyle name="常规 8 4 3 3 2" xfId="2542"/>
    <cellStyle name="常规 8 4 3 3 2 2" xfId="2543"/>
    <cellStyle name="常规 8 4 3 3 2 3" xfId="2544"/>
    <cellStyle name="常规 8 4 3 3 2 4" xfId="2545"/>
    <cellStyle name="常规 8 4 3 3 3" xfId="2546"/>
    <cellStyle name="常规 8 4 3 3 4" xfId="411"/>
    <cellStyle name="常规 8 4 3 3 5" xfId="414"/>
    <cellStyle name="常规 8 4 3 3 6" xfId="417"/>
    <cellStyle name="常规 8 4 3 4" xfId="555"/>
    <cellStyle name="常规 8 4 3 4 2" xfId="2547"/>
    <cellStyle name="常规 8 4 3 4 3" xfId="2548"/>
    <cellStyle name="常规 8 4 3 4 4" xfId="467"/>
    <cellStyle name="常规 8 4 3 5" xfId="2549"/>
    <cellStyle name="常规 8 4 3 6" xfId="2550"/>
    <cellStyle name="常规 8 4 3 7" xfId="2551"/>
    <cellStyle name="常规 8 4 3 8" xfId="2552"/>
    <cellStyle name="常规 8 4 4" xfId="2217"/>
    <cellStyle name="常规 8 4 4 2" xfId="560"/>
    <cellStyle name="常规 8 4 4 2 2" xfId="80"/>
    <cellStyle name="常规 8 4 4 2 3" xfId="83"/>
    <cellStyle name="常规 8 4 4 2 4" xfId="2553"/>
    <cellStyle name="常规 8 4 4 3" xfId="2554"/>
    <cellStyle name="常规 8 4 4 4" xfId="2555"/>
    <cellStyle name="常规 8 4 4 5" xfId="2556"/>
    <cellStyle name="常规 8 4 4 6" xfId="2557"/>
    <cellStyle name="常规 8 4 5" xfId="2558"/>
    <cellStyle name="常规 8 4 5 2" xfId="2559"/>
    <cellStyle name="常规 8 4 5 2 2" xfId="2560"/>
    <cellStyle name="常规 8 4 5 2 3" xfId="2561"/>
    <cellStyle name="常规 8 4 5 2 4" xfId="2562"/>
    <cellStyle name="常规 8 4 5 3" xfId="2563"/>
    <cellStyle name="常规 8 4 5 4" xfId="2564"/>
    <cellStyle name="常规 8 4 5 5" xfId="2565"/>
    <cellStyle name="常规 8 4 5 6" xfId="2566"/>
    <cellStyle name="常规 8 4 6" xfId="2567"/>
    <cellStyle name="常规 8 4 6 2" xfId="30"/>
    <cellStyle name="常规 8 4 6 2 2" xfId="2568"/>
    <cellStyle name="常规 8 4 6 2 3" xfId="2569"/>
    <cellStyle name="常规 8 4 6 2 4" xfId="2570"/>
    <cellStyle name="常规 8 4 6 3" xfId="2571"/>
    <cellStyle name="常规 8 4 6 4" xfId="2572"/>
    <cellStyle name="常规 8 4 6 5" xfId="2573"/>
    <cellStyle name="常规 8 4 6 6" xfId="2574"/>
    <cellStyle name="常规 8 4 7" xfId="2575"/>
    <cellStyle name="常规 8 4 7 2" xfId="2576"/>
    <cellStyle name="常规 8 4 7 3" xfId="2577"/>
    <cellStyle name="常规 8 4 7 4" xfId="2579"/>
    <cellStyle name="常规 8 4 8" xfId="2581"/>
    <cellStyle name="常规 8 4 9" xfId="2582"/>
    <cellStyle name="常规 8 5" xfId="2220"/>
    <cellStyle name="常规 8 5 10" xfId="2583"/>
    <cellStyle name="常规 8 5 11" xfId="2584"/>
    <cellStyle name="常规 8 5 2" xfId="2585"/>
    <cellStyle name="常规 8 5 2 2" xfId="568"/>
    <cellStyle name="常规 8 5 2 2 2" xfId="2586"/>
    <cellStyle name="常规 8 5 2 2 2 2" xfId="2587"/>
    <cellStyle name="常规 8 5 2 2 2 3" xfId="2588"/>
    <cellStyle name="常规 8 5 2 2 2 4" xfId="2589"/>
    <cellStyle name="常规 8 5 2 2 3" xfId="2590"/>
    <cellStyle name="常规 8 5 2 2 4" xfId="2591"/>
    <cellStyle name="常规 8 5 2 2 5" xfId="2592"/>
    <cellStyle name="常规 8 5 2 2 6" xfId="2593"/>
    <cellStyle name="常规 8 5 2 3" xfId="271"/>
    <cellStyle name="常规 8 5 2 3 2" xfId="2594"/>
    <cellStyle name="常规 8 5 2 3 2 2" xfId="2595"/>
    <cellStyle name="常规 8 5 2 3 2 3" xfId="2596"/>
    <cellStyle name="常规 8 5 2 3 2 4" xfId="2597"/>
    <cellStyle name="常规 8 5 2 3 3" xfId="2598"/>
    <cellStyle name="常规 8 5 2 3 4" xfId="2599"/>
    <cellStyle name="常规 8 5 2 3 5" xfId="2600"/>
    <cellStyle name="常规 8 5 2 3 6" xfId="2601"/>
    <cellStyle name="常规 8 5 2 4" xfId="280"/>
    <cellStyle name="常规 8 5 2 4 2" xfId="2603"/>
    <cellStyle name="常规 8 5 2 4 3" xfId="2604"/>
    <cellStyle name="常规 8 5 2 4 4" xfId="2605"/>
    <cellStyle name="常规 8 5 2 5" xfId="2606"/>
    <cellStyle name="常规 8 5 2 6" xfId="2607"/>
    <cellStyle name="常规 8 5 2 7" xfId="2608"/>
    <cellStyle name="常规 8 5 2 8" xfId="2609"/>
    <cellStyle name="常规 8 5 3" xfId="2610"/>
    <cellStyle name="常规 8 5 3 2" xfId="16"/>
    <cellStyle name="常规 8 5 3 2 2" xfId="72"/>
    <cellStyle name="常规 8 5 3 2 2 2" xfId="2578"/>
    <cellStyle name="常规 8 5 3 2 2 3" xfId="2580"/>
    <cellStyle name="常规 8 5 3 2 2 4" xfId="2611"/>
    <cellStyle name="常规 8 5 3 2 3" xfId="73"/>
    <cellStyle name="常规 8 5 3 2 4" xfId="78"/>
    <cellStyle name="常规 8 5 3 2 5" xfId="81"/>
    <cellStyle name="常规 8 5 3 2 6" xfId="2612"/>
    <cellStyle name="常规 8 5 3 3" xfId="592"/>
    <cellStyle name="常规 8 5 3 3 2" xfId="2613"/>
    <cellStyle name="常规 8 5 3 3 2 2" xfId="2614"/>
    <cellStyle name="常规 8 5 3 3 2 3" xfId="2616"/>
    <cellStyle name="常规 8 5 3 3 2 4" xfId="2618"/>
    <cellStyle name="常规 8 5 3 3 3" xfId="2619"/>
    <cellStyle name="常规 8 5 3 3 4" xfId="192"/>
    <cellStyle name="常规 8 5 3 3 5" xfId="2"/>
    <cellStyle name="常规 8 5 3 3 6" xfId="644"/>
    <cellStyle name="常规 8 5 3 4" xfId="594"/>
    <cellStyle name="常规 8 5 3 4 2" xfId="2620"/>
    <cellStyle name="常规 8 5 3 4 3" xfId="2621"/>
    <cellStyle name="常规 8 5 3 4 4" xfId="652"/>
    <cellStyle name="常规 8 5 3 5" xfId="2622"/>
    <cellStyle name="常规 8 5 3 6" xfId="2623"/>
    <cellStyle name="常规 8 5 3 7" xfId="2624"/>
    <cellStyle name="常规 8 5 3 8" xfId="2625"/>
    <cellStyle name="常规 8 5 4" xfId="2626"/>
    <cellStyle name="常规 8 5 4 2" xfId="601"/>
    <cellStyle name="常规 8 5 4 2 2" xfId="2627"/>
    <cellStyle name="常规 8 5 4 2 3" xfId="2628"/>
    <cellStyle name="常规 8 5 4 2 4" xfId="2629"/>
    <cellStyle name="常规 8 5 4 3" xfId="2630"/>
    <cellStyle name="常规 8 5 4 4" xfId="2631"/>
    <cellStyle name="常规 8 5 4 5" xfId="2632"/>
    <cellStyle name="常规 8 5 4 6" xfId="2633"/>
    <cellStyle name="常规 8 5 5" xfId="2634"/>
    <cellStyle name="常规 8 5 5 2" xfId="2635"/>
    <cellStyle name="常规 8 5 5 2 2" xfId="538"/>
    <cellStyle name="常规 8 5 5 2 3" xfId="2636"/>
    <cellStyle name="常规 8 5 5 2 4" xfId="2637"/>
    <cellStyle name="常规 8 5 5 3" xfId="2638"/>
    <cellStyle name="常规 8 5 5 4" xfId="2639"/>
    <cellStyle name="常规 8 5 5 5" xfId="2640"/>
    <cellStyle name="常规 8 5 5 6" xfId="2641"/>
    <cellStyle name="常规 8 5 6" xfId="2642"/>
    <cellStyle name="常规 8 5 6 2" xfId="2457"/>
    <cellStyle name="常规 8 5 6 2 2" xfId="2643"/>
    <cellStyle name="常规 8 5 6 2 3" xfId="2644"/>
    <cellStyle name="常规 8 5 6 2 4" xfId="2645"/>
    <cellStyle name="常规 8 5 6 3" xfId="2646"/>
    <cellStyle name="常规 8 5 6 4" xfId="2647"/>
    <cellStyle name="常规 8 5 6 5" xfId="2648"/>
    <cellStyle name="常规 8 5 6 6" xfId="2649"/>
    <cellStyle name="常规 8 5 7" xfId="2650"/>
    <cellStyle name="常规 8 5 7 2" xfId="1916"/>
    <cellStyle name="常规 8 5 7 3" xfId="2615"/>
    <cellStyle name="常规 8 5 7 4" xfId="2617"/>
    <cellStyle name="常规 8 5 8" xfId="2651"/>
    <cellStyle name="常规 8 5 9" xfId="2652"/>
    <cellStyle name="常规 8 6" xfId="2223"/>
    <cellStyle name="常规 8 6 2" xfId="2653"/>
    <cellStyle name="常规 8 6 2 2" xfId="610"/>
    <cellStyle name="常规 8 6 2 2 2" xfId="2654"/>
    <cellStyle name="常规 8 6 2 2 3" xfId="2655"/>
    <cellStyle name="常规 8 6 2 2 4" xfId="2657"/>
    <cellStyle name="常规 8 6 2 3" xfId="2659"/>
    <cellStyle name="常规 8 6 2 4" xfId="2660"/>
    <cellStyle name="常规 8 6 2 5" xfId="2661"/>
    <cellStyle name="常规 8 6 2 6" xfId="2662"/>
    <cellStyle name="常规 8 6 3" xfId="2663"/>
    <cellStyle name="常规 8 6 3 2" xfId="2664"/>
    <cellStyle name="常规 8 6 3 2 2" xfId="509"/>
    <cellStyle name="常规 8 6 3 2 3" xfId="525"/>
    <cellStyle name="常规 8 6 3 2 4" xfId="533"/>
    <cellStyle name="常规 8 6 3 3" xfId="2665"/>
    <cellStyle name="常规 8 6 3 4" xfId="2666"/>
    <cellStyle name="常规 8 6 3 5" xfId="2667"/>
    <cellStyle name="常规 8 6 3 6" xfId="2668"/>
    <cellStyle name="常规 8 6 4" xfId="2669"/>
    <cellStyle name="常规 8 6 4 2" xfId="2670"/>
    <cellStyle name="常规 8 6 4 2 2" xfId="1088"/>
    <cellStyle name="常规 8 6 4 2 3" xfId="1096"/>
    <cellStyle name="常规 8 6 4 2 4" xfId="1101"/>
    <cellStyle name="常规 8 6 4 3" xfId="2671"/>
    <cellStyle name="常规 8 6 4 4" xfId="2672"/>
    <cellStyle name="常规 8 6 4 5" xfId="2673"/>
    <cellStyle name="常规 8 6 4 6" xfId="2674"/>
    <cellStyle name="常规 8 6 5" xfId="2675"/>
    <cellStyle name="常规 8 6 5 2" xfId="2676"/>
    <cellStyle name="常规 8 6 5 3" xfId="2677"/>
    <cellStyle name="常规 8 6 5 4" xfId="2678"/>
    <cellStyle name="常规 8 6 6" xfId="2679"/>
    <cellStyle name="常规 8 6 7" xfId="2680"/>
    <cellStyle name="常规 8 6 8" xfId="2681"/>
    <cellStyle name="常规 8 6 9" xfId="2682"/>
    <cellStyle name="常规 8 7" xfId="2226"/>
    <cellStyle name="常规 8 7 2" xfId="2683"/>
    <cellStyle name="常规 8 7 2 2" xfId="342"/>
    <cellStyle name="常规 8 7 2 2 2" xfId="2684"/>
    <cellStyle name="常规 8 7 2 2 3" xfId="2685"/>
    <cellStyle name="常规 8 7 2 2 4" xfId="2686"/>
    <cellStyle name="常规 8 7 2 3" xfId="2687"/>
    <cellStyle name="常规 8 7 2 4" xfId="2688"/>
    <cellStyle name="常规 8 7 2 5" xfId="2689"/>
    <cellStyle name="常规 8 7 2 6" xfId="2690"/>
    <cellStyle name="常规 8 7 3" xfId="2691"/>
    <cellStyle name="常规 8 7 3 2" xfId="2692"/>
    <cellStyle name="常规 8 7 3 2 2" xfId="2141"/>
    <cellStyle name="常规 8 7 3 2 3" xfId="2145"/>
    <cellStyle name="常规 8 7 3 2 4" xfId="2150"/>
    <cellStyle name="常规 8 7 3 3" xfId="2693"/>
    <cellStyle name="常规 8 7 3 4" xfId="2694"/>
    <cellStyle name="常规 8 7 3 5" xfId="2695"/>
    <cellStyle name="常规 8 7 3 6" xfId="2696"/>
    <cellStyle name="常规 8 7 4" xfId="2697"/>
    <cellStyle name="常规 8 7 4 2" xfId="2656"/>
    <cellStyle name="常规 8 7 4 2 2" xfId="1639"/>
    <cellStyle name="常规 8 7 4 2 3" xfId="1650"/>
    <cellStyle name="常规 8 7 4 2 4" xfId="1659"/>
    <cellStyle name="常规 8 7 4 3" xfId="2658"/>
    <cellStyle name="常规 8 7 4 4" xfId="2698"/>
    <cellStyle name="常规 8 7 4 5" xfId="2699"/>
    <cellStyle name="常规 8 7 4 6" xfId="2700"/>
    <cellStyle name="常规 8 7 5" xfId="2701"/>
    <cellStyle name="常规 8 7 5 2" xfId="2702"/>
    <cellStyle name="常规 8 7 5 3" xfId="2703"/>
    <cellStyle name="常规 8 7 5 4" xfId="2704"/>
    <cellStyle name="常规 8 7 6" xfId="2705"/>
    <cellStyle name="常规 8 7 7" xfId="2706"/>
    <cellStyle name="常规 8 7 8" xfId="2707"/>
    <cellStyle name="常规 8 7 9" xfId="2708"/>
    <cellStyle name="常规 8 8" xfId="2228"/>
    <cellStyle name="常规 8 8 2" xfId="2709"/>
    <cellStyle name="常规 8 8 2 2" xfId="618"/>
    <cellStyle name="常规 8 8 2 3" xfId="2710"/>
    <cellStyle name="常规 8 8 2 4" xfId="2711"/>
    <cellStyle name="常规 8 8 3" xfId="2712"/>
    <cellStyle name="常规 8 8 4" xfId="2713"/>
    <cellStyle name="常规 8 8 5" xfId="2714"/>
    <cellStyle name="常规 8 8 6" xfId="2715"/>
    <cellStyle name="常规 8 9" xfId="2716"/>
    <cellStyle name="常规 8 9 2" xfId="2278"/>
    <cellStyle name="常规 8 9 2 2" xfId="2717"/>
    <cellStyle name="常规 8 9 2 3" xfId="2718"/>
    <cellStyle name="常规 8 9 2 4" xfId="2719"/>
    <cellStyle name="常规 8 9 3" xfId="2720"/>
    <cellStyle name="常规 8 9 4" xfId="2721"/>
    <cellStyle name="常规 8 9 5" xfId="2722"/>
    <cellStyle name="常规 8 9 6" xfId="94"/>
    <cellStyle name="常规 9" xfId="2238"/>
    <cellStyle name="常规 9 10" xfId="2723"/>
    <cellStyle name="常规 9 11" xfId="2724"/>
    <cellStyle name="常规 9 2" xfId="2725"/>
    <cellStyle name="常规 9 2 2" xfId="2726"/>
    <cellStyle name="常规 9 2 2 2" xfId="2727"/>
    <cellStyle name="常规 9 2 2 2 2" xfId="2728"/>
    <cellStyle name="常规 9 2 2 2 3" xfId="2729"/>
    <cellStyle name="常规 9 2 2 2 4" xfId="2730"/>
    <cellStyle name="常规 9 2 2 3" xfId="2731"/>
    <cellStyle name="常规 9 2 2 4" xfId="2732"/>
    <cellStyle name="常规 9 2 2 5" xfId="2733"/>
    <cellStyle name="常规 9 2 2 6" xfId="2734"/>
    <cellStyle name="常规 9 2 3" xfId="2735"/>
    <cellStyle name="常规 9 2 3 2" xfId="2736"/>
    <cellStyle name="常规 9 2 3 2 2" xfId="2737"/>
    <cellStyle name="常规 9 2 3 2 3" xfId="2738"/>
    <cellStyle name="常规 9 2 3 2 4" xfId="2739"/>
    <cellStyle name="常规 9 2 3 3" xfId="2740"/>
    <cellStyle name="常规 9 2 3 4" xfId="2422"/>
    <cellStyle name="常规 9 2 3 5" xfId="2424"/>
    <cellStyle name="常规 9 2 3 6" xfId="2426"/>
    <cellStyle name="常规 9 2 4" xfId="2741"/>
    <cellStyle name="常规 9 2 4 2" xfId="2742"/>
    <cellStyle name="常规 9 2 4 2 2" xfId="2743"/>
    <cellStyle name="常规 9 2 4 2 3" xfId="2744"/>
    <cellStyle name="常规 9 2 4 2 4" xfId="2745"/>
    <cellStyle name="常规 9 2 4 3" xfId="2746"/>
    <cellStyle name="常规 9 2 4 4" xfId="2747"/>
    <cellStyle name="常规 9 2 4 5" xfId="2748"/>
    <cellStyle name="常规 9 2 4 6" xfId="2749"/>
    <cellStyle name="常规 9 2 5" xfId="2750"/>
    <cellStyle name="常规 9 2 5 2" xfId="269"/>
    <cellStyle name="常规 9 2 5 3" xfId="2751"/>
    <cellStyle name="常规 9 2 5 4" xfId="2752"/>
    <cellStyle name="常规 9 2 6" xfId="1252"/>
    <cellStyle name="常规 9 2 7" xfId="1257"/>
    <cellStyle name="常规 9 2 8" xfId="1260"/>
    <cellStyle name="常规 9 2 9" xfId="964"/>
    <cellStyle name="常规 9 3" xfId="1375"/>
    <cellStyle name="常规 9 3 2" xfId="2753"/>
    <cellStyle name="常规 9 3 2 2" xfId="2602"/>
    <cellStyle name="常规 9 3 2 2 2" xfId="506"/>
    <cellStyle name="常规 9 3 2 2 3" xfId="2754"/>
    <cellStyle name="常规 9 3 2 2 4" xfId="1911"/>
    <cellStyle name="常规 9 3 2 3" xfId="2755"/>
    <cellStyle name="常规 9 3 2 4" xfId="2756"/>
    <cellStyle name="常规 9 3 2 5" xfId="2757"/>
    <cellStyle name="常规 9 3 2 6" xfId="2758"/>
    <cellStyle name="常规 9 3 3" xfId="2338"/>
    <cellStyle name="常规 9 3 3 2" xfId="2340"/>
    <cellStyle name="常规 9 3 3 2 2" xfId="517"/>
    <cellStyle name="常规 9 3 3 2 3" xfId="2759"/>
    <cellStyle name="常规 9 3 3 2 4" xfId="1918"/>
    <cellStyle name="常规 9 3 3 3" xfId="2342"/>
    <cellStyle name="常规 9 3 3 4" xfId="2345"/>
    <cellStyle name="常规 9 3 3 5" xfId="2434"/>
    <cellStyle name="常规 9 3 3 6" xfId="2436"/>
    <cellStyle name="常规 9 3 4" xfId="2347"/>
    <cellStyle name="常规 9 3 4 2" xfId="2760"/>
    <cellStyle name="常规 9 3 4 3" xfId="2761"/>
    <cellStyle name="常规 9 3 4 4" xfId="2762"/>
    <cellStyle name="常规 9 3 5" xfId="2349"/>
    <cellStyle name="常规 9 3 6" xfId="1263"/>
    <cellStyle name="常规 9 3 7" xfId="1266"/>
    <cellStyle name="常规 9 3 8" xfId="1269"/>
    <cellStyle name="常规 9 4" xfId="1377"/>
    <cellStyle name="常规 9 4 2" xfId="2763"/>
    <cellStyle name="常规 9 4 2 2" xfId="645"/>
    <cellStyle name="常规 9 4 2 3" xfId="647"/>
    <cellStyle name="常规 9 4 2 4" xfId="649"/>
    <cellStyle name="常规 9 4 3" xfId="2352"/>
    <cellStyle name="常规 9 4 4" xfId="2354"/>
    <cellStyle name="常规 9 4 5" xfId="2356"/>
    <cellStyle name="常规 9 4 6" xfId="2764"/>
    <cellStyle name="常规 9 5" xfId="1379"/>
    <cellStyle name="常规 9 5 2" xfId="2765"/>
    <cellStyle name="常规 9 5 2 2" xfId="44"/>
    <cellStyle name="常规 9 5 2 3" xfId="34"/>
    <cellStyle name="常规 9 5 2 4" xfId="24"/>
    <cellStyle name="常规 9 5 3" xfId="2766"/>
    <cellStyle name="常规 9 5 4" xfId="2767"/>
    <cellStyle name="常规 9 5 5" xfId="2768"/>
    <cellStyle name="常规 9 5 6" xfId="2769"/>
    <cellStyle name="常规 9 6" xfId="2770"/>
    <cellStyle name="常规 9 6 2" xfId="2370"/>
    <cellStyle name="常规 9 6 2 2" xfId="693"/>
    <cellStyle name="常规 9 6 2 3" xfId="2771"/>
    <cellStyle name="常规 9 6 2 4" xfId="2772"/>
    <cellStyle name="常规 9 6 3" xfId="2372"/>
    <cellStyle name="常规 9 6 4" xfId="2374"/>
    <cellStyle name="常规 9 6 5" xfId="2376"/>
    <cellStyle name="常规 9 6 6" xfId="2773"/>
    <cellStyle name="常规 9 7" xfId="2774"/>
    <cellStyle name="常规 9 7 2" xfId="2383"/>
    <cellStyle name="常规 9 7 3" xfId="2385"/>
    <cellStyle name="常规 9 7 4" xfId="2387"/>
    <cellStyle name="常规 9 8" xfId="2775"/>
    <cellStyle name="常规 9 9" xfId="27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pane xSplit="3" ySplit="4" topLeftCell="F5" activePane="bottomRight" state="frozen"/>
      <selection pane="topRight"/>
      <selection pane="bottomLeft"/>
      <selection pane="bottomRight" activeCell="V5" sqref="V5"/>
    </sheetView>
  </sheetViews>
  <sheetFormatPr defaultColWidth="9" defaultRowHeight="14.25" x14ac:dyDescent="0.2"/>
  <cols>
    <col min="1" max="1" width="13.25" style="13" customWidth="1"/>
    <col min="2" max="2" width="10.625" style="13" customWidth="1"/>
    <col min="3" max="3" width="6.375" style="1" bestFit="1" customWidth="1"/>
    <col min="4" max="22" width="11.625" style="1" bestFit="1" customWidth="1"/>
  </cols>
  <sheetData>
    <row r="1" spans="1:22" x14ac:dyDescent="0.2">
      <c r="A1" s="14" t="s">
        <v>0</v>
      </c>
      <c r="B1" s="20" t="s">
        <v>661</v>
      </c>
      <c r="C1" s="20" t="s">
        <v>662</v>
      </c>
      <c r="D1" s="20" t="s">
        <v>665</v>
      </c>
      <c r="E1" s="20" t="s">
        <v>672</v>
      </c>
      <c r="F1" s="20" t="s">
        <v>667</v>
      </c>
      <c r="G1" s="20" t="s">
        <v>668</v>
      </c>
      <c r="H1" s="20" t="s">
        <v>672</v>
      </c>
      <c r="I1" s="20" t="s">
        <v>667</v>
      </c>
      <c r="J1" s="20" t="s">
        <v>668</v>
      </c>
      <c r="K1" s="20" t="s">
        <v>681</v>
      </c>
      <c r="L1" s="20" t="s">
        <v>667</v>
      </c>
      <c r="M1" s="20" t="s">
        <v>668</v>
      </c>
      <c r="N1" s="20" t="s">
        <v>667</v>
      </c>
      <c r="O1" s="20" t="s">
        <v>668</v>
      </c>
      <c r="P1" s="20" t="s">
        <v>684</v>
      </c>
      <c r="Q1" s="20" t="s">
        <v>690</v>
      </c>
      <c r="R1" s="20" t="s">
        <v>668</v>
      </c>
      <c r="S1" s="20" t="s">
        <v>667</v>
      </c>
      <c r="T1" s="20" t="s">
        <v>690</v>
      </c>
      <c r="U1" s="20" t="s">
        <v>668</v>
      </c>
      <c r="V1" s="20" t="s">
        <v>667</v>
      </c>
    </row>
    <row r="2" spans="1:22" x14ac:dyDescent="0.2">
      <c r="A2" s="15" t="s">
        <v>671</v>
      </c>
      <c r="B2" s="15" t="s">
        <v>1</v>
      </c>
      <c r="C2" s="15" t="s">
        <v>663</v>
      </c>
      <c r="D2" s="15" t="s">
        <v>670</v>
      </c>
      <c r="E2" s="15" t="s">
        <v>673</v>
      </c>
      <c r="F2" s="15" t="s">
        <v>675</v>
      </c>
      <c r="G2" s="15" t="s">
        <v>676</v>
      </c>
      <c r="H2" s="15" t="s">
        <v>677</v>
      </c>
      <c r="I2" s="15" t="s">
        <v>678</v>
      </c>
      <c r="J2" s="15" t="s">
        <v>679</v>
      </c>
      <c r="K2" s="15" t="s">
        <v>682</v>
      </c>
      <c r="L2" s="15"/>
      <c r="M2" s="15"/>
      <c r="N2" s="15"/>
      <c r="O2" s="15"/>
      <c r="P2" s="15" t="s">
        <v>685</v>
      </c>
      <c r="Q2" s="15"/>
      <c r="R2" s="15" t="s">
        <v>688</v>
      </c>
      <c r="S2" s="15" t="s">
        <v>689</v>
      </c>
      <c r="T2" s="15"/>
      <c r="U2" s="15" t="s">
        <v>688</v>
      </c>
      <c r="V2" s="15" t="s">
        <v>689</v>
      </c>
    </row>
    <row r="3" spans="1:22" x14ac:dyDescent="0.2">
      <c r="A3" s="15" t="s">
        <v>2</v>
      </c>
      <c r="B3" s="15" t="s">
        <v>3</v>
      </c>
      <c r="C3" s="15" t="s">
        <v>664</v>
      </c>
      <c r="D3" s="15" t="s">
        <v>666</v>
      </c>
      <c r="E3" s="15" t="s">
        <v>680</v>
      </c>
      <c r="F3" s="15" t="s">
        <v>669</v>
      </c>
      <c r="G3" s="15" t="s">
        <v>669</v>
      </c>
      <c r="H3" s="15" t="s">
        <v>674</v>
      </c>
      <c r="I3" s="15" t="s">
        <v>669</v>
      </c>
      <c r="J3" s="15" t="s">
        <v>669</v>
      </c>
      <c r="K3" s="15" t="s">
        <v>683</v>
      </c>
      <c r="L3" s="15" t="s">
        <v>669</v>
      </c>
      <c r="M3" s="15" t="s">
        <v>669</v>
      </c>
      <c r="N3" s="15" t="s">
        <v>669</v>
      </c>
      <c r="O3" s="15" t="s">
        <v>669</v>
      </c>
      <c r="P3" s="15" t="s">
        <v>686</v>
      </c>
      <c r="Q3" s="15" t="s">
        <v>687</v>
      </c>
      <c r="R3" s="15" t="s">
        <v>669</v>
      </c>
      <c r="S3" s="15" t="s">
        <v>669</v>
      </c>
      <c r="T3" s="15" t="s">
        <v>687</v>
      </c>
      <c r="U3" s="15" t="s">
        <v>669</v>
      </c>
      <c r="V3" s="15" t="s">
        <v>669</v>
      </c>
    </row>
    <row r="4" spans="1:22" x14ac:dyDescent="0.2">
      <c r="A4" s="15" t="s">
        <v>4</v>
      </c>
      <c r="B4" s="15" t="s">
        <v>5</v>
      </c>
      <c r="C4" s="15" t="s">
        <v>4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  <c r="N4" s="15" t="s">
        <v>5</v>
      </c>
      <c r="O4" s="15" t="s">
        <v>5</v>
      </c>
      <c r="P4" s="15" t="s">
        <v>5</v>
      </c>
      <c r="Q4" s="15" t="s">
        <v>5</v>
      </c>
      <c r="R4" s="15" t="s">
        <v>5</v>
      </c>
      <c r="S4" s="15" t="s">
        <v>5</v>
      </c>
      <c r="T4" s="15" t="s">
        <v>5</v>
      </c>
      <c r="U4" s="15" t="s">
        <v>5</v>
      </c>
      <c r="V4" s="15" t="s">
        <v>5</v>
      </c>
    </row>
    <row r="5" spans="1:22" s="12" customFormat="1" x14ac:dyDescent="0.2">
      <c r="A5" s="16">
        <v>1</v>
      </c>
      <c r="B5" s="17" t="s">
        <v>6</v>
      </c>
      <c r="C5" s="18">
        <v>1</v>
      </c>
      <c r="D5" s="19">
        <v>3.14</v>
      </c>
      <c r="E5" s="19">
        <v>3.14</v>
      </c>
      <c r="F5" s="19">
        <v>3.14</v>
      </c>
      <c r="G5" s="19">
        <v>3.14</v>
      </c>
      <c r="H5" s="19">
        <v>3.14</v>
      </c>
      <c r="I5" s="19">
        <v>3.14</v>
      </c>
      <c r="J5" s="19">
        <v>3.14</v>
      </c>
      <c r="K5" s="19"/>
      <c r="L5" s="19">
        <v>1111</v>
      </c>
      <c r="M5" s="19">
        <v>2222</v>
      </c>
      <c r="N5" s="19">
        <v>333</v>
      </c>
      <c r="O5" s="19">
        <v>444</v>
      </c>
      <c r="P5" s="19"/>
      <c r="Q5" s="19"/>
      <c r="R5" s="19">
        <v>1</v>
      </c>
      <c r="S5" s="19">
        <v>2</v>
      </c>
      <c r="T5" s="19"/>
      <c r="U5" s="19">
        <v>1</v>
      </c>
      <c r="V5" s="19">
        <v>2</v>
      </c>
    </row>
  </sheetData>
  <autoFilter ref="A4:D5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XFD5"/>
    </sheetView>
  </sheetViews>
  <sheetFormatPr defaultColWidth="9" defaultRowHeight="14.25" x14ac:dyDescent="0.2"/>
  <cols>
    <col min="1" max="1" width="16.75" customWidth="1"/>
    <col min="2" max="2" width="100.125" customWidth="1"/>
    <col min="3" max="3" width="32" customWidth="1"/>
  </cols>
  <sheetData>
    <row r="1" spans="1:3" s="5" customFormat="1" x14ac:dyDescent="0.2">
      <c r="A1" s="6"/>
      <c r="C1" s="7" t="s">
        <v>485</v>
      </c>
    </row>
    <row r="2" spans="1:3" x14ac:dyDescent="0.2">
      <c r="A2" s="8" t="s">
        <v>486</v>
      </c>
    </row>
    <row r="3" spans="1:3" x14ac:dyDescent="0.2">
      <c r="A3" s="9" t="s">
        <v>487</v>
      </c>
      <c r="B3" s="10" t="s">
        <v>488</v>
      </c>
      <c r="C3" s="11" t="s">
        <v>489</v>
      </c>
    </row>
    <row r="4" spans="1:3" x14ac:dyDescent="0.2">
      <c r="A4" s="9" t="s">
        <v>490</v>
      </c>
      <c r="B4" s="10" t="s">
        <v>491</v>
      </c>
      <c r="C4" s="11" t="s">
        <v>492</v>
      </c>
    </row>
    <row r="5" spans="1:3" x14ac:dyDescent="0.2">
      <c r="A5" s="9" t="s">
        <v>493</v>
      </c>
      <c r="B5" s="10" t="s">
        <v>494</v>
      </c>
      <c r="C5" s="11" t="s">
        <v>495</v>
      </c>
    </row>
    <row r="6" spans="1:3" x14ac:dyDescent="0.2">
      <c r="A6" s="9" t="s">
        <v>496</v>
      </c>
      <c r="B6" s="10" t="s">
        <v>497</v>
      </c>
      <c r="C6" s="11" t="s">
        <v>498</v>
      </c>
    </row>
    <row r="7" spans="1:3" x14ac:dyDescent="0.2">
      <c r="A7" s="9" t="s">
        <v>499</v>
      </c>
      <c r="B7" s="10" t="s">
        <v>500</v>
      </c>
      <c r="C7" s="11" t="s">
        <v>501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4"/>
  <sheetViews>
    <sheetView workbookViewId="0">
      <pane ySplit="10" topLeftCell="A11" activePane="bottomLeft" state="frozen"/>
      <selection pane="bottomLeft" activeCell="I2" sqref="I2"/>
    </sheetView>
  </sheetViews>
  <sheetFormatPr defaultColWidth="9" defaultRowHeight="12.75" x14ac:dyDescent="0.2"/>
  <cols>
    <col min="1" max="1" width="9" style="1"/>
    <col min="2" max="2" width="19.75" style="1" customWidth="1"/>
    <col min="3" max="3" width="13" style="1" customWidth="1"/>
    <col min="4" max="4" width="16.75" style="1" customWidth="1"/>
    <col min="5" max="6" width="9" style="1"/>
    <col min="7" max="7" width="22.625" style="1" customWidth="1"/>
    <col min="8" max="16384" width="9" style="1"/>
  </cols>
  <sheetData>
    <row r="1" spans="2:9" x14ac:dyDescent="0.2">
      <c r="C1" s="2" t="s">
        <v>502</v>
      </c>
      <c r="D1" s="1" t="s">
        <v>503</v>
      </c>
      <c r="E1" s="2" t="s">
        <v>504</v>
      </c>
      <c r="F1" s="3" t="s">
        <v>19</v>
      </c>
      <c r="I1" s="1" t="s">
        <v>658</v>
      </c>
    </row>
    <row r="2" spans="2:9" x14ac:dyDescent="0.2">
      <c r="C2" s="2" t="s">
        <v>505</v>
      </c>
      <c r="D2" s="1" t="s">
        <v>506</v>
      </c>
      <c r="E2" s="1" t="s">
        <v>504</v>
      </c>
      <c r="F2" s="3" t="s">
        <v>7</v>
      </c>
      <c r="I2" s="1" t="s">
        <v>660</v>
      </c>
    </row>
    <row r="3" spans="2:9" x14ac:dyDescent="0.2">
      <c r="C3" s="2" t="s">
        <v>507</v>
      </c>
      <c r="D3" s="1" t="s">
        <v>508</v>
      </c>
      <c r="E3" s="1" t="s">
        <v>504</v>
      </c>
      <c r="F3" s="3" t="s">
        <v>8</v>
      </c>
      <c r="I3" s="1" t="s">
        <v>659</v>
      </c>
    </row>
    <row r="4" spans="2:9" x14ac:dyDescent="0.2">
      <c r="C4" s="2" t="s">
        <v>509</v>
      </c>
      <c r="D4" s="1" t="s">
        <v>510</v>
      </c>
      <c r="E4" s="1" t="s">
        <v>504</v>
      </c>
      <c r="F4" s="3" t="s">
        <v>511</v>
      </c>
    </row>
    <row r="5" spans="2:9" x14ac:dyDescent="0.2">
      <c r="C5" s="2" t="s">
        <v>512</v>
      </c>
      <c r="D5" s="1" t="s">
        <v>513</v>
      </c>
      <c r="E5" s="1" t="s">
        <v>504</v>
      </c>
      <c r="F5" s="3" t="s">
        <v>514</v>
      </c>
    </row>
    <row r="6" spans="2:9" x14ac:dyDescent="0.2">
      <c r="C6" s="2" t="s">
        <v>515</v>
      </c>
      <c r="D6" s="4" t="s">
        <v>516</v>
      </c>
      <c r="E6" s="1" t="s">
        <v>504</v>
      </c>
      <c r="F6" s="3" t="s">
        <v>16</v>
      </c>
    </row>
    <row r="7" spans="2:9" x14ac:dyDescent="0.2">
      <c r="C7" s="2" t="s">
        <v>9</v>
      </c>
      <c r="D7" s="4" t="s">
        <v>10</v>
      </c>
      <c r="F7" s="3" t="s">
        <v>11</v>
      </c>
    </row>
    <row r="8" spans="2:9" x14ac:dyDescent="0.2">
      <c r="C8" s="2" t="s">
        <v>17</v>
      </c>
      <c r="D8" s="4" t="s">
        <v>18</v>
      </c>
      <c r="F8" s="3" t="s">
        <v>12</v>
      </c>
    </row>
    <row r="9" spans="2:9" x14ac:dyDescent="0.2">
      <c r="C9" s="2" t="s">
        <v>517</v>
      </c>
      <c r="D9" s="4"/>
      <c r="F9" s="3"/>
    </row>
    <row r="10" spans="2:9" x14ac:dyDescent="0.2">
      <c r="C10" s="2" t="s">
        <v>518</v>
      </c>
      <c r="D10" s="4" t="s">
        <v>14</v>
      </c>
      <c r="F10" s="3" t="s">
        <v>15</v>
      </c>
    </row>
    <row r="11" spans="2:9" x14ac:dyDescent="0.2">
      <c r="B11" s="2" t="s">
        <v>108</v>
      </c>
      <c r="C11" s="1" t="str">
        <f>IF(LEFT(B11,2)="收取",B11,LEFT(B11,2))</f>
        <v>强化</v>
      </c>
      <c r="D11" s="1" t="str">
        <f>VLOOKUP(C11,$C$1:$D$10,2,FALSE)</f>
        <v>[["strengthFull",</v>
      </c>
      <c r="E11" s="1" t="str">
        <f>IF(VLOOKUP(C11,$C$1:$E$10,3,FALSE)="","",VLOOKUP(C11,$C$1:$E$10,3,FALSE))</f>
        <v>]]</v>
      </c>
      <c r="F11" s="1">
        <f>IF(E11="","",--MIDB(B11,SEARCHB("?",B11),2*LEN(B11)-LENB(B11)))</f>
        <v>523</v>
      </c>
      <c r="G11" s="1" t="str">
        <f>IF(ISERROR(IF(E11="",D11,D11&amp;F11&amp;E11)),"",IF(E11="",D11,D11&amp;F11&amp;E11))</f>
        <v>[["strengthFull",523]]</v>
      </c>
      <c r="H11" s="1" t="str">
        <f>VLOOKUP(C11,$C$1:$F$10,4,FALSE)</f>
        <v>["openWin:1102|2"]</v>
      </c>
    </row>
    <row r="12" spans="2:9" x14ac:dyDescent="0.2">
      <c r="B12" s="2" t="s">
        <v>17</v>
      </c>
      <c r="C12" s="1" t="str">
        <f t="shared" ref="C12:C75" si="0">IF(LEFT(B12,2)="收取",B12,LEFT(B12,2))</f>
        <v>收取洞府灵田</v>
      </c>
      <c r="D12" s="1" t="str">
        <f t="shared" ref="D12:D75" si="1">VLOOKUP(C12,$C$1:$D$10,2,FALSE)</f>
        <v>[["mineCollect",1,1]]</v>
      </c>
      <c r="E12" s="1" t="str">
        <f t="shared" ref="E12:E75" si="2">IF(VLOOKUP(C12,$C$1:$E$10,3,FALSE)="","",VLOOKUP(C12,$C$1:$E$10,3,FALSE))</f>
        <v/>
      </c>
      <c r="F12" s="1" t="str">
        <f t="shared" ref="F12:F75" si="3">IF(E12="","",--MIDB(B12,SEARCHB("?",B12),2*LEN(B12)-LENB(B12)))</f>
        <v/>
      </c>
      <c r="G12" s="1" t="str">
        <f t="shared" ref="G12:G75" si="4">IF(ISERROR(IF(E12="",D12,D12&amp;F12&amp;E12)),"",IF(E12="",D12,D12&amp;F12&amp;E12))</f>
        <v>[["mineCollect",1,1]]</v>
      </c>
      <c r="H12" s="1" t="str">
        <f t="shared" ref="H12:H75" si="5">VLOOKUP(C12,$C$1:$F$10,4,FALSE)</f>
        <v>["openWin:1152"]</v>
      </c>
    </row>
    <row r="13" spans="2:9" x14ac:dyDescent="0.2">
      <c r="B13" s="2" t="s">
        <v>519</v>
      </c>
      <c r="C13" s="1" t="str">
        <f t="shared" si="0"/>
        <v>法宝</v>
      </c>
      <c r="D13" s="1" t="str">
        <f t="shared" si="1"/>
        <v>[["tsAllLevel",</v>
      </c>
      <c r="E13" s="1" t="str">
        <f t="shared" si="2"/>
        <v>]]</v>
      </c>
      <c r="F13" s="1">
        <f t="shared" si="3"/>
        <v>7070</v>
      </c>
      <c r="G13" s="1" t="str">
        <f t="shared" si="4"/>
        <v>[["tsAllLevel",7070]]</v>
      </c>
      <c r="H13" s="1" t="str">
        <f t="shared" si="5"/>
        <v>["openWin:1104"]</v>
      </c>
    </row>
    <row r="14" spans="2:9" x14ac:dyDescent="0.2">
      <c r="B14" s="2" t="s">
        <v>61</v>
      </c>
      <c r="C14" s="1" t="str">
        <f t="shared" si="0"/>
        <v>完成</v>
      </c>
      <c r="D14" s="1" t="str">
        <f t="shared" si="1"/>
        <v>[["storyFb",</v>
      </c>
      <c r="E14" s="1" t="str">
        <f t="shared" si="2"/>
        <v>]]</v>
      </c>
      <c r="F14" s="1">
        <f t="shared" si="3"/>
        <v>1000</v>
      </c>
      <c r="G14" s="1" t="str">
        <f t="shared" si="4"/>
        <v>[["storyFb",1000]]</v>
      </c>
      <c r="H14" s="1" t="str">
        <f t="shared" si="5"/>
        <v>["openWin:1131"]</v>
      </c>
    </row>
    <row r="15" spans="2:9" x14ac:dyDescent="0.2">
      <c r="B15" s="2" t="s">
        <v>13</v>
      </c>
      <c r="C15" s="1" t="str">
        <f t="shared" si="0"/>
        <v>在月</v>
      </c>
      <c r="D15" s="1" t="str">
        <f t="shared" si="1"/>
        <v>[["expedTask",1]]</v>
      </c>
      <c r="E15" s="1" t="str">
        <f t="shared" si="2"/>
        <v/>
      </c>
      <c r="F15" s="1" t="str">
        <f t="shared" si="3"/>
        <v/>
      </c>
      <c r="G15" s="1" t="str">
        <f t="shared" si="4"/>
        <v>[["expedTask",1]]</v>
      </c>
      <c r="H15" s="1" t="str">
        <f t="shared" si="5"/>
        <v>["openWin:1158"]</v>
      </c>
    </row>
    <row r="16" spans="2:9" x14ac:dyDescent="0.2">
      <c r="B16" s="2" t="s">
        <v>9</v>
      </c>
      <c r="C16" s="1" t="str">
        <f t="shared" si="0"/>
        <v>收取聚宝盆</v>
      </c>
      <c r="D16" s="1" t="str">
        <f t="shared" si="1"/>
        <v>[["treasure",1]]</v>
      </c>
      <c r="E16" s="1" t="str">
        <f t="shared" si="2"/>
        <v/>
      </c>
      <c r="F16" s="1" t="str">
        <f t="shared" si="3"/>
        <v/>
      </c>
      <c r="G16" s="1" t="str">
        <f t="shared" si="4"/>
        <v>[["treasure",1]]</v>
      </c>
      <c r="H16" s="1" t="str">
        <f t="shared" si="5"/>
        <v>["openWin:1157"]</v>
      </c>
    </row>
    <row r="17" spans="2:8" x14ac:dyDescent="0.2">
      <c r="B17" s="2" t="s">
        <v>60</v>
      </c>
      <c r="C17" s="1" t="str">
        <f t="shared" si="0"/>
        <v>法宝</v>
      </c>
      <c r="D17" s="1" t="str">
        <f t="shared" si="1"/>
        <v>[["tsAllLevel",</v>
      </c>
      <c r="E17" s="1" t="str">
        <f t="shared" si="2"/>
        <v>]]</v>
      </c>
      <c r="F17" s="1">
        <f t="shared" si="3"/>
        <v>7080</v>
      </c>
      <c r="G17" s="1" t="str">
        <f t="shared" si="4"/>
        <v>[["tsAllLevel",7080]]</v>
      </c>
      <c r="H17" s="1" t="str">
        <f t="shared" si="5"/>
        <v>["openWin:1104"]</v>
      </c>
    </row>
    <row r="18" spans="2:8" x14ac:dyDescent="0.2">
      <c r="B18" s="2" t="s">
        <v>63</v>
      </c>
      <c r="C18" s="1" t="str">
        <f t="shared" si="0"/>
        <v>完成</v>
      </c>
      <c r="D18" s="1" t="str">
        <f t="shared" si="1"/>
        <v>[["storyFb",</v>
      </c>
      <c r="E18" s="1" t="str">
        <f t="shared" si="2"/>
        <v>]]</v>
      </c>
      <c r="F18" s="1">
        <f t="shared" si="3"/>
        <v>1002</v>
      </c>
      <c r="G18" s="1" t="str">
        <f t="shared" si="4"/>
        <v>[["storyFb",1002]]</v>
      </c>
      <c r="H18" s="1" t="str">
        <f t="shared" si="5"/>
        <v>["openWin:1131"]</v>
      </c>
    </row>
    <row r="19" spans="2:8" x14ac:dyDescent="0.2">
      <c r="B19" s="2" t="s">
        <v>520</v>
      </c>
      <c r="C19" s="1" t="str">
        <f t="shared" si="0"/>
        <v>技能</v>
      </c>
      <c r="D19" s="1" t="str">
        <f t="shared" si="1"/>
        <v>[["skillTotalLv",</v>
      </c>
      <c r="E19" s="1" t="str">
        <f t="shared" si="2"/>
        <v>]]</v>
      </c>
      <c r="F19" s="1">
        <f t="shared" si="3"/>
        <v>1710</v>
      </c>
      <c r="G19" s="1" t="str">
        <f t="shared" si="4"/>
        <v>[["skillTotalLv",1710]]</v>
      </c>
      <c r="H19" s="1" t="str">
        <f t="shared" si="5"/>
        <v>["openWin:1103"]</v>
      </c>
    </row>
    <row r="20" spans="2:8" x14ac:dyDescent="0.2">
      <c r="B20" s="2" t="s">
        <v>62</v>
      </c>
      <c r="C20" s="1" t="str">
        <f t="shared" si="0"/>
        <v>法宝</v>
      </c>
      <c r="D20" s="1" t="str">
        <f t="shared" si="1"/>
        <v>[["tsAllLevel",</v>
      </c>
      <c r="E20" s="1" t="str">
        <f t="shared" si="2"/>
        <v>]]</v>
      </c>
      <c r="F20" s="1">
        <f t="shared" si="3"/>
        <v>7090</v>
      </c>
      <c r="G20" s="1" t="str">
        <f t="shared" si="4"/>
        <v>[["tsAllLevel",7090]]</v>
      </c>
      <c r="H20" s="1" t="str">
        <f t="shared" si="5"/>
        <v>["openWin:1104"]</v>
      </c>
    </row>
    <row r="21" spans="2:8" x14ac:dyDescent="0.2">
      <c r="B21" s="2" t="s">
        <v>65</v>
      </c>
      <c r="C21" s="1" t="str">
        <f t="shared" si="0"/>
        <v>完成</v>
      </c>
      <c r="D21" s="1" t="str">
        <f t="shared" si="1"/>
        <v>[["storyFb",</v>
      </c>
      <c r="E21" s="1" t="str">
        <f t="shared" si="2"/>
        <v>]]</v>
      </c>
      <c r="F21" s="1">
        <f t="shared" si="3"/>
        <v>1005</v>
      </c>
      <c r="G21" s="1" t="str">
        <f t="shared" si="4"/>
        <v>[["storyFb",1005]]</v>
      </c>
      <c r="H21" s="1" t="str">
        <f t="shared" si="5"/>
        <v>["openWin:1131"]</v>
      </c>
    </row>
    <row r="22" spans="2:8" x14ac:dyDescent="0.2">
      <c r="B22" s="2" t="s">
        <v>521</v>
      </c>
      <c r="C22" s="1" t="str">
        <f t="shared" si="0"/>
        <v>强化</v>
      </c>
      <c r="D22" s="1" t="str">
        <f t="shared" si="1"/>
        <v>[["strengthFull",</v>
      </c>
      <c r="E22" s="1" t="str">
        <f t="shared" si="2"/>
        <v>]]</v>
      </c>
      <c r="F22" s="1">
        <f t="shared" si="3"/>
        <v>525</v>
      </c>
      <c r="G22" s="1" t="str">
        <f t="shared" si="4"/>
        <v>[["strengthFull",525]]</v>
      </c>
      <c r="H22" s="1" t="str">
        <f t="shared" si="5"/>
        <v>["openWin:1102|2"]</v>
      </c>
    </row>
    <row r="23" spans="2:8" x14ac:dyDescent="0.2">
      <c r="B23" s="2" t="s">
        <v>64</v>
      </c>
      <c r="C23" s="1" t="str">
        <f t="shared" si="0"/>
        <v>法宝</v>
      </c>
      <c r="D23" s="1" t="str">
        <f t="shared" si="1"/>
        <v>[["tsAllLevel",</v>
      </c>
      <c r="E23" s="1" t="str">
        <f t="shared" si="2"/>
        <v>]]</v>
      </c>
      <c r="F23" s="1">
        <f t="shared" si="3"/>
        <v>7100</v>
      </c>
      <c r="G23" s="1" t="str">
        <f t="shared" si="4"/>
        <v>[["tsAllLevel",7100]]</v>
      </c>
      <c r="H23" s="1" t="str">
        <f t="shared" si="5"/>
        <v>["openWin:1104"]</v>
      </c>
    </row>
    <row r="24" spans="2:8" x14ac:dyDescent="0.2">
      <c r="B24" s="2" t="s">
        <v>67</v>
      </c>
      <c r="C24" s="1" t="str">
        <f t="shared" si="0"/>
        <v>完成</v>
      </c>
      <c r="D24" s="1" t="str">
        <f t="shared" si="1"/>
        <v>[["storyFb",</v>
      </c>
      <c r="E24" s="1" t="str">
        <f t="shared" si="2"/>
        <v>]]</v>
      </c>
      <c r="F24" s="1">
        <f t="shared" si="3"/>
        <v>1008</v>
      </c>
      <c r="G24" s="1" t="str">
        <f t="shared" si="4"/>
        <v>[["storyFb",1008]]</v>
      </c>
      <c r="H24" s="1" t="str">
        <f t="shared" si="5"/>
        <v>["openWin:1131"]</v>
      </c>
    </row>
    <row r="25" spans="2:8" x14ac:dyDescent="0.2">
      <c r="B25" s="2" t="s">
        <v>101</v>
      </c>
      <c r="C25" s="1" t="str">
        <f t="shared" si="0"/>
        <v>通关</v>
      </c>
      <c r="D25" s="1" t="str">
        <f t="shared" si="1"/>
        <v>[["pagoda",</v>
      </c>
      <c r="E25" s="1" t="str">
        <f t="shared" si="2"/>
        <v>]]</v>
      </c>
      <c r="F25" s="1">
        <f t="shared" si="3"/>
        <v>200</v>
      </c>
      <c r="G25" s="1" t="str">
        <f t="shared" si="4"/>
        <v>[["pagoda",200]]</v>
      </c>
      <c r="H25" s="1" t="str">
        <f t="shared" si="5"/>
        <v>["openWin:1111"]</v>
      </c>
    </row>
    <row r="26" spans="2:8" x14ac:dyDescent="0.2">
      <c r="B26" s="2" t="s">
        <v>21</v>
      </c>
      <c r="C26" s="1" t="str">
        <f t="shared" si="0"/>
        <v>飞剑</v>
      </c>
      <c r="D26" s="1" t="str">
        <f t="shared" si="1"/>
        <v>[["allRideLv",</v>
      </c>
      <c r="E26" s="1" t="str">
        <f t="shared" si="2"/>
        <v>]]</v>
      </c>
      <c r="F26" s="1">
        <f t="shared" si="3"/>
        <v>465</v>
      </c>
      <c r="G26" s="1" t="str">
        <f t="shared" si="4"/>
        <v>[["allRideLv",465]]</v>
      </c>
      <c r="H26" s="1" t="str">
        <f t="shared" si="5"/>
        <v>["openWin:1102|3"]</v>
      </c>
    </row>
    <row r="27" spans="2:8" x14ac:dyDescent="0.2">
      <c r="B27" s="2" t="s">
        <v>66</v>
      </c>
      <c r="C27" s="1" t="str">
        <f t="shared" si="0"/>
        <v>法宝</v>
      </c>
      <c r="D27" s="1" t="str">
        <f t="shared" si="1"/>
        <v>[["tsAllLevel",</v>
      </c>
      <c r="E27" s="1" t="str">
        <f t="shared" si="2"/>
        <v>]]</v>
      </c>
      <c r="F27" s="1">
        <f t="shared" si="3"/>
        <v>7110</v>
      </c>
      <c r="G27" s="1" t="str">
        <f t="shared" si="4"/>
        <v>[["tsAllLevel",7110]]</v>
      </c>
      <c r="H27" s="1" t="str">
        <f t="shared" si="5"/>
        <v>["openWin:1104"]</v>
      </c>
    </row>
    <row r="28" spans="2:8" x14ac:dyDescent="0.2">
      <c r="B28" s="2" t="s">
        <v>69</v>
      </c>
      <c r="C28" s="1" t="str">
        <f t="shared" si="0"/>
        <v>完成</v>
      </c>
      <c r="D28" s="1" t="str">
        <f t="shared" si="1"/>
        <v>[["storyFb",</v>
      </c>
      <c r="E28" s="1" t="str">
        <f t="shared" si="2"/>
        <v>]]</v>
      </c>
      <c r="F28" s="1">
        <f t="shared" si="3"/>
        <v>1010</v>
      </c>
      <c r="G28" s="1" t="str">
        <f t="shared" si="4"/>
        <v>[["storyFb",1010]]</v>
      </c>
      <c r="H28" s="1" t="str">
        <f t="shared" si="5"/>
        <v>["openWin:1131"]</v>
      </c>
    </row>
    <row r="29" spans="2:8" x14ac:dyDescent="0.2">
      <c r="B29" s="2" t="s">
        <v>522</v>
      </c>
      <c r="C29" s="1" t="str">
        <f t="shared" si="0"/>
        <v>强化</v>
      </c>
      <c r="D29" s="1" t="str">
        <f t="shared" si="1"/>
        <v>[["strengthFull",</v>
      </c>
      <c r="E29" s="1" t="str">
        <f t="shared" si="2"/>
        <v>]]</v>
      </c>
      <c r="F29" s="1">
        <f t="shared" si="3"/>
        <v>528</v>
      </c>
      <c r="G29" s="1" t="str">
        <f t="shared" si="4"/>
        <v>[["strengthFull",528]]</v>
      </c>
      <c r="H29" s="1" t="str">
        <f t="shared" si="5"/>
        <v>["openWin:1102|2"]</v>
      </c>
    </row>
    <row r="30" spans="2:8" x14ac:dyDescent="0.2">
      <c r="B30" s="2" t="s">
        <v>20</v>
      </c>
      <c r="C30" s="1" t="str">
        <f t="shared" si="0"/>
        <v>前往</v>
      </c>
      <c r="D30" s="1">
        <f t="shared" si="1"/>
        <v>0</v>
      </c>
      <c r="E30" s="1" t="str">
        <f t="shared" si="2"/>
        <v/>
      </c>
      <c r="F30" s="1" t="str">
        <f t="shared" si="3"/>
        <v/>
      </c>
      <c r="G30" s="1">
        <f t="shared" si="4"/>
        <v>0</v>
      </c>
      <c r="H30" s="1">
        <f t="shared" si="5"/>
        <v>0</v>
      </c>
    </row>
    <row r="31" spans="2:8" x14ac:dyDescent="0.2">
      <c r="B31" s="2" t="s">
        <v>68</v>
      </c>
      <c r="C31" s="1" t="str">
        <f t="shared" si="0"/>
        <v>法宝</v>
      </c>
      <c r="D31" s="1" t="str">
        <f t="shared" si="1"/>
        <v>[["tsAllLevel",</v>
      </c>
      <c r="E31" s="1" t="str">
        <f t="shared" si="2"/>
        <v>]]</v>
      </c>
      <c r="F31" s="1">
        <f t="shared" si="3"/>
        <v>7120</v>
      </c>
      <c r="G31" s="1" t="str">
        <f t="shared" si="4"/>
        <v>[["tsAllLevel",7120]]</v>
      </c>
      <c r="H31" s="1" t="str">
        <f t="shared" si="5"/>
        <v>["openWin:1104"]</v>
      </c>
    </row>
    <row r="32" spans="2:8" x14ac:dyDescent="0.2">
      <c r="B32" s="2" t="s">
        <v>71</v>
      </c>
      <c r="C32" s="1" t="str">
        <f t="shared" si="0"/>
        <v>完成</v>
      </c>
      <c r="D32" s="1" t="str">
        <f t="shared" si="1"/>
        <v>[["storyFb",</v>
      </c>
      <c r="E32" s="1" t="str">
        <f t="shared" si="2"/>
        <v>]]</v>
      </c>
      <c r="F32" s="1">
        <f t="shared" si="3"/>
        <v>1012</v>
      </c>
      <c r="G32" s="1" t="str">
        <f t="shared" si="4"/>
        <v>[["storyFb",1012]]</v>
      </c>
      <c r="H32" s="1" t="str">
        <f t="shared" si="5"/>
        <v>["openWin:1131"]</v>
      </c>
    </row>
    <row r="33" spans="2:8" x14ac:dyDescent="0.2">
      <c r="B33" s="2" t="s">
        <v>17</v>
      </c>
      <c r="C33" s="1" t="str">
        <f t="shared" si="0"/>
        <v>收取洞府灵田</v>
      </c>
      <c r="D33" s="1" t="str">
        <f t="shared" si="1"/>
        <v>[["mineCollect",1,1]]</v>
      </c>
      <c r="E33" s="1" t="str">
        <f t="shared" si="2"/>
        <v/>
      </c>
      <c r="F33" s="1" t="str">
        <f t="shared" si="3"/>
        <v/>
      </c>
      <c r="G33" s="1" t="str">
        <f t="shared" si="4"/>
        <v>[["mineCollect",1,1]]</v>
      </c>
      <c r="H33" s="1" t="str">
        <f t="shared" si="5"/>
        <v>["openWin:1152"]</v>
      </c>
    </row>
    <row r="34" spans="2:8" x14ac:dyDescent="0.2">
      <c r="B34" s="2" t="s">
        <v>9</v>
      </c>
      <c r="C34" s="1" t="str">
        <f t="shared" si="0"/>
        <v>收取聚宝盆</v>
      </c>
      <c r="D34" s="1" t="str">
        <f t="shared" si="1"/>
        <v>[["treasure",1]]</v>
      </c>
      <c r="E34" s="1" t="str">
        <f t="shared" si="2"/>
        <v/>
      </c>
      <c r="F34" s="1" t="str">
        <f t="shared" si="3"/>
        <v/>
      </c>
      <c r="G34" s="1" t="str">
        <f t="shared" si="4"/>
        <v>[["treasure",1]]</v>
      </c>
      <c r="H34" s="1" t="str">
        <f t="shared" si="5"/>
        <v>["openWin:1157"]</v>
      </c>
    </row>
    <row r="35" spans="2:8" x14ac:dyDescent="0.2">
      <c r="B35" s="2" t="s">
        <v>70</v>
      </c>
      <c r="C35" s="1" t="str">
        <f t="shared" si="0"/>
        <v>法宝</v>
      </c>
      <c r="D35" s="1" t="str">
        <f t="shared" si="1"/>
        <v>[["tsAllLevel",</v>
      </c>
      <c r="E35" s="1" t="str">
        <f t="shared" si="2"/>
        <v>]]</v>
      </c>
      <c r="F35" s="1">
        <f t="shared" si="3"/>
        <v>7130</v>
      </c>
      <c r="G35" s="1" t="str">
        <f t="shared" si="4"/>
        <v>[["tsAllLevel",7130]]</v>
      </c>
      <c r="H35" s="1" t="str">
        <f t="shared" si="5"/>
        <v>["openWin:1104"]</v>
      </c>
    </row>
    <row r="36" spans="2:8" x14ac:dyDescent="0.2">
      <c r="B36" s="2" t="s">
        <v>73</v>
      </c>
      <c r="C36" s="1" t="str">
        <f t="shared" si="0"/>
        <v>完成</v>
      </c>
      <c r="D36" s="1" t="str">
        <f t="shared" si="1"/>
        <v>[["storyFb",</v>
      </c>
      <c r="E36" s="1" t="str">
        <f t="shared" si="2"/>
        <v>]]</v>
      </c>
      <c r="F36" s="1">
        <f t="shared" si="3"/>
        <v>1015</v>
      </c>
      <c r="G36" s="1" t="str">
        <f t="shared" si="4"/>
        <v>[["storyFb",1015]]</v>
      </c>
      <c r="H36" s="1" t="str">
        <f t="shared" si="5"/>
        <v>["openWin:1131"]</v>
      </c>
    </row>
    <row r="37" spans="2:8" x14ac:dyDescent="0.2">
      <c r="B37" s="2" t="s">
        <v>523</v>
      </c>
      <c r="C37" s="1" t="str">
        <f t="shared" si="0"/>
        <v>技能</v>
      </c>
      <c r="D37" s="1" t="str">
        <f t="shared" si="1"/>
        <v>[["skillTotalLv",</v>
      </c>
      <c r="E37" s="1" t="str">
        <f t="shared" si="2"/>
        <v>]]</v>
      </c>
      <c r="F37" s="1">
        <f t="shared" si="3"/>
        <v>1720</v>
      </c>
      <c r="G37" s="1" t="str">
        <f t="shared" si="4"/>
        <v>[["skillTotalLv",1720]]</v>
      </c>
      <c r="H37" s="1" t="str">
        <f t="shared" si="5"/>
        <v>["openWin:1103"]</v>
      </c>
    </row>
    <row r="38" spans="2:8" x14ac:dyDescent="0.2">
      <c r="B38" s="2" t="s">
        <v>72</v>
      </c>
      <c r="C38" s="1" t="str">
        <f t="shared" si="0"/>
        <v>法宝</v>
      </c>
      <c r="D38" s="1" t="str">
        <f t="shared" si="1"/>
        <v>[["tsAllLevel",</v>
      </c>
      <c r="E38" s="1" t="str">
        <f t="shared" si="2"/>
        <v>]]</v>
      </c>
      <c r="F38" s="1">
        <f t="shared" si="3"/>
        <v>7140</v>
      </c>
      <c r="G38" s="1" t="str">
        <f t="shared" si="4"/>
        <v>[["tsAllLevel",7140]]</v>
      </c>
      <c r="H38" s="1" t="str">
        <f t="shared" si="5"/>
        <v>["openWin:1104"]</v>
      </c>
    </row>
    <row r="39" spans="2:8" x14ac:dyDescent="0.2">
      <c r="B39" s="2" t="s">
        <v>75</v>
      </c>
      <c r="C39" s="1" t="str">
        <f t="shared" si="0"/>
        <v>完成</v>
      </c>
      <c r="D39" s="1" t="str">
        <f t="shared" si="1"/>
        <v>[["storyFb",</v>
      </c>
      <c r="E39" s="1" t="str">
        <f t="shared" si="2"/>
        <v>]]</v>
      </c>
      <c r="F39" s="1">
        <f t="shared" si="3"/>
        <v>1018</v>
      </c>
      <c r="G39" s="1" t="str">
        <f t="shared" si="4"/>
        <v>[["storyFb",1018]]</v>
      </c>
      <c r="H39" s="1" t="str">
        <f t="shared" si="5"/>
        <v>["openWin:1131"]</v>
      </c>
    </row>
    <row r="40" spans="2:8" x14ac:dyDescent="0.2">
      <c r="B40" s="2" t="s">
        <v>120</v>
      </c>
      <c r="C40" s="1" t="str">
        <f t="shared" si="0"/>
        <v>强化</v>
      </c>
      <c r="D40" s="1" t="str">
        <f t="shared" si="1"/>
        <v>[["strengthFull",</v>
      </c>
      <c r="E40" s="1" t="str">
        <f t="shared" si="2"/>
        <v>]]</v>
      </c>
      <c r="F40" s="1">
        <f t="shared" si="3"/>
        <v>530</v>
      </c>
      <c r="G40" s="1" t="str">
        <f t="shared" si="4"/>
        <v>[["strengthFull",530]]</v>
      </c>
      <c r="H40" s="1" t="str">
        <f t="shared" si="5"/>
        <v>["openWin:1102|2"]</v>
      </c>
    </row>
    <row r="41" spans="2:8" x14ac:dyDescent="0.2">
      <c r="B41" s="2" t="s">
        <v>74</v>
      </c>
      <c r="C41" s="1" t="str">
        <f t="shared" si="0"/>
        <v>法宝</v>
      </c>
      <c r="D41" s="1" t="str">
        <f t="shared" si="1"/>
        <v>[["tsAllLevel",</v>
      </c>
      <c r="E41" s="1" t="str">
        <f t="shared" si="2"/>
        <v>]]</v>
      </c>
      <c r="F41" s="1">
        <f t="shared" si="3"/>
        <v>7150</v>
      </c>
      <c r="G41" s="1" t="str">
        <f t="shared" si="4"/>
        <v>[["tsAllLevel",7150]]</v>
      </c>
      <c r="H41" s="1" t="str">
        <f t="shared" si="5"/>
        <v>["openWin:1104"]</v>
      </c>
    </row>
    <row r="42" spans="2:8" x14ac:dyDescent="0.2">
      <c r="B42" s="2" t="s">
        <v>77</v>
      </c>
      <c r="C42" s="1" t="str">
        <f t="shared" si="0"/>
        <v>完成</v>
      </c>
      <c r="D42" s="1" t="str">
        <f t="shared" si="1"/>
        <v>[["storyFb",</v>
      </c>
      <c r="E42" s="1" t="str">
        <f t="shared" si="2"/>
        <v>]]</v>
      </c>
      <c r="F42" s="1">
        <f t="shared" si="3"/>
        <v>1020</v>
      </c>
      <c r="G42" s="1" t="str">
        <f t="shared" si="4"/>
        <v>[["storyFb",1020]]</v>
      </c>
      <c r="H42" s="1" t="str">
        <f t="shared" si="5"/>
        <v>["openWin:1131"]</v>
      </c>
    </row>
    <row r="43" spans="2:8" x14ac:dyDescent="0.2">
      <c r="B43" s="2" t="s">
        <v>115</v>
      </c>
      <c r="C43" s="1" t="str">
        <f t="shared" si="0"/>
        <v>通关</v>
      </c>
      <c r="D43" s="1" t="str">
        <f t="shared" si="1"/>
        <v>[["pagoda",</v>
      </c>
      <c r="E43" s="1" t="str">
        <f t="shared" si="2"/>
        <v>]]</v>
      </c>
      <c r="F43" s="1">
        <f t="shared" si="3"/>
        <v>203</v>
      </c>
      <c r="G43" s="1" t="str">
        <f t="shared" si="4"/>
        <v>[["pagoda",203]]</v>
      </c>
      <c r="H43" s="1" t="str">
        <f t="shared" si="5"/>
        <v>["openWin:1111"]</v>
      </c>
    </row>
    <row r="44" spans="2:8" x14ac:dyDescent="0.2">
      <c r="B44" s="2" t="s">
        <v>22</v>
      </c>
      <c r="C44" s="1" t="str">
        <f t="shared" si="0"/>
        <v>飞剑</v>
      </c>
      <c r="D44" s="1" t="str">
        <f t="shared" si="1"/>
        <v>[["allRideLv",</v>
      </c>
      <c r="E44" s="1" t="str">
        <f t="shared" si="2"/>
        <v>]]</v>
      </c>
      <c r="F44" s="1">
        <f t="shared" si="3"/>
        <v>470</v>
      </c>
      <c r="G44" s="1" t="str">
        <f t="shared" si="4"/>
        <v>[["allRideLv",470]]</v>
      </c>
      <c r="H44" s="1" t="str">
        <f t="shared" si="5"/>
        <v>["openWin:1102|3"]</v>
      </c>
    </row>
    <row r="45" spans="2:8" x14ac:dyDescent="0.2">
      <c r="B45" s="2" t="s">
        <v>76</v>
      </c>
      <c r="C45" s="1" t="str">
        <f t="shared" si="0"/>
        <v>法宝</v>
      </c>
      <c r="D45" s="1" t="str">
        <f t="shared" si="1"/>
        <v>[["tsAllLevel",</v>
      </c>
      <c r="E45" s="1" t="str">
        <f t="shared" si="2"/>
        <v>]]</v>
      </c>
      <c r="F45" s="1">
        <f t="shared" si="3"/>
        <v>7160</v>
      </c>
      <c r="G45" s="1" t="str">
        <f t="shared" si="4"/>
        <v>[["tsAllLevel",7160]]</v>
      </c>
      <c r="H45" s="1" t="str">
        <f t="shared" si="5"/>
        <v>["openWin:1104"]</v>
      </c>
    </row>
    <row r="46" spans="2:8" x14ac:dyDescent="0.2">
      <c r="B46" s="2" t="s">
        <v>79</v>
      </c>
      <c r="C46" s="1" t="str">
        <f t="shared" si="0"/>
        <v>完成</v>
      </c>
      <c r="D46" s="1" t="str">
        <f t="shared" si="1"/>
        <v>[["storyFb",</v>
      </c>
      <c r="E46" s="1" t="str">
        <f t="shared" si="2"/>
        <v>]]</v>
      </c>
      <c r="F46" s="1">
        <f t="shared" si="3"/>
        <v>1022</v>
      </c>
      <c r="G46" s="1" t="str">
        <f t="shared" si="4"/>
        <v>[["storyFb",1022]]</v>
      </c>
      <c r="H46" s="1" t="str">
        <f t="shared" si="5"/>
        <v>["openWin:1131"]</v>
      </c>
    </row>
    <row r="47" spans="2:8" x14ac:dyDescent="0.2">
      <c r="B47" s="2" t="s">
        <v>124</v>
      </c>
      <c r="C47" s="1" t="str">
        <f t="shared" si="0"/>
        <v>强化</v>
      </c>
      <c r="D47" s="1" t="str">
        <f t="shared" si="1"/>
        <v>[["strengthFull",</v>
      </c>
      <c r="E47" s="1" t="str">
        <f t="shared" si="2"/>
        <v>]]</v>
      </c>
      <c r="F47" s="1">
        <f t="shared" si="3"/>
        <v>533</v>
      </c>
      <c r="G47" s="1" t="str">
        <f t="shared" si="4"/>
        <v>[["strengthFull",533]]</v>
      </c>
      <c r="H47" s="1" t="str">
        <f t="shared" si="5"/>
        <v>["openWin:1102|2"]</v>
      </c>
    </row>
    <row r="48" spans="2:8" x14ac:dyDescent="0.2">
      <c r="B48" s="2" t="s">
        <v>17</v>
      </c>
      <c r="C48" s="1" t="str">
        <f t="shared" si="0"/>
        <v>收取洞府灵田</v>
      </c>
      <c r="D48" s="1" t="str">
        <f t="shared" si="1"/>
        <v>[["mineCollect",1,1]]</v>
      </c>
      <c r="E48" s="1" t="str">
        <f t="shared" si="2"/>
        <v/>
      </c>
      <c r="F48" s="1" t="str">
        <f t="shared" si="3"/>
        <v/>
      </c>
      <c r="G48" s="1" t="str">
        <f t="shared" si="4"/>
        <v>[["mineCollect",1,1]]</v>
      </c>
      <c r="H48" s="1" t="str">
        <f t="shared" si="5"/>
        <v>["openWin:1152"]</v>
      </c>
    </row>
    <row r="49" spans="2:8" x14ac:dyDescent="0.2">
      <c r="B49" s="2" t="s">
        <v>78</v>
      </c>
      <c r="C49" s="1" t="str">
        <f t="shared" si="0"/>
        <v>法宝</v>
      </c>
      <c r="D49" s="1" t="str">
        <f t="shared" si="1"/>
        <v>[["tsAllLevel",</v>
      </c>
      <c r="E49" s="1" t="str">
        <f t="shared" si="2"/>
        <v>]]</v>
      </c>
      <c r="F49" s="1">
        <f t="shared" si="3"/>
        <v>7170</v>
      </c>
      <c r="G49" s="1" t="str">
        <f t="shared" si="4"/>
        <v>[["tsAllLevel",7170]]</v>
      </c>
      <c r="H49" s="1" t="str">
        <f t="shared" si="5"/>
        <v>["openWin:1104"]</v>
      </c>
    </row>
    <row r="50" spans="2:8" x14ac:dyDescent="0.2">
      <c r="B50" s="2" t="s">
        <v>81</v>
      </c>
      <c r="C50" s="1" t="str">
        <f t="shared" si="0"/>
        <v>完成</v>
      </c>
      <c r="D50" s="1" t="str">
        <f t="shared" si="1"/>
        <v>[["storyFb",</v>
      </c>
      <c r="E50" s="1" t="str">
        <f t="shared" si="2"/>
        <v>]]</v>
      </c>
      <c r="F50" s="1">
        <f t="shared" si="3"/>
        <v>1025</v>
      </c>
      <c r="G50" s="1" t="str">
        <f t="shared" si="4"/>
        <v>[["storyFb",1025]]</v>
      </c>
      <c r="H50" s="1" t="str">
        <f t="shared" si="5"/>
        <v>["openWin:1131"]</v>
      </c>
    </row>
    <row r="51" spans="2:8" x14ac:dyDescent="0.2">
      <c r="B51" s="2" t="s">
        <v>13</v>
      </c>
      <c r="C51" s="1" t="str">
        <f t="shared" si="0"/>
        <v>在月</v>
      </c>
      <c r="D51" s="1" t="str">
        <f t="shared" si="1"/>
        <v>[["expedTask",1]]</v>
      </c>
      <c r="E51" s="1" t="str">
        <f t="shared" si="2"/>
        <v/>
      </c>
      <c r="F51" s="1" t="str">
        <f t="shared" si="3"/>
        <v/>
      </c>
      <c r="G51" s="1" t="str">
        <f t="shared" si="4"/>
        <v>[["expedTask",1]]</v>
      </c>
      <c r="H51" s="1" t="str">
        <f t="shared" si="5"/>
        <v>["openWin:1158"]</v>
      </c>
    </row>
    <row r="52" spans="2:8" x14ac:dyDescent="0.2">
      <c r="B52" s="2" t="s">
        <v>9</v>
      </c>
      <c r="C52" s="1" t="str">
        <f t="shared" si="0"/>
        <v>收取聚宝盆</v>
      </c>
      <c r="D52" s="1" t="str">
        <f t="shared" si="1"/>
        <v>[["treasure",1]]</v>
      </c>
      <c r="E52" s="1" t="str">
        <f t="shared" si="2"/>
        <v/>
      </c>
      <c r="F52" s="1" t="str">
        <f t="shared" si="3"/>
        <v/>
      </c>
      <c r="G52" s="1" t="str">
        <f t="shared" si="4"/>
        <v>[["treasure",1]]</v>
      </c>
      <c r="H52" s="1" t="str">
        <f t="shared" si="5"/>
        <v>["openWin:1157"]</v>
      </c>
    </row>
    <row r="53" spans="2:8" x14ac:dyDescent="0.2">
      <c r="B53" s="2" t="s">
        <v>80</v>
      </c>
      <c r="C53" s="1" t="str">
        <f t="shared" si="0"/>
        <v>法宝</v>
      </c>
      <c r="D53" s="1" t="str">
        <f t="shared" si="1"/>
        <v>[["tsAllLevel",</v>
      </c>
      <c r="E53" s="1" t="str">
        <f t="shared" si="2"/>
        <v>]]</v>
      </c>
      <c r="F53" s="1">
        <f t="shared" si="3"/>
        <v>7180</v>
      </c>
      <c r="G53" s="1" t="str">
        <f t="shared" si="4"/>
        <v>[["tsAllLevel",7180]]</v>
      </c>
      <c r="H53" s="1" t="str">
        <f t="shared" si="5"/>
        <v>["openWin:1104"]</v>
      </c>
    </row>
    <row r="54" spans="2:8" x14ac:dyDescent="0.2">
      <c r="B54" s="2" t="s">
        <v>524</v>
      </c>
      <c r="C54" s="1" t="str">
        <f t="shared" si="0"/>
        <v>完成</v>
      </c>
      <c r="D54" s="1" t="str">
        <f t="shared" si="1"/>
        <v>[["storyFb",</v>
      </c>
      <c r="E54" s="1" t="str">
        <f t="shared" si="2"/>
        <v>]]</v>
      </c>
      <c r="F54" s="1">
        <f t="shared" si="3"/>
        <v>1027</v>
      </c>
      <c r="G54" s="1" t="str">
        <f t="shared" si="4"/>
        <v>[["storyFb",1027]]</v>
      </c>
      <c r="H54" s="1" t="str">
        <f t="shared" si="5"/>
        <v>["openWin:1131"]</v>
      </c>
    </row>
    <row r="55" spans="2:8" x14ac:dyDescent="0.2">
      <c r="B55" s="2" t="s">
        <v>525</v>
      </c>
      <c r="C55" s="1" t="str">
        <f t="shared" si="0"/>
        <v>技能</v>
      </c>
      <c r="D55" s="1" t="str">
        <f t="shared" si="1"/>
        <v>[["skillTotalLv",</v>
      </c>
      <c r="E55" s="1" t="str">
        <f t="shared" si="2"/>
        <v>]]</v>
      </c>
      <c r="F55" s="1">
        <f t="shared" si="3"/>
        <v>1730</v>
      </c>
      <c r="G55" s="1" t="str">
        <f t="shared" si="4"/>
        <v>[["skillTotalLv",1730]]</v>
      </c>
      <c r="H55" s="1" t="str">
        <f t="shared" si="5"/>
        <v>["openWin:1103"]</v>
      </c>
    </row>
    <row r="56" spans="2:8" x14ac:dyDescent="0.2">
      <c r="B56" s="2" t="s">
        <v>82</v>
      </c>
      <c r="C56" s="1" t="str">
        <f t="shared" si="0"/>
        <v>法宝</v>
      </c>
      <c r="D56" s="1" t="str">
        <f t="shared" si="1"/>
        <v>[["tsAllLevel",</v>
      </c>
      <c r="E56" s="1" t="str">
        <f t="shared" si="2"/>
        <v>]]</v>
      </c>
      <c r="F56" s="1">
        <f t="shared" si="3"/>
        <v>7190</v>
      </c>
      <c r="G56" s="1" t="str">
        <f t="shared" si="4"/>
        <v>[["tsAllLevel",7190]]</v>
      </c>
      <c r="H56" s="1" t="str">
        <f t="shared" si="5"/>
        <v>["openWin:1104"]</v>
      </c>
    </row>
    <row r="57" spans="2:8" x14ac:dyDescent="0.2">
      <c r="B57" s="2" t="s">
        <v>84</v>
      </c>
      <c r="C57" s="1" t="str">
        <f t="shared" si="0"/>
        <v>完成</v>
      </c>
      <c r="D57" s="1" t="str">
        <f t="shared" si="1"/>
        <v>[["storyFb",</v>
      </c>
      <c r="E57" s="1" t="str">
        <f t="shared" si="2"/>
        <v>]]</v>
      </c>
      <c r="F57" s="1">
        <f t="shared" si="3"/>
        <v>1030</v>
      </c>
      <c r="G57" s="1" t="str">
        <f t="shared" si="4"/>
        <v>[["storyFb",1030]]</v>
      </c>
      <c r="H57" s="1" t="str">
        <f t="shared" si="5"/>
        <v>["openWin:1131"]</v>
      </c>
    </row>
    <row r="58" spans="2:8" x14ac:dyDescent="0.2">
      <c r="B58" s="2" t="s">
        <v>526</v>
      </c>
      <c r="C58" s="1" t="str">
        <f t="shared" si="0"/>
        <v>强化</v>
      </c>
      <c r="D58" s="1" t="str">
        <f t="shared" si="1"/>
        <v>[["strengthFull",</v>
      </c>
      <c r="E58" s="1" t="str">
        <f t="shared" si="2"/>
        <v>]]</v>
      </c>
      <c r="F58" s="1">
        <f t="shared" si="3"/>
        <v>535</v>
      </c>
      <c r="G58" s="1" t="str">
        <f t="shared" si="4"/>
        <v>[["strengthFull",535]]</v>
      </c>
      <c r="H58" s="1" t="str">
        <f t="shared" si="5"/>
        <v>["openWin:1102|2"]</v>
      </c>
    </row>
    <row r="59" spans="2:8" x14ac:dyDescent="0.2">
      <c r="B59" s="2" t="s">
        <v>83</v>
      </c>
      <c r="C59" s="1" t="str">
        <f t="shared" si="0"/>
        <v>法宝</v>
      </c>
      <c r="D59" s="1" t="str">
        <f t="shared" si="1"/>
        <v>[["tsAllLevel",</v>
      </c>
      <c r="E59" s="1" t="str">
        <f t="shared" si="2"/>
        <v>]]</v>
      </c>
      <c r="F59" s="1">
        <f t="shared" si="3"/>
        <v>7200</v>
      </c>
      <c r="G59" s="1" t="str">
        <f t="shared" si="4"/>
        <v>[["tsAllLevel",7200]]</v>
      </c>
      <c r="H59" s="1" t="str">
        <f t="shared" si="5"/>
        <v>["openWin:1104"]</v>
      </c>
    </row>
    <row r="60" spans="2:8" x14ac:dyDescent="0.2">
      <c r="B60" s="2" t="s">
        <v>527</v>
      </c>
      <c r="C60" s="1" t="str">
        <f t="shared" si="0"/>
        <v>完成</v>
      </c>
      <c r="D60" s="1" t="str">
        <f t="shared" si="1"/>
        <v>[["storyFb",</v>
      </c>
      <c r="E60" s="1" t="str">
        <f t="shared" si="2"/>
        <v>]]</v>
      </c>
      <c r="F60" s="1">
        <f t="shared" si="3"/>
        <v>1033</v>
      </c>
      <c r="G60" s="1" t="str">
        <f t="shared" si="4"/>
        <v>[["storyFb",1033]]</v>
      </c>
      <c r="H60" s="1" t="str">
        <f t="shared" si="5"/>
        <v>["openWin:1131"]</v>
      </c>
    </row>
    <row r="61" spans="2:8" x14ac:dyDescent="0.2">
      <c r="B61" s="2" t="s">
        <v>126</v>
      </c>
      <c r="C61" s="1" t="str">
        <f t="shared" si="0"/>
        <v>通关</v>
      </c>
      <c r="D61" s="1" t="str">
        <f t="shared" si="1"/>
        <v>[["pagoda",</v>
      </c>
      <c r="E61" s="1" t="str">
        <f t="shared" si="2"/>
        <v>]]</v>
      </c>
      <c r="F61" s="1">
        <f t="shared" si="3"/>
        <v>205</v>
      </c>
      <c r="G61" s="1" t="str">
        <f t="shared" si="4"/>
        <v>[["pagoda",205]]</v>
      </c>
      <c r="H61" s="1" t="str">
        <f t="shared" si="5"/>
        <v>["openWin:1111"]</v>
      </c>
    </row>
    <row r="62" spans="2:8" x14ac:dyDescent="0.2">
      <c r="B62" s="2" t="s">
        <v>23</v>
      </c>
      <c r="C62" s="1" t="str">
        <f t="shared" si="0"/>
        <v>飞剑</v>
      </c>
      <c r="D62" s="1" t="str">
        <f t="shared" si="1"/>
        <v>[["allRideLv",</v>
      </c>
      <c r="E62" s="1" t="str">
        <f t="shared" si="2"/>
        <v>]]</v>
      </c>
      <c r="F62" s="1">
        <f t="shared" si="3"/>
        <v>475</v>
      </c>
      <c r="G62" s="1" t="str">
        <f t="shared" si="4"/>
        <v>[["allRideLv",475]]</v>
      </c>
      <c r="H62" s="1" t="str">
        <f t="shared" si="5"/>
        <v>["openWin:1102|3"]</v>
      </c>
    </row>
    <row r="63" spans="2:8" x14ac:dyDescent="0.2">
      <c r="B63" s="2" t="s">
        <v>85</v>
      </c>
      <c r="C63" s="1" t="str">
        <f t="shared" si="0"/>
        <v>法宝</v>
      </c>
      <c r="D63" s="1" t="str">
        <f t="shared" si="1"/>
        <v>[["tsAllLevel",</v>
      </c>
      <c r="E63" s="1" t="str">
        <f t="shared" si="2"/>
        <v>]]</v>
      </c>
      <c r="F63" s="1">
        <f t="shared" si="3"/>
        <v>7210</v>
      </c>
      <c r="G63" s="1" t="str">
        <f t="shared" si="4"/>
        <v>[["tsAllLevel",7210]]</v>
      </c>
      <c r="H63" s="1" t="str">
        <f t="shared" si="5"/>
        <v>["openWin:1104"]</v>
      </c>
    </row>
    <row r="64" spans="2:8" x14ac:dyDescent="0.2">
      <c r="B64" s="2" t="s">
        <v>87</v>
      </c>
      <c r="C64" s="1" t="str">
        <f t="shared" si="0"/>
        <v>完成</v>
      </c>
      <c r="D64" s="1" t="str">
        <f t="shared" si="1"/>
        <v>[["storyFb",</v>
      </c>
      <c r="E64" s="1" t="str">
        <f t="shared" si="2"/>
        <v>]]</v>
      </c>
      <c r="F64" s="1">
        <f t="shared" si="3"/>
        <v>1035</v>
      </c>
      <c r="G64" s="1" t="str">
        <f t="shared" si="4"/>
        <v>[["storyFb",1035]]</v>
      </c>
      <c r="H64" s="1" t="str">
        <f t="shared" si="5"/>
        <v>["openWin:1131"]</v>
      </c>
    </row>
    <row r="65" spans="2:8" x14ac:dyDescent="0.2">
      <c r="B65" s="2" t="s">
        <v>528</v>
      </c>
      <c r="C65" s="1" t="str">
        <f t="shared" si="0"/>
        <v>强化</v>
      </c>
      <c r="D65" s="1" t="str">
        <f t="shared" si="1"/>
        <v>[["strengthFull",</v>
      </c>
      <c r="E65" s="1" t="str">
        <f t="shared" si="2"/>
        <v>]]</v>
      </c>
      <c r="F65" s="1">
        <f t="shared" si="3"/>
        <v>538</v>
      </c>
      <c r="G65" s="1" t="str">
        <f t="shared" si="4"/>
        <v>[["strengthFull",538]]</v>
      </c>
      <c r="H65" s="1" t="str">
        <f t="shared" si="5"/>
        <v>["openWin:1102|2"]</v>
      </c>
    </row>
    <row r="66" spans="2:8" x14ac:dyDescent="0.2">
      <c r="B66" s="2" t="s">
        <v>20</v>
      </c>
      <c r="C66" s="1" t="str">
        <f t="shared" si="0"/>
        <v>前往</v>
      </c>
      <c r="D66" s="1">
        <f t="shared" si="1"/>
        <v>0</v>
      </c>
      <c r="E66" s="1" t="str">
        <f t="shared" si="2"/>
        <v/>
      </c>
      <c r="F66" s="1" t="str">
        <f t="shared" si="3"/>
        <v/>
      </c>
      <c r="G66" s="1">
        <f t="shared" si="4"/>
        <v>0</v>
      </c>
      <c r="H66" s="1">
        <f t="shared" si="5"/>
        <v>0</v>
      </c>
    </row>
    <row r="67" spans="2:8" x14ac:dyDescent="0.2">
      <c r="B67" s="2" t="s">
        <v>86</v>
      </c>
      <c r="C67" s="1" t="str">
        <f t="shared" si="0"/>
        <v>法宝</v>
      </c>
      <c r="D67" s="1" t="str">
        <f t="shared" si="1"/>
        <v>[["tsAllLevel",</v>
      </c>
      <c r="E67" s="1" t="str">
        <f t="shared" si="2"/>
        <v>]]</v>
      </c>
      <c r="F67" s="1">
        <f t="shared" si="3"/>
        <v>7220</v>
      </c>
      <c r="G67" s="1" t="str">
        <f t="shared" si="4"/>
        <v>[["tsAllLevel",7220]]</v>
      </c>
      <c r="H67" s="1" t="str">
        <f t="shared" si="5"/>
        <v>["openWin:1104"]</v>
      </c>
    </row>
    <row r="68" spans="2:8" x14ac:dyDescent="0.2">
      <c r="B68" s="2" t="s">
        <v>529</v>
      </c>
      <c r="C68" s="1" t="str">
        <f t="shared" si="0"/>
        <v>完成</v>
      </c>
      <c r="D68" s="1" t="str">
        <f t="shared" si="1"/>
        <v>[["storyFb",</v>
      </c>
      <c r="E68" s="1" t="str">
        <f t="shared" si="2"/>
        <v>]]</v>
      </c>
      <c r="F68" s="1">
        <f t="shared" si="3"/>
        <v>1037</v>
      </c>
      <c r="G68" s="1" t="str">
        <f t="shared" si="4"/>
        <v>[["storyFb",1037]]</v>
      </c>
      <c r="H68" s="1" t="str">
        <f t="shared" si="5"/>
        <v>["openWin:1131"]</v>
      </c>
    </row>
    <row r="69" spans="2:8" x14ac:dyDescent="0.2">
      <c r="B69" s="2" t="s">
        <v>17</v>
      </c>
      <c r="C69" s="1" t="str">
        <f t="shared" si="0"/>
        <v>收取洞府灵田</v>
      </c>
      <c r="D69" s="1" t="str">
        <f t="shared" si="1"/>
        <v>[["mineCollect",1,1]]</v>
      </c>
      <c r="E69" s="1" t="str">
        <f t="shared" si="2"/>
        <v/>
      </c>
      <c r="F69" s="1" t="str">
        <f t="shared" si="3"/>
        <v/>
      </c>
      <c r="G69" s="1" t="str">
        <f t="shared" si="4"/>
        <v>[["mineCollect",1,1]]</v>
      </c>
      <c r="H69" s="1" t="str">
        <f t="shared" si="5"/>
        <v>["openWin:1152"]</v>
      </c>
    </row>
    <row r="70" spans="2:8" x14ac:dyDescent="0.2">
      <c r="B70" s="2" t="s">
        <v>9</v>
      </c>
      <c r="C70" s="1" t="str">
        <f t="shared" si="0"/>
        <v>收取聚宝盆</v>
      </c>
      <c r="D70" s="1" t="str">
        <f t="shared" si="1"/>
        <v>[["treasure",1]]</v>
      </c>
      <c r="E70" s="1" t="str">
        <f t="shared" si="2"/>
        <v/>
      </c>
      <c r="F70" s="1" t="str">
        <f t="shared" si="3"/>
        <v/>
      </c>
      <c r="G70" s="1" t="str">
        <f t="shared" si="4"/>
        <v>[["treasure",1]]</v>
      </c>
      <c r="H70" s="1" t="str">
        <f t="shared" si="5"/>
        <v>["openWin:1157"]</v>
      </c>
    </row>
    <row r="71" spans="2:8" x14ac:dyDescent="0.2">
      <c r="B71" s="2" t="s">
        <v>88</v>
      </c>
      <c r="C71" s="1" t="str">
        <f t="shared" si="0"/>
        <v>法宝</v>
      </c>
      <c r="D71" s="1" t="str">
        <f t="shared" si="1"/>
        <v>[["tsAllLevel",</v>
      </c>
      <c r="E71" s="1" t="str">
        <f t="shared" si="2"/>
        <v>]]</v>
      </c>
      <c r="F71" s="1">
        <f t="shared" si="3"/>
        <v>7230</v>
      </c>
      <c r="G71" s="1" t="str">
        <f t="shared" si="4"/>
        <v>[["tsAllLevel",7230]]</v>
      </c>
      <c r="H71" s="1" t="str">
        <f t="shared" si="5"/>
        <v>["openWin:1104"]</v>
      </c>
    </row>
    <row r="72" spans="2:8" x14ac:dyDescent="0.2">
      <c r="B72" s="2" t="s">
        <v>90</v>
      </c>
      <c r="C72" s="1" t="str">
        <f t="shared" si="0"/>
        <v>完成</v>
      </c>
      <c r="D72" s="1" t="str">
        <f t="shared" si="1"/>
        <v>[["storyFb",</v>
      </c>
      <c r="E72" s="1" t="str">
        <f t="shared" si="2"/>
        <v>]]</v>
      </c>
      <c r="F72" s="1">
        <f t="shared" si="3"/>
        <v>1040</v>
      </c>
      <c r="G72" s="1" t="str">
        <f t="shared" si="4"/>
        <v>[["storyFb",1040]]</v>
      </c>
      <c r="H72" s="1" t="str">
        <f t="shared" si="5"/>
        <v>["openWin:1131"]</v>
      </c>
    </row>
    <row r="73" spans="2:8" x14ac:dyDescent="0.2">
      <c r="B73" s="2" t="s">
        <v>530</v>
      </c>
      <c r="C73" s="1" t="str">
        <f t="shared" si="0"/>
        <v>技能</v>
      </c>
      <c r="D73" s="1" t="str">
        <f t="shared" si="1"/>
        <v>[["skillTotalLv",</v>
      </c>
      <c r="E73" s="1" t="str">
        <f t="shared" si="2"/>
        <v>]]</v>
      </c>
      <c r="F73" s="1">
        <f t="shared" si="3"/>
        <v>1740</v>
      </c>
      <c r="G73" s="1" t="str">
        <f t="shared" si="4"/>
        <v>[["skillTotalLv",1740]]</v>
      </c>
      <c r="H73" s="1" t="str">
        <f t="shared" si="5"/>
        <v>["openWin:1103"]</v>
      </c>
    </row>
    <row r="74" spans="2:8" x14ac:dyDescent="0.2">
      <c r="B74" s="2" t="s">
        <v>89</v>
      </c>
      <c r="C74" s="1" t="str">
        <f t="shared" si="0"/>
        <v>法宝</v>
      </c>
      <c r="D74" s="1" t="str">
        <f t="shared" si="1"/>
        <v>[["tsAllLevel",</v>
      </c>
      <c r="E74" s="1" t="str">
        <f t="shared" si="2"/>
        <v>]]</v>
      </c>
      <c r="F74" s="1">
        <f t="shared" si="3"/>
        <v>7240</v>
      </c>
      <c r="G74" s="1" t="str">
        <f t="shared" si="4"/>
        <v>[["tsAllLevel",7240]]</v>
      </c>
      <c r="H74" s="1" t="str">
        <f t="shared" si="5"/>
        <v>["openWin:1104"]</v>
      </c>
    </row>
    <row r="75" spans="2:8" x14ac:dyDescent="0.2">
      <c r="B75" s="2" t="s">
        <v>531</v>
      </c>
      <c r="C75" s="1" t="str">
        <f t="shared" si="0"/>
        <v>完成</v>
      </c>
      <c r="D75" s="1" t="str">
        <f t="shared" si="1"/>
        <v>[["storyFb",</v>
      </c>
      <c r="E75" s="1" t="str">
        <f t="shared" si="2"/>
        <v>]]</v>
      </c>
      <c r="F75" s="1">
        <f t="shared" si="3"/>
        <v>1043</v>
      </c>
      <c r="G75" s="1" t="str">
        <f t="shared" si="4"/>
        <v>[["storyFb",1043]]</v>
      </c>
      <c r="H75" s="1" t="str">
        <f t="shared" si="5"/>
        <v>["openWin:1131"]</v>
      </c>
    </row>
    <row r="76" spans="2:8" x14ac:dyDescent="0.2">
      <c r="B76" s="2" t="s">
        <v>132</v>
      </c>
      <c r="C76" s="1" t="str">
        <f t="shared" ref="C76:C139" si="6">IF(LEFT(B76,2)="收取",B76,LEFT(B76,2))</f>
        <v>强化</v>
      </c>
      <c r="D76" s="1" t="str">
        <f t="shared" ref="D76:D139" si="7">VLOOKUP(C76,$C$1:$D$10,2,FALSE)</f>
        <v>[["strengthFull",</v>
      </c>
      <c r="E76" s="1" t="str">
        <f t="shared" ref="E76:E139" si="8">IF(VLOOKUP(C76,$C$1:$E$10,3,FALSE)="","",VLOOKUP(C76,$C$1:$E$10,3,FALSE))</f>
        <v>]]</v>
      </c>
      <c r="F76" s="1">
        <f t="shared" ref="F76:F139" si="9">IF(E76="","",--MIDB(B76,SEARCHB("?",B76),2*LEN(B76)-LENB(B76)))</f>
        <v>540</v>
      </c>
      <c r="G76" s="1" t="str">
        <f t="shared" ref="G76:G139" si="10">IF(ISERROR(IF(E76="",D76,D76&amp;F76&amp;E76)),"",IF(E76="",D76,D76&amp;F76&amp;E76))</f>
        <v>[["strengthFull",540]]</v>
      </c>
      <c r="H76" s="1" t="str">
        <f t="shared" ref="H76:H139" si="11">VLOOKUP(C76,$C$1:$F$10,4,FALSE)</f>
        <v>["openWin:1102|2"]</v>
      </c>
    </row>
    <row r="77" spans="2:8" x14ac:dyDescent="0.2">
      <c r="B77" s="2" t="s">
        <v>91</v>
      </c>
      <c r="C77" s="1" t="str">
        <f t="shared" si="6"/>
        <v>法宝</v>
      </c>
      <c r="D77" s="1" t="str">
        <f t="shared" si="7"/>
        <v>[["tsAllLevel",</v>
      </c>
      <c r="E77" s="1" t="str">
        <f t="shared" si="8"/>
        <v>]]</v>
      </c>
      <c r="F77" s="1">
        <f t="shared" si="9"/>
        <v>7250</v>
      </c>
      <c r="G77" s="1" t="str">
        <f t="shared" si="10"/>
        <v>[["tsAllLevel",7250]]</v>
      </c>
      <c r="H77" s="1" t="str">
        <f t="shared" si="11"/>
        <v>["openWin:1104"]</v>
      </c>
    </row>
    <row r="78" spans="2:8" x14ac:dyDescent="0.2">
      <c r="B78" s="2" t="s">
        <v>93</v>
      </c>
      <c r="C78" s="1" t="str">
        <f t="shared" si="6"/>
        <v>完成</v>
      </c>
      <c r="D78" s="1" t="str">
        <f t="shared" si="7"/>
        <v>[["storyFb",</v>
      </c>
      <c r="E78" s="1" t="str">
        <f t="shared" si="8"/>
        <v>]]</v>
      </c>
      <c r="F78" s="1">
        <f t="shared" si="9"/>
        <v>1045</v>
      </c>
      <c r="G78" s="1" t="str">
        <f t="shared" si="10"/>
        <v>[["storyFb",1045]]</v>
      </c>
      <c r="H78" s="1" t="str">
        <f t="shared" si="11"/>
        <v>["openWin:1131"]</v>
      </c>
    </row>
    <row r="79" spans="2:8" x14ac:dyDescent="0.2">
      <c r="B79" s="2" t="s">
        <v>138</v>
      </c>
      <c r="C79" s="1" t="str">
        <f t="shared" si="6"/>
        <v>通关</v>
      </c>
      <c r="D79" s="1" t="str">
        <f t="shared" si="7"/>
        <v>[["pagoda",</v>
      </c>
      <c r="E79" s="1" t="str">
        <f t="shared" si="8"/>
        <v>]]</v>
      </c>
      <c r="F79" s="1">
        <f t="shared" si="9"/>
        <v>208</v>
      </c>
      <c r="G79" s="1" t="str">
        <f t="shared" si="10"/>
        <v>[["pagoda",208]]</v>
      </c>
      <c r="H79" s="1" t="str">
        <f t="shared" si="11"/>
        <v>["openWin:1111"]</v>
      </c>
    </row>
    <row r="80" spans="2:8" x14ac:dyDescent="0.2">
      <c r="B80" s="2" t="s">
        <v>24</v>
      </c>
      <c r="C80" s="1" t="str">
        <f t="shared" si="6"/>
        <v>飞剑</v>
      </c>
      <c r="D80" s="1" t="str">
        <f t="shared" si="7"/>
        <v>[["allRideLv",</v>
      </c>
      <c r="E80" s="1" t="str">
        <f t="shared" si="8"/>
        <v>]]</v>
      </c>
      <c r="F80" s="1">
        <f t="shared" si="9"/>
        <v>480</v>
      </c>
      <c r="G80" s="1" t="str">
        <f t="shared" si="10"/>
        <v>[["allRideLv",480]]</v>
      </c>
      <c r="H80" s="1" t="str">
        <f t="shared" si="11"/>
        <v>["openWin:1102|3"]</v>
      </c>
    </row>
    <row r="81" spans="2:8" x14ac:dyDescent="0.2">
      <c r="B81" s="2" t="s">
        <v>92</v>
      </c>
      <c r="C81" s="1" t="str">
        <f t="shared" si="6"/>
        <v>法宝</v>
      </c>
      <c r="D81" s="1" t="str">
        <f t="shared" si="7"/>
        <v>[["tsAllLevel",</v>
      </c>
      <c r="E81" s="1" t="str">
        <f t="shared" si="8"/>
        <v>]]</v>
      </c>
      <c r="F81" s="1">
        <f t="shared" si="9"/>
        <v>7260</v>
      </c>
      <c r="G81" s="1" t="str">
        <f t="shared" si="10"/>
        <v>[["tsAllLevel",7260]]</v>
      </c>
      <c r="H81" s="1" t="str">
        <f t="shared" si="11"/>
        <v>["openWin:1104"]</v>
      </c>
    </row>
    <row r="82" spans="2:8" x14ac:dyDescent="0.2">
      <c r="B82" s="2" t="s">
        <v>532</v>
      </c>
      <c r="C82" s="1" t="str">
        <f t="shared" si="6"/>
        <v>完成</v>
      </c>
      <c r="D82" s="1" t="str">
        <f t="shared" si="7"/>
        <v>[["storyFb",</v>
      </c>
      <c r="E82" s="1" t="str">
        <f t="shared" si="8"/>
        <v>]]</v>
      </c>
      <c r="F82" s="1">
        <f t="shared" si="9"/>
        <v>1047</v>
      </c>
      <c r="G82" s="1" t="str">
        <f t="shared" si="10"/>
        <v>[["storyFb",1047]]</v>
      </c>
      <c r="H82" s="1" t="str">
        <f t="shared" si="11"/>
        <v>["openWin:1131"]</v>
      </c>
    </row>
    <row r="83" spans="2:8" x14ac:dyDescent="0.2">
      <c r="B83" s="2" t="s">
        <v>136</v>
      </c>
      <c r="C83" s="1" t="str">
        <f t="shared" si="6"/>
        <v>强化</v>
      </c>
      <c r="D83" s="1" t="str">
        <f t="shared" si="7"/>
        <v>[["strengthFull",</v>
      </c>
      <c r="E83" s="1" t="str">
        <f t="shared" si="8"/>
        <v>]]</v>
      </c>
      <c r="F83" s="1">
        <f t="shared" si="9"/>
        <v>543</v>
      </c>
      <c r="G83" s="1" t="str">
        <f t="shared" si="10"/>
        <v>[["strengthFull",543]]</v>
      </c>
      <c r="H83" s="1" t="str">
        <f t="shared" si="11"/>
        <v>["openWin:1102|2"]</v>
      </c>
    </row>
    <row r="84" spans="2:8" x14ac:dyDescent="0.2">
      <c r="B84" s="2" t="s">
        <v>17</v>
      </c>
      <c r="C84" s="1" t="str">
        <f t="shared" si="6"/>
        <v>收取洞府灵田</v>
      </c>
      <c r="D84" s="1" t="str">
        <f t="shared" si="7"/>
        <v>[["mineCollect",1,1]]</v>
      </c>
      <c r="E84" s="1" t="str">
        <f t="shared" si="8"/>
        <v/>
      </c>
      <c r="F84" s="1" t="str">
        <f t="shared" si="9"/>
        <v/>
      </c>
      <c r="G84" s="1" t="str">
        <f t="shared" si="10"/>
        <v>[["mineCollect",1,1]]</v>
      </c>
      <c r="H84" s="1" t="str">
        <f t="shared" si="11"/>
        <v>["openWin:1152"]</v>
      </c>
    </row>
    <row r="85" spans="2:8" x14ac:dyDescent="0.2">
      <c r="B85" s="2" t="s">
        <v>94</v>
      </c>
      <c r="C85" s="1" t="str">
        <f t="shared" si="6"/>
        <v>法宝</v>
      </c>
      <c r="D85" s="1" t="str">
        <f t="shared" si="7"/>
        <v>[["tsAllLevel",</v>
      </c>
      <c r="E85" s="1" t="str">
        <f t="shared" si="8"/>
        <v>]]</v>
      </c>
      <c r="F85" s="1">
        <f t="shared" si="9"/>
        <v>7270</v>
      </c>
      <c r="G85" s="1" t="str">
        <f t="shared" si="10"/>
        <v>[["tsAllLevel",7270]]</v>
      </c>
      <c r="H85" s="1" t="str">
        <f t="shared" si="11"/>
        <v>["openWin:1104"]</v>
      </c>
    </row>
    <row r="86" spans="2:8" x14ac:dyDescent="0.2">
      <c r="B86" s="2" t="s">
        <v>96</v>
      </c>
      <c r="C86" s="1" t="str">
        <f t="shared" si="6"/>
        <v>完成</v>
      </c>
      <c r="D86" s="1" t="str">
        <f t="shared" si="7"/>
        <v>[["storyFb",</v>
      </c>
      <c r="E86" s="1" t="str">
        <f t="shared" si="8"/>
        <v>]]</v>
      </c>
      <c r="F86" s="1">
        <f t="shared" si="9"/>
        <v>1050</v>
      </c>
      <c r="G86" s="1" t="str">
        <f t="shared" si="10"/>
        <v>[["storyFb",1050]]</v>
      </c>
      <c r="H86" s="1" t="str">
        <f t="shared" si="11"/>
        <v>["openWin:1131"]</v>
      </c>
    </row>
    <row r="87" spans="2:8" x14ac:dyDescent="0.2">
      <c r="B87" s="2" t="s">
        <v>13</v>
      </c>
      <c r="C87" s="1" t="str">
        <f t="shared" si="6"/>
        <v>在月</v>
      </c>
      <c r="D87" s="1" t="str">
        <f t="shared" si="7"/>
        <v>[["expedTask",1]]</v>
      </c>
      <c r="E87" s="1" t="str">
        <f t="shared" si="8"/>
        <v/>
      </c>
      <c r="F87" s="1" t="str">
        <f t="shared" si="9"/>
        <v/>
      </c>
      <c r="G87" s="1" t="str">
        <f t="shared" si="10"/>
        <v>[["expedTask",1]]</v>
      </c>
      <c r="H87" s="1" t="str">
        <f t="shared" si="11"/>
        <v>["openWin:1158"]</v>
      </c>
    </row>
    <row r="88" spans="2:8" x14ac:dyDescent="0.2">
      <c r="B88" s="2" t="s">
        <v>9</v>
      </c>
      <c r="C88" s="1" t="str">
        <f t="shared" si="6"/>
        <v>收取聚宝盆</v>
      </c>
      <c r="D88" s="1" t="str">
        <f t="shared" si="7"/>
        <v>[["treasure",1]]</v>
      </c>
      <c r="E88" s="1" t="str">
        <f t="shared" si="8"/>
        <v/>
      </c>
      <c r="F88" s="1" t="str">
        <f t="shared" si="9"/>
        <v/>
      </c>
      <c r="G88" s="1" t="str">
        <f t="shared" si="10"/>
        <v>[["treasure",1]]</v>
      </c>
      <c r="H88" s="1" t="str">
        <f t="shared" si="11"/>
        <v>["openWin:1157"]</v>
      </c>
    </row>
    <row r="89" spans="2:8" x14ac:dyDescent="0.2">
      <c r="B89" s="2" t="s">
        <v>95</v>
      </c>
      <c r="C89" s="1" t="str">
        <f t="shared" si="6"/>
        <v>法宝</v>
      </c>
      <c r="D89" s="1" t="str">
        <f t="shared" si="7"/>
        <v>[["tsAllLevel",</v>
      </c>
      <c r="E89" s="1" t="str">
        <f t="shared" si="8"/>
        <v>]]</v>
      </c>
      <c r="F89" s="1">
        <f t="shared" si="9"/>
        <v>7280</v>
      </c>
      <c r="G89" s="1" t="str">
        <f t="shared" si="10"/>
        <v>[["tsAllLevel",7280]]</v>
      </c>
      <c r="H89" s="1" t="str">
        <f t="shared" si="11"/>
        <v>["openWin:1104"]</v>
      </c>
    </row>
    <row r="90" spans="2:8" x14ac:dyDescent="0.2">
      <c r="B90" s="2" t="s">
        <v>98</v>
      </c>
      <c r="C90" s="1" t="str">
        <f t="shared" si="6"/>
        <v>完成</v>
      </c>
      <c r="D90" s="1" t="str">
        <f t="shared" si="7"/>
        <v>[["storyFb",</v>
      </c>
      <c r="E90" s="1" t="str">
        <f t="shared" si="8"/>
        <v>]]</v>
      </c>
      <c r="F90" s="1">
        <f t="shared" si="9"/>
        <v>1052</v>
      </c>
      <c r="G90" s="1" t="str">
        <f t="shared" si="10"/>
        <v>[["storyFb",1052]]</v>
      </c>
      <c r="H90" s="1" t="str">
        <f t="shared" si="11"/>
        <v>["openWin:1131"]</v>
      </c>
    </row>
    <row r="91" spans="2:8" x14ac:dyDescent="0.2">
      <c r="B91" s="2" t="s">
        <v>533</v>
      </c>
      <c r="C91" s="1" t="str">
        <f t="shared" si="6"/>
        <v>技能</v>
      </c>
      <c r="D91" s="1" t="str">
        <f t="shared" si="7"/>
        <v>[["skillTotalLv",</v>
      </c>
      <c r="E91" s="1" t="str">
        <f t="shared" si="8"/>
        <v>]]</v>
      </c>
      <c r="F91" s="1">
        <f t="shared" si="9"/>
        <v>1750</v>
      </c>
      <c r="G91" s="1" t="str">
        <f t="shared" si="10"/>
        <v>[["skillTotalLv",1750]]</v>
      </c>
      <c r="H91" s="1" t="str">
        <f t="shared" si="11"/>
        <v>["openWin:1103"]</v>
      </c>
    </row>
    <row r="92" spans="2:8" x14ac:dyDescent="0.2">
      <c r="B92" s="2" t="s">
        <v>97</v>
      </c>
      <c r="C92" s="1" t="str">
        <f t="shared" si="6"/>
        <v>法宝</v>
      </c>
      <c r="D92" s="1" t="str">
        <f t="shared" si="7"/>
        <v>[["tsAllLevel",</v>
      </c>
      <c r="E92" s="1" t="str">
        <f t="shared" si="8"/>
        <v>]]</v>
      </c>
      <c r="F92" s="1">
        <f t="shared" si="9"/>
        <v>7290</v>
      </c>
      <c r="G92" s="1" t="str">
        <f t="shared" si="10"/>
        <v>[["tsAllLevel",7290]]</v>
      </c>
      <c r="H92" s="1" t="str">
        <f t="shared" si="11"/>
        <v>["openWin:1104"]</v>
      </c>
    </row>
    <row r="93" spans="2:8" x14ac:dyDescent="0.2">
      <c r="B93" s="2" t="s">
        <v>100</v>
      </c>
      <c r="C93" s="1" t="str">
        <f t="shared" si="6"/>
        <v>完成</v>
      </c>
      <c r="D93" s="1" t="str">
        <f t="shared" si="7"/>
        <v>[["storyFb",</v>
      </c>
      <c r="E93" s="1" t="str">
        <f t="shared" si="8"/>
        <v>]]</v>
      </c>
      <c r="F93" s="1">
        <f t="shared" si="9"/>
        <v>1055</v>
      </c>
      <c r="G93" s="1" t="str">
        <f t="shared" si="10"/>
        <v>[["storyFb",1055]]</v>
      </c>
      <c r="H93" s="1" t="str">
        <f t="shared" si="11"/>
        <v>["openWin:1131"]</v>
      </c>
    </row>
    <row r="94" spans="2:8" x14ac:dyDescent="0.2">
      <c r="B94" s="2" t="s">
        <v>534</v>
      </c>
      <c r="C94" s="1" t="str">
        <f t="shared" si="6"/>
        <v>强化</v>
      </c>
      <c r="D94" s="1" t="str">
        <f t="shared" si="7"/>
        <v>[["strengthFull",</v>
      </c>
      <c r="E94" s="1" t="str">
        <f t="shared" si="8"/>
        <v>]]</v>
      </c>
      <c r="F94" s="1">
        <f t="shared" si="9"/>
        <v>545</v>
      </c>
      <c r="G94" s="1" t="str">
        <f t="shared" si="10"/>
        <v>[["strengthFull",545]]</v>
      </c>
      <c r="H94" s="1" t="str">
        <f t="shared" si="11"/>
        <v>["openWin:1102|2"]</v>
      </c>
    </row>
    <row r="95" spans="2:8" x14ac:dyDescent="0.2">
      <c r="B95" s="2" t="s">
        <v>99</v>
      </c>
      <c r="C95" s="1" t="str">
        <f t="shared" si="6"/>
        <v>法宝</v>
      </c>
      <c r="D95" s="1" t="str">
        <f t="shared" si="7"/>
        <v>[["tsAllLevel",</v>
      </c>
      <c r="E95" s="1" t="str">
        <f t="shared" si="8"/>
        <v>]]</v>
      </c>
      <c r="F95" s="1">
        <f t="shared" si="9"/>
        <v>7300</v>
      </c>
      <c r="G95" s="1" t="str">
        <f t="shared" si="10"/>
        <v>[["tsAllLevel",7300]]</v>
      </c>
      <c r="H95" s="1" t="str">
        <f t="shared" si="11"/>
        <v>["openWin:1104"]</v>
      </c>
    </row>
    <row r="96" spans="2:8" x14ac:dyDescent="0.2">
      <c r="B96" s="2" t="s">
        <v>103</v>
      </c>
      <c r="C96" s="1" t="str">
        <f t="shared" si="6"/>
        <v>完成</v>
      </c>
      <c r="D96" s="1" t="str">
        <f t="shared" si="7"/>
        <v>[["storyFb",</v>
      </c>
      <c r="E96" s="1" t="str">
        <f t="shared" si="8"/>
        <v>]]</v>
      </c>
      <c r="F96" s="1">
        <f t="shared" si="9"/>
        <v>1058</v>
      </c>
      <c r="G96" s="1" t="str">
        <f t="shared" si="10"/>
        <v>[["storyFb",1058]]</v>
      </c>
      <c r="H96" s="1" t="str">
        <f t="shared" si="11"/>
        <v>["openWin:1131"]</v>
      </c>
    </row>
    <row r="97" spans="2:8" x14ac:dyDescent="0.2">
      <c r="B97" s="2" t="s">
        <v>150</v>
      </c>
      <c r="C97" s="1" t="str">
        <f t="shared" si="6"/>
        <v>通关</v>
      </c>
      <c r="D97" s="1" t="str">
        <f t="shared" si="7"/>
        <v>[["pagoda",</v>
      </c>
      <c r="E97" s="1" t="str">
        <f t="shared" si="8"/>
        <v>]]</v>
      </c>
      <c r="F97" s="1">
        <f t="shared" si="9"/>
        <v>210</v>
      </c>
      <c r="G97" s="1" t="str">
        <f t="shared" si="10"/>
        <v>[["pagoda",210]]</v>
      </c>
      <c r="H97" s="1" t="str">
        <f t="shared" si="11"/>
        <v>["openWin:1111"]</v>
      </c>
    </row>
    <row r="98" spans="2:8" x14ac:dyDescent="0.2">
      <c r="B98" s="2" t="s">
        <v>25</v>
      </c>
      <c r="C98" s="1" t="str">
        <f t="shared" si="6"/>
        <v>飞剑</v>
      </c>
      <c r="D98" s="1" t="str">
        <f t="shared" si="7"/>
        <v>[["allRideLv",</v>
      </c>
      <c r="E98" s="1" t="str">
        <f t="shared" si="8"/>
        <v>]]</v>
      </c>
      <c r="F98" s="1">
        <f t="shared" si="9"/>
        <v>485</v>
      </c>
      <c r="G98" s="1" t="str">
        <f t="shared" si="10"/>
        <v>[["allRideLv",485]]</v>
      </c>
      <c r="H98" s="1" t="str">
        <f t="shared" si="11"/>
        <v>["openWin:1102|3"]</v>
      </c>
    </row>
    <row r="99" spans="2:8" x14ac:dyDescent="0.2">
      <c r="B99" s="2" t="s">
        <v>102</v>
      </c>
      <c r="C99" s="1" t="str">
        <f t="shared" si="6"/>
        <v>法宝</v>
      </c>
      <c r="D99" s="1" t="str">
        <f t="shared" si="7"/>
        <v>[["tsAllLevel",</v>
      </c>
      <c r="E99" s="1" t="str">
        <f t="shared" si="8"/>
        <v>]]</v>
      </c>
      <c r="F99" s="1">
        <f t="shared" si="9"/>
        <v>7310</v>
      </c>
      <c r="G99" s="1" t="str">
        <f t="shared" si="10"/>
        <v>[["tsAllLevel",7310]]</v>
      </c>
      <c r="H99" s="1" t="str">
        <f t="shared" si="11"/>
        <v>["openWin:1104"]</v>
      </c>
    </row>
    <row r="100" spans="2:8" x14ac:dyDescent="0.2">
      <c r="B100" s="2" t="s">
        <v>105</v>
      </c>
      <c r="C100" s="1" t="str">
        <f t="shared" si="6"/>
        <v>完成</v>
      </c>
      <c r="D100" s="1" t="str">
        <f t="shared" si="7"/>
        <v>[["storyFb",</v>
      </c>
      <c r="E100" s="1" t="str">
        <f t="shared" si="8"/>
        <v>]]</v>
      </c>
      <c r="F100" s="1">
        <f t="shared" si="9"/>
        <v>1060</v>
      </c>
      <c r="G100" s="1" t="str">
        <f t="shared" si="10"/>
        <v>[["storyFb",1060]]</v>
      </c>
      <c r="H100" s="1" t="str">
        <f t="shared" si="11"/>
        <v>["openWin:1131"]</v>
      </c>
    </row>
    <row r="101" spans="2:8" x14ac:dyDescent="0.2">
      <c r="B101" s="2" t="s">
        <v>535</v>
      </c>
      <c r="C101" s="1" t="str">
        <f t="shared" si="6"/>
        <v>强化</v>
      </c>
      <c r="D101" s="1" t="str">
        <f t="shared" si="7"/>
        <v>[["strengthFull",</v>
      </c>
      <c r="E101" s="1" t="str">
        <f t="shared" si="8"/>
        <v>]]</v>
      </c>
      <c r="F101" s="1">
        <f t="shared" si="9"/>
        <v>548</v>
      </c>
      <c r="G101" s="1" t="str">
        <f t="shared" si="10"/>
        <v>[["strengthFull",548]]</v>
      </c>
      <c r="H101" s="1" t="str">
        <f t="shared" si="11"/>
        <v>["openWin:1102|2"]</v>
      </c>
    </row>
    <row r="102" spans="2:8" x14ac:dyDescent="0.2">
      <c r="B102" s="2" t="s">
        <v>20</v>
      </c>
      <c r="C102" s="1" t="str">
        <f t="shared" si="6"/>
        <v>前往</v>
      </c>
      <c r="D102" s="1">
        <f t="shared" si="7"/>
        <v>0</v>
      </c>
      <c r="E102" s="1" t="str">
        <f t="shared" si="8"/>
        <v/>
      </c>
      <c r="F102" s="1" t="str">
        <f t="shared" si="9"/>
        <v/>
      </c>
      <c r="G102" s="1">
        <f t="shared" si="10"/>
        <v>0</v>
      </c>
      <c r="H102" s="1">
        <f t="shared" si="11"/>
        <v>0</v>
      </c>
    </row>
    <row r="103" spans="2:8" x14ac:dyDescent="0.2">
      <c r="B103" s="2" t="s">
        <v>104</v>
      </c>
      <c r="C103" s="1" t="str">
        <f t="shared" si="6"/>
        <v>法宝</v>
      </c>
      <c r="D103" s="1" t="str">
        <f t="shared" si="7"/>
        <v>[["tsAllLevel",</v>
      </c>
      <c r="E103" s="1" t="str">
        <f t="shared" si="8"/>
        <v>]]</v>
      </c>
      <c r="F103" s="1">
        <f t="shared" si="9"/>
        <v>7320</v>
      </c>
      <c r="G103" s="1" t="str">
        <f t="shared" si="10"/>
        <v>[["tsAllLevel",7320]]</v>
      </c>
      <c r="H103" s="1" t="str">
        <f t="shared" si="11"/>
        <v>["openWin:1104"]</v>
      </c>
    </row>
    <row r="104" spans="2:8" x14ac:dyDescent="0.2">
      <c r="B104" s="2" t="s">
        <v>107</v>
      </c>
      <c r="C104" s="1" t="str">
        <f t="shared" si="6"/>
        <v>完成</v>
      </c>
      <c r="D104" s="1" t="str">
        <f t="shared" si="7"/>
        <v>[["storyFb",</v>
      </c>
      <c r="E104" s="1" t="str">
        <f t="shared" si="8"/>
        <v>]]</v>
      </c>
      <c r="F104" s="1">
        <f t="shared" si="9"/>
        <v>1062</v>
      </c>
      <c r="G104" s="1" t="str">
        <f t="shared" si="10"/>
        <v>[["storyFb",1062]]</v>
      </c>
      <c r="H104" s="1" t="str">
        <f t="shared" si="11"/>
        <v>["openWin:1131"]</v>
      </c>
    </row>
    <row r="105" spans="2:8" x14ac:dyDescent="0.2">
      <c r="B105" s="2" t="s">
        <v>17</v>
      </c>
      <c r="C105" s="1" t="str">
        <f t="shared" si="6"/>
        <v>收取洞府灵田</v>
      </c>
      <c r="D105" s="1" t="str">
        <f t="shared" si="7"/>
        <v>[["mineCollect",1,1]]</v>
      </c>
      <c r="E105" s="1" t="str">
        <f t="shared" si="8"/>
        <v/>
      </c>
      <c r="F105" s="1" t="str">
        <f t="shared" si="9"/>
        <v/>
      </c>
      <c r="G105" s="1" t="str">
        <f t="shared" si="10"/>
        <v>[["mineCollect",1,1]]</v>
      </c>
      <c r="H105" s="1" t="str">
        <f t="shared" si="11"/>
        <v>["openWin:1152"]</v>
      </c>
    </row>
    <row r="106" spans="2:8" x14ac:dyDescent="0.2">
      <c r="B106" s="2" t="s">
        <v>9</v>
      </c>
      <c r="C106" s="1" t="str">
        <f t="shared" si="6"/>
        <v>收取聚宝盆</v>
      </c>
      <c r="D106" s="1" t="str">
        <f t="shared" si="7"/>
        <v>[["treasure",1]]</v>
      </c>
      <c r="E106" s="1" t="str">
        <f t="shared" si="8"/>
        <v/>
      </c>
      <c r="F106" s="1" t="str">
        <f t="shared" si="9"/>
        <v/>
      </c>
      <c r="G106" s="1" t="str">
        <f t="shared" si="10"/>
        <v>[["treasure",1]]</v>
      </c>
      <c r="H106" s="1" t="str">
        <f t="shared" si="11"/>
        <v>["openWin:1157"]</v>
      </c>
    </row>
    <row r="107" spans="2:8" x14ac:dyDescent="0.2">
      <c r="B107" s="2" t="s">
        <v>106</v>
      </c>
      <c r="C107" s="1" t="str">
        <f t="shared" si="6"/>
        <v>法宝</v>
      </c>
      <c r="D107" s="1" t="str">
        <f t="shared" si="7"/>
        <v>[["tsAllLevel",</v>
      </c>
      <c r="E107" s="1" t="str">
        <f t="shared" si="8"/>
        <v>]]</v>
      </c>
      <c r="F107" s="1">
        <f t="shared" si="9"/>
        <v>7330</v>
      </c>
      <c r="G107" s="1" t="str">
        <f t="shared" si="10"/>
        <v>[["tsAllLevel",7330]]</v>
      </c>
      <c r="H107" s="1" t="str">
        <f t="shared" si="11"/>
        <v>["openWin:1104"]</v>
      </c>
    </row>
    <row r="108" spans="2:8" x14ac:dyDescent="0.2">
      <c r="B108" s="2" t="s">
        <v>110</v>
      </c>
      <c r="C108" s="1" t="str">
        <f t="shared" si="6"/>
        <v>完成</v>
      </c>
      <c r="D108" s="1" t="str">
        <f t="shared" si="7"/>
        <v>[["storyFb",</v>
      </c>
      <c r="E108" s="1" t="str">
        <f t="shared" si="8"/>
        <v>]]</v>
      </c>
      <c r="F108" s="1">
        <f t="shared" si="9"/>
        <v>1065</v>
      </c>
      <c r="G108" s="1" t="str">
        <f t="shared" si="10"/>
        <v>[["storyFb",1065]]</v>
      </c>
      <c r="H108" s="1" t="str">
        <f t="shared" si="11"/>
        <v>["openWin:1131"]</v>
      </c>
    </row>
    <row r="109" spans="2:8" x14ac:dyDescent="0.2">
      <c r="B109" s="2" t="s">
        <v>536</v>
      </c>
      <c r="C109" s="1" t="str">
        <f t="shared" si="6"/>
        <v>技能</v>
      </c>
      <c r="D109" s="1" t="str">
        <f t="shared" si="7"/>
        <v>[["skillTotalLv",</v>
      </c>
      <c r="E109" s="1" t="str">
        <f t="shared" si="8"/>
        <v>]]</v>
      </c>
      <c r="F109" s="1">
        <f t="shared" si="9"/>
        <v>1760</v>
      </c>
      <c r="G109" s="1" t="str">
        <f t="shared" si="10"/>
        <v>[["skillTotalLv",1760]]</v>
      </c>
      <c r="H109" s="1" t="str">
        <f t="shared" si="11"/>
        <v>["openWin:1103"]</v>
      </c>
    </row>
    <row r="110" spans="2:8" x14ac:dyDescent="0.2">
      <c r="B110" s="2" t="s">
        <v>109</v>
      </c>
      <c r="C110" s="1" t="str">
        <f t="shared" si="6"/>
        <v>法宝</v>
      </c>
      <c r="D110" s="1" t="str">
        <f t="shared" si="7"/>
        <v>[["tsAllLevel",</v>
      </c>
      <c r="E110" s="1" t="str">
        <f t="shared" si="8"/>
        <v>]]</v>
      </c>
      <c r="F110" s="1">
        <f t="shared" si="9"/>
        <v>7340</v>
      </c>
      <c r="G110" s="1" t="str">
        <f t="shared" si="10"/>
        <v>[["tsAllLevel",7340]]</v>
      </c>
      <c r="H110" s="1" t="str">
        <f t="shared" si="11"/>
        <v>["openWin:1104"]</v>
      </c>
    </row>
    <row r="111" spans="2:8" x14ac:dyDescent="0.2">
      <c r="B111" s="2" t="s">
        <v>112</v>
      </c>
      <c r="C111" s="1" t="str">
        <f t="shared" si="6"/>
        <v>完成</v>
      </c>
      <c r="D111" s="1" t="str">
        <f t="shared" si="7"/>
        <v>[["storyFb",</v>
      </c>
      <c r="E111" s="1" t="str">
        <f t="shared" si="8"/>
        <v>]]</v>
      </c>
      <c r="F111" s="1">
        <f t="shared" si="9"/>
        <v>1068</v>
      </c>
      <c r="G111" s="1" t="str">
        <f t="shared" si="10"/>
        <v>[["storyFb",1068]]</v>
      </c>
      <c r="H111" s="1" t="str">
        <f t="shared" si="11"/>
        <v>["openWin:1131"]</v>
      </c>
    </row>
    <row r="112" spans="2:8" x14ac:dyDescent="0.2">
      <c r="B112" s="2" t="s">
        <v>147</v>
      </c>
      <c r="C112" s="1" t="str">
        <f t="shared" si="6"/>
        <v>强化</v>
      </c>
      <c r="D112" s="1" t="str">
        <f t="shared" si="7"/>
        <v>[["strengthFull",</v>
      </c>
      <c r="E112" s="1" t="str">
        <f t="shared" si="8"/>
        <v>]]</v>
      </c>
      <c r="F112" s="1">
        <f t="shared" si="9"/>
        <v>550</v>
      </c>
      <c r="G112" s="1" t="str">
        <f t="shared" si="10"/>
        <v>[["strengthFull",550]]</v>
      </c>
      <c r="H112" s="1" t="str">
        <f t="shared" si="11"/>
        <v>["openWin:1102|2"]</v>
      </c>
    </row>
    <row r="113" spans="2:8" x14ac:dyDescent="0.2">
      <c r="B113" s="2" t="s">
        <v>111</v>
      </c>
      <c r="C113" s="1" t="str">
        <f t="shared" si="6"/>
        <v>法宝</v>
      </c>
      <c r="D113" s="1" t="str">
        <f t="shared" si="7"/>
        <v>[["tsAllLevel",</v>
      </c>
      <c r="E113" s="1" t="str">
        <f t="shared" si="8"/>
        <v>]]</v>
      </c>
      <c r="F113" s="1">
        <f t="shared" si="9"/>
        <v>7350</v>
      </c>
      <c r="G113" s="1" t="str">
        <f t="shared" si="10"/>
        <v>[["tsAllLevel",7350]]</v>
      </c>
      <c r="H113" s="1" t="str">
        <f t="shared" si="11"/>
        <v>["openWin:1104"]</v>
      </c>
    </row>
    <row r="114" spans="2:8" x14ac:dyDescent="0.2">
      <c r="B114" s="2" t="s">
        <v>114</v>
      </c>
      <c r="C114" s="1" t="str">
        <f t="shared" si="6"/>
        <v>完成</v>
      </c>
      <c r="D114" s="1" t="str">
        <f t="shared" si="7"/>
        <v>[["storyFb",</v>
      </c>
      <c r="E114" s="1" t="str">
        <f t="shared" si="8"/>
        <v>]]</v>
      </c>
      <c r="F114" s="1">
        <f t="shared" si="9"/>
        <v>1070</v>
      </c>
      <c r="G114" s="1" t="str">
        <f t="shared" si="10"/>
        <v>[["storyFb",1070]]</v>
      </c>
      <c r="H114" s="1" t="str">
        <f t="shared" si="11"/>
        <v>["openWin:1131"]</v>
      </c>
    </row>
    <row r="115" spans="2:8" x14ac:dyDescent="0.2">
      <c r="B115" s="2" t="s">
        <v>165</v>
      </c>
      <c r="C115" s="1" t="str">
        <f t="shared" si="6"/>
        <v>通关</v>
      </c>
      <c r="D115" s="1" t="str">
        <f t="shared" si="7"/>
        <v>[["pagoda",</v>
      </c>
      <c r="E115" s="1" t="str">
        <f t="shared" si="8"/>
        <v>]]</v>
      </c>
      <c r="F115" s="1">
        <f t="shared" si="9"/>
        <v>213</v>
      </c>
      <c r="G115" s="1" t="str">
        <f t="shared" si="10"/>
        <v>[["pagoda",213]]</v>
      </c>
      <c r="H115" s="1" t="str">
        <f t="shared" si="11"/>
        <v>["openWin:1111"]</v>
      </c>
    </row>
    <row r="116" spans="2:8" x14ac:dyDescent="0.2">
      <c r="B116" s="2" t="s">
        <v>26</v>
      </c>
      <c r="C116" s="1" t="str">
        <f t="shared" si="6"/>
        <v>飞剑</v>
      </c>
      <c r="D116" s="1" t="str">
        <f t="shared" si="7"/>
        <v>[["allRideLv",</v>
      </c>
      <c r="E116" s="1" t="str">
        <f t="shared" si="8"/>
        <v>]]</v>
      </c>
      <c r="F116" s="1">
        <f t="shared" si="9"/>
        <v>490</v>
      </c>
      <c r="G116" s="1" t="str">
        <f t="shared" si="10"/>
        <v>[["allRideLv",490]]</v>
      </c>
      <c r="H116" s="1" t="str">
        <f t="shared" si="11"/>
        <v>["openWin:1102|3"]</v>
      </c>
    </row>
    <row r="117" spans="2:8" x14ac:dyDescent="0.2">
      <c r="B117" s="2" t="s">
        <v>113</v>
      </c>
      <c r="C117" s="1" t="str">
        <f t="shared" si="6"/>
        <v>法宝</v>
      </c>
      <c r="D117" s="1" t="str">
        <f t="shared" si="7"/>
        <v>[["tsAllLevel",</v>
      </c>
      <c r="E117" s="1" t="str">
        <f t="shared" si="8"/>
        <v>]]</v>
      </c>
      <c r="F117" s="1">
        <f t="shared" si="9"/>
        <v>7360</v>
      </c>
      <c r="G117" s="1" t="str">
        <f t="shared" si="10"/>
        <v>[["tsAllLevel",7360]]</v>
      </c>
      <c r="H117" s="1" t="str">
        <f t="shared" si="11"/>
        <v>["openWin:1104"]</v>
      </c>
    </row>
    <row r="118" spans="2:8" x14ac:dyDescent="0.2">
      <c r="B118" s="2" t="s">
        <v>117</v>
      </c>
      <c r="C118" s="1" t="str">
        <f t="shared" si="6"/>
        <v>完成</v>
      </c>
      <c r="D118" s="1" t="str">
        <f t="shared" si="7"/>
        <v>[["storyFb",</v>
      </c>
      <c r="E118" s="1" t="str">
        <f t="shared" si="8"/>
        <v>]]</v>
      </c>
      <c r="F118" s="1">
        <f t="shared" si="9"/>
        <v>1072</v>
      </c>
      <c r="G118" s="1" t="str">
        <f t="shared" si="10"/>
        <v>[["storyFb",1072]]</v>
      </c>
      <c r="H118" s="1" t="str">
        <f t="shared" si="11"/>
        <v>["openWin:1131"]</v>
      </c>
    </row>
    <row r="119" spans="2:8" x14ac:dyDescent="0.2">
      <c r="B119" s="2" t="s">
        <v>151</v>
      </c>
      <c r="C119" s="1" t="str">
        <f t="shared" si="6"/>
        <v>强化</v>
      </c>
      <c r="D119" s="1" t="str">
        <f t="shared" si="7"/>
        <v>[["strengthFull",</v>
      </c>
      <c r="E119" s="1" t="str">
        <f t="shared" si="8"/>
        <v>]]</v>
      </c>
      <c r="F119" s="1">
        <f t="shared" si="9"/>
        <v>553</v>
      </c>
      <c r="G119" s="1" t="str">
        <f t="shared" si="10"/>
        <v>[["strengthFull",553]]</v>
      </c>
      <c r="H119" s="1" t="str">
        <f t="shared" si="11"/>
        <v>["openWin:1102|2"]</v>
      </c>
    </row>
    <row r="120" spans="2:8" x14ac:dyDescent="0.2">
      <c r="B120" s="2" t="s">
        <v>17</v>
      </c>
      <c r="C120" s="1" t="str">
        <f t="shared" si="6"/>
        <v>收取洞府灵田</v>
      </c>
      <c r="D120" s="1" t="str">
        <f t="shared" si="7"/>
        <v>[["mineCollect",1,1]]</v>
      </c>
      <c r="E120" s="1" t="str">
        <f t="shared" si="8"/>
        <v/>
      </c>
      <c r="F120" s="1" t="str">
        <f t="shared" si="9"/>
        <v/>
      </c>
      <c r="G120" s="1" t="str">
        <f t="shared" si="10"/>
        <v>[["mineCollect",1,1]]</v>
      </c>
      <c r="H120" s="1" t="str">
        <f t="shared" si="11"/>
        <v>["openWin:1152"]</v>
      </c>
    </row>
    <row r="121" spans="2:8" x14ac:dyDescent="0.2">
      <c r="B121" s="2" t="s">
        <v>116</v>
      </c>
      <c r="C121" s="1" t="str">
        <f t="shared" si="6"/>
        <v>法宝</v>
      </c>
      <c r="D121" s="1" t="str">
        <f t="shared" si="7"/>
        <v>[["tsAllLevel",</v>
      </c>
      <c r="E121" s="1" t="str">
        <f t="shared" si="8"/>
        <v>]]</v>
      </c>
      <c r="F121" s="1">
        <f t="shared" si="9"/>
        <v>7370</v>
      </c>
      <c r="G121" s="1" t="str">
        <f t="shared" si="10"/>
        <v>[["tsAllLevel",7370]]</v>
      </c>
      <c r="H121" s="1" t="str">
        <f t="shared" si="11"/>
        <v>["openWin:1104"]</v>
      </c>
    </row>
    <row r="122" spans="2:8" x14ac:dyDescent="0.2">
      <c r="B122" s="2" t="s">
        <v>119</v>
      </c>
      <c r="C122" s="1" t="str">
        <f t="shared" si="6"/>
        <v>完成</v>
      </c>
      <c r="D122" s="1" t="str">
        <f t="shared" si="7"/>
        <v>[["storyFb",</v>
      </c>
      <c r="E122" s="1" t="str">
        <f t="shared" si="8"/>
        <v>]]</v>
      </c>
      <c r="F122" s="1">
        <f t="shared" si="9"/>
        <v>1075</v>
      </c>
      <c r="G122" s="1" t="str">
        <f t="shared" si="10"/>
        <v>[["storyFb",1075]]</v>
      </c>
      <c r="H122" s="1" t="str">
        <f t="shared" si="11"/>
        <v>["openWin:1131"]</v>
      </c>
    </row>
    <row r="123" spans="2:8" x14ac:dyDescent="0.2">
      <c r="B123" s="2" t="s">
        <v>13</v>
      </c>
      <c r="C123" s="1" t="str">
        <f t="shared" si="6"/>
        <v>在月</v>
      </c>
      <c r="D123" s="1" t="str">
        <f t="shared" si="7"/>
        <v>[["expedTask",1]]</v>
      </c>
      <c r="E123" s="1" t="str">
        <f t="shared" si="8"/>
        <v/>
      </c>
      <c r="F123" s="1" t="str">
        <f t="shared" si="9"/>
        <v/>
      </c>
      <c r="G123" s="1" t="str">
        <f t="shared" si="10"/>
        <v>[["expedTask",1]]</v>
      </c>
      <c r="H123" s="1" t="str">
        <f t="shared" si="11"/>
        <v>["openWin:1158"]</v>
      </c>
    </row>
    <row r="124" spans="2:8" x14ac:dyDescent="0.2">
      <c r="B124" s="2" t="s">
        <v>9</v>
      </c>
      <c r="C124" s="1" t="str">
        <f t="shared" si="6"/>
        <v>收取聚宝盆</v>
      </c>
      <c r="D124" s="1" t="str">
        <f t="shared" si="7"/>
        <v>[["treasure",1]]</v>
      </c>
      <c r="E124" s="1" t="str">
        <f t="shared" si="8"/>
        <v/>
      </c>
      <c r="F124" s="1" t="str">
        <f t="shared" si="9"/>
        <v/>
      </c>
      <c r="G124" s="1" t="str">
        <f t="shared" si="10"/>
        <v>[["treasure",1]]</v>
      </c>
      <c r="H124" s="1" t="str">
        <f t="shared" si="11"/>
        <v>["openWin:1157"]</v>
      </c>
    </row>
    <row r="125" spans="2:8" x14ac:dyDescent="0.2">
      <c r="B125" s="2" t="s">
        <v>118</v>
      </c>
      <c r="C125" s="1" t="str">
        <f t="shared" si="6"/>
        <v>法宝</v>
      </c>
      <c r="D125" s="1" t="str">
        <f t="shared" si="7"/>
        <v>[["tsAllLevel",</v>
      </c>
      <c r="E125" s="1" t="str">
        <f t="shared" si="8"/>
        <v>]]</v>
      </c>
      <c r="F125" s="1">
        <f t="shared" si="9"/>
        <v>7380</v>
      </c>
      <c r="G125" s="1" t="str">
        <f t="shared" si="10"/>
        <v>[["tsAllLevel",7380]]</v>
      </c>
      <c r="H125" s="1" t="str">
        <f t="shared" si="11"/>
        <v>["openWin:1104"]</v>
      </c>
    </row>
    <row r="126" spans="2:8" x14ac:dyDescent="0.2">
      <c r="B126" s="2" t="s">
        <v>537</v>
      </c>
      <c r="C126" s="1" t="str">
        <f t="shared" si="6"/>
        <v>完成</v>
      </c>
      <c r="D126" s="1" t="str">
        <f t="shared" si="7"/>
        <v>[["storyFb",</v>
      </c>
      <c r="E126" s="1" t="str">
        <f t="shared" si="8"/>
        <v>]]</v>
      </c>
      <c r="F126" s="1">
        <f t="shared" si="9"/>
        <v>1077</v>
      </c>
      <c r="G126" s="1" t="str">
        <f t="shared" si="10"/>
        <v>[["storyFb",1077]]</v>
      </c>
      <c r="H126" s="1" t="str">
        <f t="shared" si="11"/>
        <v>["openWin:1131"]</v>
      </c>
    </row>
    <row r="127" spans="2:8" x14ac:dyDescent="0.2">
      <c r="B127" s="2" t="s">
        <v>538</v>
      </c>
      <c r="C127" s="1" t="str">
        <f t="shared" si="6"/>
        <v>技能</v>
      </c>
      <c r="D127" s="1" t="str">
        <f t="shared" si="7"/>
        <v>[["skillTotalLv",</v>
      </c>
      <c r="E127" s="1" t="str">
        <f t="shared" si="8"/>
        <v>]]</v>
      </c>
      <c r="F127" s="1">
        <f t="shared" si="9"/>
        <v>1770</v>
      </c>
      <c r="G127" s="1" t="str">
        <f t="shared" si="10"/>
        <v>[["skillTotalLv",1770]]</v>
      </c>
      <c r="H127" s="1" t="str">
        <f t="shared" si="11"/>
        <v>["openWin:1103"]</v>
      </c>
    </row>
    <row r="128" spans="2:8" x14ac:dyDescent="0.2">
      <c r="B128" s="2" t="s">
        <v>121</v>
      </c>
      <c r="C128" s="1" t="str">
        <f t="shared" si="6"/>
        <v>法宝</v>
      </c>
      <c r="D128" s="1" t="str">
        <f t="shared" si="7"/>
        <v>[["tsAllLevel",</v>
      </c>
      <c r="E128" s="1" t="str">
        <f t="shared" si="8"/>
        <v>]]</v>
      </c>
      <c r="F128" s="1">
        <f t="shared" si="9"/>
        <v>7390</v>
      </c>
      <c r="G128" s="1" t="str">
        <f t="shared" si="10"/>
        <v>[["tsAllLevel",7390]]</v>
      </c>
      <c r="H128" s="1" t="str">
        <f t="shared" si="11"/>
        <v>["openWin:1104"]</v>
      </c>
    </row>
    <row r="129" spans="2:8" x14ac:dyDescent="0.2">
      <c r="B129" s="2" t="s">
        <v>123</v>
      </c>
      <c r="C129" s="1" t="str">
        <f t="shared" si="6"/>
        <v>完成</v>
      </c>
      <c r="D129" s="1" t="str">
        <f t="shared" si="7"/>
        <v>[["storyFb",</v>
      </c>
      <c r="E129" s="1" t="str">
        <f t="shared" si="8"/>
        <v>]]</v>
      </c>
      <c r="F129" s="1">
        <f t="shared" si="9"/>
        <v>1080</v>
      </c>
      <c r="G129" s="1" t="str">
        <f t="shared" si="10"/>
        <v>[["storyFb",1080]]</v>
      </c>
      <c r="H129" s="1" t="str">
        <f t="shared" si="11"/>
        <v>["openWin:1131"]</v>
      </c>
    </row>
    <row r="130" spans="2:8" x14ac:dyDescent="0.2">
      <c r="B130" s="2" t="s">
        <v>539</v>
      </c>
      <c r="C130" s="1" t="str">
        <f t="shared" si="6"/>
        <v>强化</v>
      </c>
      <c r="D130" s="1" t="str">
        <f t="shared" si="7"/>
        <v>[["strengthFull",</v>
      </c>
      <c r="E130" s="1" t="str">
        <f t="shared" si="8"/>
        <v>]]</v>
      </c>
      <c r="F130" s="1">
        <f t="shared" si="9"/>
        <v>555</v>
      </c>
      <c r="G130" s="1" t="str">
        <f t="shared" si="10"/>
        <v>[["strengthFull",555]]</v>
      </c>
      <c r="H130" s="1" t="str">
        <f t="shared" si="11"/>
        <v>["openWin:1102|2"]</v>
      </c>
    </row>
    <row r="131" spans="2:8" x14ac:dyDescent="0.2">
      <c r="B131" s="2" t="s">
        <v>122</v>
      </c>
      <c r="C131" s="1" t="str">
        <f t="shared" si="6"/>
        <v>法宝</v>
      </c>
      <c r="D131" s="1" t="str">
        <f t="shared" si="7"/>
        <v>[["tsAllLevel",</v>
      </c>
      <c r="E131" s="1" t="str">
        <f t="shared" si="8"/>
        <v>]]</v>
      </c>
      <c r="F131" s="1">
        <f t="shared" si="9"/>
        <v>7400</v>
      </c>
      <c r="G131" s="1" t="str">
        <f t="shared" si="10"/>
        <v>[["tsAllLevel",7400]]</v>
      </c>
      <c r="H131" s="1" t="str">
        <f t="shared" si="11"/>
        <v>["openWin:1104"]</v>
      </c>
    </row>
    <row r="132" spans="2:8" x14ac:dyDescent="0.2">
      <c r="B132" s="2" t="s">
        <v>540</v>
      </c>
      <c r="C132" s="1" t="str">
        <f t="shared" si="6"/>
        <v>完成</v>
      </c>
      <c r="D132" s="1" t="str">
        <f t="shared" si="7"/>
        <v>[["storyFb",</v>
      </c>
      <c r="E132" s="1" t="str">
        <f t="shared" si="8"/>
        <v>]]</v>
      </c>
      <c r="F132" s="1">
        <f t="shared" si="9"/>
        <v>1083</v>
      </c>
      <c r="G132" s="1" t="str">
        <f t="shared" si="10"/>
        <v>[["storyFb",1083]]</v>
      </c>
      <c r="H132" s="1" t="str">
        <f t="shared" si="11"/>
        <v>["openWin:1131"]</v>
      </c>
    </row>
    <row r="133" spans="2:8" x14ac:dyDescent="0.2">
      <c r="B133" s="2" t="s">
        <v>174</v>
      </c>
      <c r="C133" s="1" t="str">
        <f t="shared" si="6"/>
        <v>通关</v>
      </c>
      <c r="D133" s="1" t="str">
        <f t="shared" si="7"/>
        <v>[["pagoda",</v>
      </c>
      <c r="E133" s="1" t="str">
        <f t="shared" si="8"/>
        <v>]]</v>
      </c>
      <c r="F133" s="1">
        <f t="shared" si="9"/>
        <v>215</v>
      </c>
      <c r="G133" s="1" t="str">
        <f t="shared" si="10"/>
        <v>[["pagoda",215]]</v>
      </c>
      <c r="H133" s="1" t="str">
        <f t="shared" si="11"/>
        <v>["openWin:1111"]</v>
      </c>
    </row>
    <row r="134" spans="2:8" x14ac:dyDescent="0.2">
      <c r="B134" s="2" t="s">
        <v>27</v>
      </c>
      <c r="C134" s="1" t="str">
        <f t="shared" si="6"/>
        <v>飞剑</v>
      </c>
      <c r="D134" s="1" t="str">
        <f t="shared" si="7"/>
        <v>[["allRideLv",</v>
      </c>
      <c r="E134" s="1" t="str">
        <f t="shared" si="8"/>
        <v>]]</v>
      </c>
      <c r="F134" s="1">
        <f t="shared" si="9"/>
        <v>495</v>
      </c>
      <c r="G134" s="1" t="str">
        <f t="shared" si="10"/>
        <v>[["allRideLv",495]]</v>
      </c>
      <c r="H134" s="1" t="str">
        <f t="shared" si="11"/>
        <v>["openWin:1102|3"]</v>
      </c>
    </row>
    <row r="135" spans="2:8" x14ac:dyDescent="0.2">
      <c r="B135" s="2" t="s">
        <v>125</v>
      </c>
      <c r="C135" s="1" t="str">
        <f t="shared" si="6"/>
        <v>法宝</v>
      </c>
      <c r="D135" s="1" t="str">
        <f t="shared" si="7"/>
        <v>[["tsAllLevel",</v>
      </c>
      <c r="E135" s="1" t="str">
        <f t="shared" si="8"/>
        <v>]]</v>
      </c>
      <c r="F135" s="1">
        <f t="shared" si="9"/>
        <v>7410</v>
      </c>
      <c r="G135" s="1" t="str">
        <f t="shared" si="10"/>
        <v>[["tsAllLevel",7410]]</v>
      </c>
      <c r="H135" s="1" t="str">
        <f t="shared" si="11"/>
        <v>["openWin:1104"]</v>
      </c>
    </row>
    <row r="136" spans="2:8" x14ac:dyDescent="0.2">
      <c r="B136" s="2" t="s">
        <v>128</v>
      </c>
      <c r="C136" s="1" t="str">
        <f t="shared" si="6"/>
        <v>完成</v>
      </c>
      <c r="D136" s="1" t="str">
        <f t="shared" si="7"/>
        <v>[["storyFb",</v>
      </c>
      <c r="E136" s="1" t="str">
        <f t="shared" si="8"/>
        <v>]]</v>
      </c>
      <c r="F136" s="1">
        <f t="shared" si="9"/>
        <v>1085</v>
      </c>
      <c r="G136" s="1" t="str">
        <f t="shared" si="10"/>
        <v>[["storyFb",1085]]</v>
      </c>
      <c r="H136" s="1" t="str">
        <f t="shared" si="11"/>
        <v>["openWin:1131"]</v>
      </c>
    </row>
    <row r="137" spans="2:8" x14ac:dyDescent="0.2">
      <c r="B137" s="2" t="s">
        <v>541</v>
      </c>
      <c r="C137" s="1" t="str">
        <f t="shared" si="6"/>
        <v>强化</v>
      </c>
      <c r="D137" s="1" t="str">
        <f t="shared" si="7"/>
        <v>[["strengthFull",</v>
      </c>
      <c r="E137" s="1" t="str">
        <f t="shared" si="8"/>
        <v>]]</v>
      </c>
      <c r="F137" s="1">
        <f t="shared" si="9"/>
        <v>558</v>
      </c>
      <c r="G137" s="1" t="str">
        <f t="shared" si="10"/>
        <v>[["strengthFull",558]]</v>
      </c>
      <c r="H137" s="1" t="str">
        <f t="shared" si="11"/>
        <v>["openWin:1102|2"]</v>
      </c>
    </row>
    <row r="138" spans="2:8" x14ac:dyDescent="0.2">
      <c r="B138" s="2" t="s">
        <v>20</v>
      </c>
      <c r="C138" s="1" t="str">
        <f t="shared" si="6"/>
        <v>前往</v>
      </c>
      <c r="D138" s="1">
        <f t="shared" si="7"/>
        <v>0</v>
      </c>
      <c r="E138" s="1" t="str">
        <f t="shared" si="8"/>
        <v/>
      </c>
      <c r="F138" s="1" t="str">
        <f t="shared" si="9"/>
        <v/>
      </c>
      <c r="G138" s="1">
        <f t="shared" si="10"/>
        <v>0</v>
      </c>
      <c r="H138" s="1">
        <f t="shared" si="11"/>
        <v>0</v>
      </c>
    </row>
    <row r="139" spans="2:8" x14ac:dyDescent="0.2">
      <c r="B139" s="2" t="s">
        <v>127</v>
      </c>
      <c r="C139" s="1" t="str">
        <f t="shared" si="6"/>
        <v>法宝</v>
      </c>
      <c r="D139" s="1" t="str">
        <f t="shared" si="7"/>
        <v>[["tsAllLevel",</v>
      </c>
      <c r="E139" s="1" t="str">
        <f t="shared" si="8"/>
        <v>]]</v>
      </c>
      <c r="F139" s="1">
        <f t="shared" si="9"/>
        <v>7420</v>
      </c>
      <c r="G139" s="1" t="str">
        <f t="shared" si="10"/>
        <v>[["tsAllLevel",7420]]</v>
      </c>
      <c r="H139" s="1" t="str">
        <f t="shared" si="11"/>
        <v>["openWin:1104"]</v>
      </c>
    </row>
    <row r="140" spans="2:8" x14ac:dyDescent="0.2">
      <c r="B140" s="2" t="s">
        <v>542</v>
      </c>
      <c r="C140" s="1" t="str">
        <f t="shared" ref="C140:C203" si="12">IF(LEFT(B140,2)="收取",B140,LEFT(B140,2))</f>
        <v>完成</v>
      </c>
      <c r="D140" s="1" t="str">
        <f t="shared" ref="D140:D203" si="13">VLOOKUP(C140,$C$1:$D$10,2,FALSE)</f>
        <v>[["storyFb",</v>
      </c>
      <c r="E140" s="1" t="str">
        <f t="shared" ref="E140:E203" si="14">IF(VLOOKUP(C140,$C$1:$E$10,3,FALSE)="","",VLOOKUP(C140,$C$1:$E$10,3,FALSE))</f>
        <v>]]</v>
      </c>
      <c r="F140" s="1">
        <f t="shared" ref="F140:F203" si="15">IF(E140="","",--MIDB(B140,SEARCHB("?",B140),2*LEN(B140)-LENB(B140)))</f>
        <v>1087</v>
      </c>
      <c r="G140" s="1" t="str">
        <f t="shared" ref="G140:G203" si="16">IF(ISERROR(IF(E140="",D140,D140&amp;F140&amp;E140)),"",IF(E140="",D140,D140&amp;F140&amp;E140))</f>
        <v>[["storyFb",1087]]</v>
      </c>
      <c r="H140" s="1" t="str">
        <f t="shared" ref="H140:H203" si="17">VLOOKUP(C140,$C$1:$F$10,4,FALSE)</f>
        <v>["openWin:1131"]</v>
      </c>
    </row>
    <row r="141" spans="2:8" x14ac:dyDescent="0.2">
      <c r="B141" s="2" t="s">
        <v>17</v>
      </c>
      <c r="C141" s="1" t="str">
        <f t="shared" si="12"/>
        <v>收取洞府灵田</v>
      </c>
      <c r="D141" s="1" t="str">
        <f t="shared" si="13"/>
        <v>[["mineCollect",1,1]]</v>
      </c>
      <c r="E141" s="1" t="str">
        <f t="shared" si="14"/>
        <v/>
      </c>
      <c r="F141" s="1" t="str">
        <f t="shared" si="15"/>
        <v/>
      </c>
      <c r="G141" s="1" t="str">
        <f t="shared" si="16"/>
        <v>[["mineCollect",1,1]]</v>
      </c>
      <c r="H141" s="1" t="str">
        <f t="shared" si="17"/>
        <v>["openWin:1152"]</v>
      </c>
    </row>
    <row r="142" spans="2:8" x14ac:dyDescent="0.2">
      <c r="B142" s="2" t="s">
        <v>9</v>
      </c>
      <c r="C142" s="1" t="str">
        <f t="shared" si="12"/>
        <v>收取聚宝盆</v>
      </c>
      <c r="D142" s="1" t="str">
        <f t="shared" si="13"/>
        <v>[["treasure",1]]</v>
      </c>
      <c r="E142" s="1" t="str">
        <f t="shared" si="14"/>
        <v/>
      </c>
      <c r="F142" s="1" t="str">
        <f t="shared" si="15"/>
        <v/>
      </c>
      <c r="G142" s="1" t="str">
        <f t="shared" si="16"/>
        <v>[["treasure",1]]</v>
      </c>
      <c r="H142" s="1" t="str">
        <f t="shared" si="17"/>
        <v>["openWin:1157"]</v>
      </c>
    </row>
    <row r="143" spans="2:8" x14ac:dyDescent="0.2">
      <c r="B143" s="2" t="s">
        <v>129</v>
      </c>
      <c r="C143" s="1" t="str">
        <f t="shared" si="12"/>
        <v>法宝</v>
      </c>
      <c r="D143" s="1" t="str">
        <f t="shared" si="13"/>
        <v>[["tsAllLevel",</v>
      </c>
      <c r="E143" s="1" t="str">
        <f t="shared" si="14"/>
        <v>]]</v>
      </c>
      <c r="F143" s="1">
        <f t="shared" si="15"/>
        <v>7430</v>
      </c>
      <c r="G143" s="1" t="str">
        <f t="shared" si="16"/>
        <v>[["tsAllLevel",7430]]</v>
      </c>
      <c r="H143" s="1" t="str">
        <f t="shared" si="17"/>
        <v>["openWin:1104"]</v>
      </c>
    </row>
    <row r="144" spans="2:8" x14ac:dyDescent="0.2">
      <c r="B144" s="2" t="s">
        <v>131</v>
      </c>
      <c r="C144" s="1" t="str">
        <f t="shared" si="12"/>
        <v>完成</v>
      </c>
      <c r="D144" s="1" t="str">
        <f t="shared" si="13"/>
        <v>[["storyFb",</v>
      </c>
      <c r="E144" s="1" t="str">
        <f t="shared" si="14"/>
        <v>]]</v>
      </c>
      <c r="F144" s="1">
        <f t="shared" si="15"/>
        <v>1090</v>
      </c>
      <c r="G144" s="1" t="str">
        <f t="shared" si="16"/>
        <v>[["storyFb",1090]]</v>
      </c>
      <c r="H144" s="1" t="str">
        <f t="shared" si="17"/>
        <v>["openWin:1131"]</v>
      </c>
    </row>
    <row r="145" spans="2:8" x14ac:dyDescent="0.2">
      <c r="B145" s="2" t="s">
        <v>543</v>
      </c>
      <c r="C145" s="1" t="str">
        <f t="shared" si="12"/>
        <v>技能</v>
      </c>
      <c r="D145" s="1" t="str">
        <f t="shared" si="13"/>
        <v>[["skillTotalLv",</v>
      </c>
      <c r="E145" s="1" t="str">
        <f t="shared" si="14"/>
        <v>]]</v>
      </c>
      <c r="F145" s="1">
        <f t="shared" si="15"/>
        <v>1780</v>
      </c>
      <c r="G145" s="1" t="str">
        <f t="shared" si="16"/>
        <v>[["skillTotalLv",1780]]</v>
      </c>
      <c r="H145" s="1" t="str">
        <f t="shared" si="17"/>
        <v>["openWin:1103"]</v>
      </c>
    </row>
    <row r="146" spans="2:8" x14ac:dyDescent="0.2">
      <c r="B146" s="2" t="s">
        <v>130</v>
      </c>
      <c r="C146" s="1" t="str">
        <f t="shared" si="12"/>
        <v>法宝</v>
      </c>
      <c r="D146" s="1" t="str">
        <f t="shared" si="13"/>
        <v>[["tsAllLevel",</v>
      </c>
      <c r="E146" s="1" t="str">
        <f t="shared" si="14"/>
        <v>]]</v>
      </c>
      <c r="F146" s="1">
        <f t="shared" si="15"/>
        <v>7440</v>
      </c>
      <c r="G146" s="1" t="str">
        <f t="shared" si="16"/>
        <v>[["tsAllLevel",7440]]</v>
      </c>
      <c r="H146" s="1" t="str">
        <f t="shared" si="17"/>
        <v>["openWin:1104"]</v>
      </c>
    </row>
    <row r="147" spans="2:8" x14ac:dyDescent="0.2">
      <c r="B147" s="2" t="s">
        <v>544</v>
      </c>
      <c r="C147" s="1" t="str">
        <f t="shared" si="12"/>
        <v>完成</v>
      </c>
      <c r="D147" s="1" t="str">
        <f t="shared" si="13"/>
        <v>[["storyFb",</v>
      </c>
      <c r="E147" s="1" t="str">
        <f t="shared" si="14"/>
        <v>]]</v>
      </c>
      <c r="F147" s="1">
        <f t="shared" si="15"/>
        <v>1093</v>
      </c>
      <c r="G147" s="1" t="str">
        <f t="shared" si="16"/>
        <v>[["storyFb",1093]]</v>
      </c>
      <c r="H147" s="1" t="str">
        <f t="shared" si="17"/>
        <v>["openWin:1131"]</v>
      </c>
    </row>
    <row r="148" spans="2:8" x14ac:dyDescent="0.2">
      <c r="B148" s="2" t="s">
        <v>162</v>
      </c>
      <c r="C148" s="1" t="str">
        <f t="shared" si="12"/>
        <v>强化</v>
      </c>
      <c r="D148" s="1" t="str">
        <f t="shared" si="13"/>
        <v>[["strengthFull",</v>
      </c>
      <c r="E148" s="1" t="str">
        <f t="shared" si="14"/>
        <v>]]</v>
      </c>
      <c r="F148" s="1">
        <f t="shared" si="15"/>
        <v>560</v>
      </c>
      <c r="G148" s="1" t="str">
        <f t="shared" si="16"/>
        <v>[["strengthFull",560]]</v>
      </c>
      <c r="H148" s="1" t="str">
        <f t="shared" si="17"/>
        <v>["openWin:1102|2"]</v>
      </c>
    </row>
    <row r="149" spans="2:8" x14ac:dyDescent="0.2">
      <c r="B149" s="2" t="s">
        <v>133</v>
      </c>
      <c r="C149" s="1" t="str">
        <f t="shared" si="12"/>
        <v>法宝</v>
      </c>
      <c r="D149" s="1" t="str">
        <f t="shared" si="13"/>
        <v>[["tsAllLevel",</v>
      </c>
      <c r="E149" s="1" t="str">
        <f t="shared" si="14"/>
        <v>]]</v>
      </c>
      <c r="F149" s="1">
        <f t="shared" si="15"/>
        <v>7450</v>
      </c>
      <c r="G149" s="1" t="str">
        <f t="shared" si="16"/>
        <v>[["tsAllLevel",7450]]</v>
      </c>
      <c r="H149" s="1" t="str">
        <f t="shared" si="17"/>
        <v>["openWin:1104"]</v>
      </c>
    </row>
    <row r="150" spans="2:8" x14ac:dyDescent="0.2">
      <c r="B150" s="2" t="s">
        <v>135</v>
      </c>
      <c r="C150" s="1" t="str">
        <f t="shared" si="12"/>
        <v>完成</v>
      </c>
      <c r="D150" s="1" t="str">
        <f t="shared" si="13"/>
        <v>[["storyFb",</v>
      </c>
      <c r="E150" s="1" t="str">
        <f t="shared" si="14"/>
        <v>]]</v>
      </c>
      <c r="F150" s="1">
        <f t="shared" si="15"/>
        <v>1095</v>
      </c>
      <c r="G150" s="1" t="str">
        <f t="shared" si="16"/>
        <v>[["storyFb",1095]]</v>
      </c>
      <c r="H150" s="1" t="str">
        <f t="shared" si="17"/>
        <v>["openWin:1131"]</v>
      </c>
    </row>
    <row r="151" spans="2:8" x14ac:dyDescent="0.2">
      <c r="B151" s="2" t="s">
        <v>187</v>
      </c>
      <c r="C151" s="1" t="str">
        <f t="shared" si="12"/>
        <v>通关</v>
      </c>
      <c r="D151" s="1" t="str">
        <f t="shared" si="13"/>
        <v>[["pagoda",</v>
      </c>
      <c r="E151" s="1" t="str">
        <f t="shared" si="14"/>
        <v>]]</v>
      </c>
      <c r="F151" s="1">
        <f t="shared" si="15"/>
        <v>218</v>
      </c>
      <c r="G151" s="1" t="str">
        <f t="shared" si="16"/>
        <v>[["pagoda",218]]</v>
      </c>
      <c r="H151" s="1" t="str">
        <f t="shared" si="17"/>
        <v>["openWin:1111"]</v>
      </c>
    </row>
    <row r="152" spans="2:8" x14ac:dyDescent="0.2">
      <c r="B152" s="2" t="s">
        <v>28</v>
      </c>
      <c r="C152" s="1" t="str">
        <f t="shared" si="12"/>
        <v>飞剑</v>
      </c>
      <c r="D152" s="1" t="str">
        <f t="shared" si="13"/>
        <v>[["allRideLv",</v>
      </c>
      <c r="E152" s="1" t="str">
        <f t="shared" si="14"/>
        <v>]]</v>
      </c>
      <c r="F152" s="1">
        <f t="shared" si="15"/>
        <v>500</v>
      </c>
      <c r="G152" s="1" t="str">
        <f t="shared" si="16"/>
        <v>[["allRideLv",500]]</v>
      </c>
      <c r="H152" s="1" t="str">
        <f t="shared" si="17"/>
        <v>["openWin:1102|3"]</v>
      </c>
    </row>
    <row r="153" spans="2:8" x14ac:dyDescent="0.2">
      <c r="B153" s="2" t="s">
        <v>134</v>
      </c>
      <c r="C153" s="1" t="str">
        <f t="shared" si="12"/>
        <v>法宝</v>
      </c>
      <c r="D153" s="1" t="str">
        <f t="shared" si="13"/>
        <v>[["tsAllLevel",</v>
      </c>
      <c r="E153" s="1" t="str">
        <f t="shared" si="14"/>
        <v>]]</v>
      </c>
      <c r="F153" s="1">
        <f t="shared" si="15"/>
        <v>7460</v>
      </c>
      <c r="G153" s="1" t="str">
        <f t="shared" si="16"/>
        <v>[["tsAllLevel",7460]]</v>
      </c>
      <c r="H153" s="1" t="str">
        <f t="shared" si="17"/>
        <v>["openWin:1104"]</v>
      </c>
    </row>
    <row r="154" spans="2:8" x14ac:dyDescent="0.2">
      <c r="B154" s="2" t="s">
        <v>545</v>
      </c>
      <c r="C154" s="1" t="str">
        <f t="shared" si="12"/>
        <v>完成</v>
      </c>
      <c r="D154" s="1" t="str">
        <f t="shared" si="13"/>
        <v>[["storyFb",</v>
      </c>
      <c r="E154" s="1" t="str">
        <f t="shared" si="14"/>
        <v>]]</v>
      </c>
      <c r="F154" s="1">
        <f t="shared" si="15"/>
        <v>1097</v>
      </c>
      <c r="G154" s="1" t="str">
        <f t="shared" si="16"/>
        <v>[["storyFb",1097]]</v>
      </c>
      <c r="H154" s="1" t="str">
        <f t="shared" si="17"/>
        <v>["openWin:1131"]</v>
      </c>
    </row>
    <row r="155" spans="2:8" x14ac:dyDescent="0.2">
      <c r="B155" s="2" t="s">
        <v>169</v>
      </c>
      <c r="C155" s="1" t="str">
        <f t="shared" si="12"/>
        <v>强化</v>
      </c>
      <c r="D155" s="1" t="str">
        <f t="shared" si="13"/>
        <v>[["strengthFull",</v>
      </c>
      <c r="E155" s="1" t="str">
        <f t="shared" si="14"/>
        <v>]]</v>
      </c>
      <c r="F155" s="1">
        <f t="shared" si="15"/>
        <v>563</v>
      </c>
      <c r="G155" s="1" t="str">
        <f t="shared" si="16"/>
        <v>[["strengthFull",563]]</v>
      </c>
      <c r="H155" s="1" t="str">
        <f t="shared" si="17"/>
        <v>["openWin:1102|2"]</v>
      </c>
    </row>
    <row r="156" spans="2:8" x14ac:dyDescent="0.2">
      <c r="B156" s="2" t="s">
        <v>17</v>
      </c>
      <c r="C156" s="1" t="str">
        <f t="shared" si="12"/>
        <v>收取洞府灵田</v>
      </c>
      <c r="D156" s="1" t="str">
        <f t="shared" si="13"/>
        <v>[["mineCollect",1,1]]</v>
      </c>
      <c r="E156" s="1" t="str">
        <f t="shared" si="14"/>
        <v/>
      </c>
      <c r="F156" s="1" t="str">
        <f t="shared" si="15"/>
        <v/>
      </c>
      <c r="G156" s="1" t="str">
        <f t="shared" si="16"/>
        <v>[["mineCollect",1,1]]</v>
      </c>
      <c r="H156" s="1" t="str">
        <f t="shared" si="17"/>
        <v>["openWin:1152"]</v>
      </c>
    </row>
    <row r="157" spans="2:8" x14ac:dyDescent="0.2">
      <c r="B157" s="2" t="s">
        <v>137</v>
      </c>
      <c r="C157" s="1" t="str">
        <f t="shared" si="12"/>
        <v>法宝</v>
      </c>
      <c r="D157" s="1" t="str">
        <f t="shared" si="13"/>
        <v>[["tsAllLevel",</v>
      </c>
      <c r="E157" s="1" t="str">
        <f t="shared" si="14"/>
        <v>]]</v>
      </c>
      <c r="F157" s="1">
        <f t="shared" si="15"/>
        <v>7470</v>
      </c>
      <c r="G157" s="1" t="str">
        <f t="shared" si="16"/>
        <v>[["tsAllLevel",7470]]</v>
      </c>
      <c r="H157" s="1" t="str">
        <f t="shared" si="17"/>
        <v>["openWin:1104"]</v>
      </c>
    </row>
    <row r="158" spans="2:8" x14ac:dyDescent="0.2">
      <c r="B158" s="2" t="s">
        <v>140</v>
      </c>
      <c r="C158" s="1" t="str">
        <f t="shared" si="12"/>
        <v>完成</v>
      </c>
      <c r="D158" s="1" t="str">
        <f t="shared" si="13"/>
        <v>[["storyFb",</v>
      </c>
      <c r="E158" s="1" t="str">
        <f t="shared" si="14"/>
        <v>]]</v>
      </c>
      <c r="F158" s="1">
        <f t="shared" si="15"/>
        <v>1100</v>
      </c>
      <c r="G158" s="1" t="str">
        <f t="shared" si="16"/>
        <v>[["storyFb",1100]]</v>
      </c>
      <c r="H158" s="1" t="str">
        <f t="shared" si="17"/>
        <v>["openWin:1131"]</v>
      </c>
    </row>
    <row r="159" spans="2:8" x14ac:dyDescent="0.2">
      <c r="B159" s="2" t="s">
        <v>13</v>
      </c>
      <c r="C159" s="1" t="str">
        <f t="shared" si="12"/>
        <v>在月</v>
      </c>
      <c r="D159" s="1" t="str">
        <f t="shared" si="13"/>
        <v>[["expedTask",1]]</v>
      </c>
      <c r="E159" s="1" t="str">
        <f t="shared" si="14"/>
        <v/>
      </c>
      <c r="F159" s="1" t="str">
        <f t="shared" si="15"/>
        <v/>
      </c>
      <c r="G159" s="1" t="str">
        <f t="shared" si="16"/>
        <v>[["expedTask",1]]</v>
      </c>
      <c r="H159" s="1" t="str">
        <f t="shared" si="17"/>
        <v>["openWin:1158"]</v>
      </c>
    </row>
    <row r="160" spans="2:8" x14ac:dyDescent="0.2">
      <c r="B160" s="2" t="s">
        <v>9</v>
      </c>
      <c r="C160" s="1" t="str">
        <f t="shared" si="12"/>
        <v>收取聚宝盆</v>
      </c>
      <c r="D160" s="1" t="str">
        <f t="shared" si="13"/>
        <v>[["treasure",1]]</v>
      </c>
      <c r="E160" s="1" t="str">
        <f t="shared" si="14"/>
        <v/>
      </c>
      <c r="F160" s="1" t="str">
        <f t="shared" si="15"/>
        <v/>
      </c>
      <c r="G160" s="1" t="str">
        <f t="shared" si="16"/>
        <v>[["treasure",1]]</v>
      </c>
      <c r="H160" s="1" t="str">
        <f t="shared" si="17"/>
        <v>["openWin:1157"]</v>
      </c>
    </row>
    <row r="161" spans="2:8" x14ac:dyDescent="0.2">
      <c r="B161" s="2" t="s">
        <v>139</v>
      </c>
      <c r="C161" s="1" t="str">
        <f t="shared" si="12"/>
        <v>法宝</v>
      </c>
      <c r="D161" s="1" t="str">
        <f t="shared" si="13"/>
        <v>[["tsAllLevel",</v>
      </c>
      <c r="E161" s="1" t="str">
        <f t="shared" si="14"/>
        <v>]]</v>
      </c>
      <c r="F161" s="1">
        <f t="shared" si="15"/>
        <v>7480</v>
      </c>
      <c r="G161" s="1" t="str">
        <f t="shared" si="16"/>
        <v>[["tsAllLevel",7480]]</v>
      </c>
      <c r="H161" s="1" t="str">
        <f t="shared" si="17"/>
        <v>["openWin:1104"]</v>
      </c>
    </row>
    <row r="162" spans="2:8" x14ac:dyDescent="0.2">
      <c r="B162" s="2" t="s">
        <v>142</v>
      </c>
      <c r="C162" s="1" t="str">
        <f t="shared" si="12"/>
        <v>完成</v>
      </c>
      <c r="D162" s="1" t="str">
        <f t="shared" si="13"/>
        <v>[["storyFb",</v>
      </c>
      <c r="E162" s="1" t="str">
        <f t="shared" si="14"/>
        <v>]]</v>
      </c>
      <c r="F162" s="1">
        <f t="shared" si="15"/>
        <v>1102</v>
      </c>
      <c r="G162" s="1" t="str">
        <f t="shared" si="16"/>
        <v>[["storyFb",1102]]</v>
      </c>
      <c r="H162" s="1" t="str">
        <f t="shared" si="17"/>
        <v>["openWin:1131"]</v>
      </c>
    </row>
    <row r="163" spans="2:8" x14ac:dyDescent="0.2">
      <c r="B163" s="2" t="s">
        <v>546</v>
      </c>
      <c r="C163" s="1" t="str">
        <f t="shared" si="12"/>
        <v>技能</v>
      </c>
      <c r="D163" s="1" t="str">
        <f t="shared" si="13"/>
        <v>[["skillTotalLv",</v>
      </c>
      <c r="E163" s="1" t="str">
        <f t="shared" si="14"/>
        <v>]]</v>
      </c>
      <c r="F163" s="1">
        <f t="shared" si="15"/>
        <v>1790</v>
      </c>
      <c r="G163" s="1" t="str">
        <f t="shared" si="16"/>
        <v>[["skillTotalLv",1790]]</v>
      </c>
      <c r="H163" s="1" t="str">
        <f t="shared" si="17"/>
        <v>["openWin:1103"]</v>
      </c>
    </row>
    <row r="164" spans="2:8" x14ac:dyDescent="0.2">
      <c r="B164" s="2" t="s">
        <v>141</v>
      </c>
      <c r="C164" s="1" t="str">
        <f t="shared" si="12"/>
        <v>法宝</v>
      </c>
      <c r="D164" s="1" t="str">
        <f t="shared" si="13"/>
        <v>[["tsAllLevel",</v>
      </c>
      <c r="E164" s="1" t="str">
        <f t="shared" si="14"/>
        <v>]]</v>
      </c>
      <c r="F164" s="1">
        <f t="shared" si="15"/>
        <v>7490</v>
      </c>
      <c r="G164" s="1" t="str">
        <f t="shared" si="16"/>
        <v>[["tsAllLevel",7490]]</v>
      </c>
      <c r="H164" s="1" t="str">
        <f t="shared" si="17"/>
        <v>["openWin:1104"]</v>
      </c>
    </row>
    <row r="165" spans="2:8" x14ac:dyDescent="0.2">
      <c r="B165" s="2" t="s">
        <v>144</v>
      </c>
      <c r="C165" s="1" t="str">
        <f t="shared" si="12"/>
        <v>完成</v>
      </c>
      <c r="D165" s="1" t="str">
        <f t="shared" si="13"/>
        <v>[["storyFb",</v>
      </c>
      <c r="E165" s="1" t="str">
        <f t="shared" si="14"/>
        <v>]]</v>
      </c>
      <c r="F165" s="1">
        <f t="shared" si="15"/>
        <v>1105</v>
      </c>
      <c r="G165" s="1" t="str">
        <f t="shared" si="16"/>
        <v>[["storyFb",1105]]</v>
      </c>
      <c r="H165" s="1" t="str">
        <f t="shared" si="17"/>
        <v>["openWin:1131"]</v>
      </c>
    </row>
    <row r="166" spans="2:8" x14ac:dyDescent="0.2">
      <c r="B166" s="2" t="s">
        <v>547</v>
      </c>
      <c r="C166" s="1" t="str">
        <f t="shared" si="12"/>
        <v>强化</v>
      </c>
      <c r="D166" s="1" t="str">
        <f t="shared" si="13"/>
        <v>[["strengthFull",</v>
      </c>
      <c r="E166" s="1" t="str">
        <f t="shared" si="14"/>
        <v>]]</v>
      </c>
      <c r="F166" s="1">
        <f t="shared" si="15"/>
        <v>565</v>
      </c>
      <c r="G166" s="1" t="str">
        <f t="shared" si="16"/>
        <v>[["strengthFull",565]]</v>
      </c>
      <c r="H166" s="1" t="str">
        <f t="shared" si="17"/>
        <v>["openWin:1102|2"]</v>
      </c>
    </row>
    <row r="167" spans="2:8" x14ac:dyDescent="0.2">
      <c r="B167" s="2" t="s">
        <v>143</v>
      </c>
      <c r="C167" s="1" t="str">
        <f t="shared" si="12"/>
        <v>法宝</v>
      </c>
      <c r="D167" s="1" t="str">
        <f t="shared" si="13"/>
        <v>[["tsAllLevel",</v>
      </c>
      <c r="E167" s="1" t="str">
        <f t="shared" si="14"/>
        <v>]]</v>
      </c>
      <c r="F167" s="1">
        <f t="shared" si="15"/>
        <v>7500</v>
      </c>
      <c r="G167" s="1" t="str">
        <f t="shared" si="16"/>
        <v>[["tsAllLevel",7500]]</v>
      </c>
      <c r="H167" s="1" t="str">
        <f t="shared" si="17"/>
        <v>["openWin:1104"]</v>
      </c>
    </row>
    <row r="168" spans="2:8" x14ac:dyDescent="0.2">
      <c r="B168" s="2" t="s">
        <v>146</v>
      </c>
      <c r="C168" s="1" t="str">
        <f t="shared" si="12"/>
        <v>完成</v>
      </c>
      <c r="D168" s="1" t="str">
        <f t="shared" si="13"/>
        <v>[["storyFb",</v>
      </c>
      <c r="E168" s="1" t="str">
        <f t="shared" si="14"/>
        <v>]]</v>
      </c>
      <c r="F168" s="1">
        <f t="shared" si="15"/>
        <v>1108</v>
      </c>
      <c r="G168" s="1" t="str">
        <f t="shared" si="16"/>
        <v>[["storyFb",1108]]</v>
      </c>
      <c r="H168" s="1" t="str">
        <f t="shared" si="17"/>
        <v>["openWin:1131"]</v>
      </c>
    </row>
    <row r="169" spans="2:8" x14ac:dyDescent="0.2">
      <c r="B169" s="2" t="s">
        <v>200</v>
      </c>
      <c r="C169" s="1" t="str">
        <f t="shared" si="12"/>
        <v>通关</v>
      </c>
      <c r="D169" s="1" t="str">
        <f t="shared" si="13"/>
        <v>[["pagoda",</v>
      </c>
      <c r="E169" s="1" t="str">
        <f t="shared" si="14"/>
        <v>]]</v>
      </c>
      <c r="F169" s="1">
        <f t="shared" si="15"/>
        <v>220</v>
      </c>
      <c r="G169" s="1" t="str">
        <f t="shared" si="16"/>
        <v>[["pagoda",220]]</v>
      </c>
      <c r="H169" s="1" t="str">
        <f t="shared" si="17"/>
        <v>["openWin:1111"]</v>
      </c>
    </row>
    <row r="170" spans="2:8" x14ac:dyDescent="0.2">
      <c r="B170" s="2" t="s">
        <v>29</v>
      </c>
      <c r="C170" s="1" t="str">
        <f t="shared" si="12"/>
        <v>飞剑</v>
      </c>
      <c r="D170" s="1" t="str">
        <f t="shared" si="13"/>
        <v>[["allRideLv",</v>
      </c>
      <c r="E170" s="1" t="str">
        <f t="shared" si="14"/>
        <v>]]</v>
      </c>
      <c r="F170" s="1">
        <f t="shared" si="15"/>
        <v>505</v>
      </c>
      <c r="G170" s="1" t="str">
        <f t="shared" si="16"/>
        <v>[["allRideLv",505]]</v>
      </c>
      <c r="H170" s="1" t="str">
        <f t="shared" si="17"/>
        <v>["openWin:1102|3"]</v>
      </c>
    </row>
    <row r="171" spans="2:8" x14ac:dyDescent="0.2">
      <c r="B171" s="2" t="s">
        <v>145</v>
      </c>
      <c r="C171" s="1" t="str">
        <f t="shared" si="12"/>
        <v>法宝</v>
      </c>
      <c r="D171" s="1" t="str">
        <f t="shared" si="13"/>
        <v>[["tsAllLevel",</v>
      </c>
      <c r="E171" s="1" t="str">
        <f t="shared" si="14"/>
        <v>]]</v>
      </c>
      <c r="F171" s="1">
        <f t="shared" si="15"/>
        <v>7510</v>
      </c>
      <c r="G171" s="1" t="str">
        <f t="shared" si="16"/>
        <v>[["tsAllLevel",7510]]</v>
      </c>
      <c r="H171" s="1" t="str">
        <f t="shared" si="17"/>
        <v>["openWin:1104"]</v>
      </c>
    </row>
    <row r="172" spans="2:8" x14ac:dyDescent="0.2">
      <c r="B172" s="2" t="s">
        <v>149</v>
      </c>
      <c r="C172" s="1" t="str">
        <f t="shared" si="12"/>
        <v>完成</v>
      </c>
      <c r="D172" s="1" t="str">
        <f t="shared" si="13"/>
        <v>[["storyFb",</v>
      </c>
      <c r="E172" s="1" t="str">
        <f t="shared" si="14"/>
        <v>]]</v>
      </c>
      <c r="F172" s="1">
        <f t="shared" si="15"/>
        <v>1110</v>
      </c>
      <c r="G172" s="1" t="str">
        <f t="shared" si="16"/>
        <v>[["storyFb",1110]]</v>
      </c>
      <c r="H172" s="1" t="str">
        <f t="shared" si="17"/>
        <v>["openWin:1131"]</v>
      </c>
    </row>
    <row r="173" spans="2:8" x14ac:dyDescent="0.2">
      <c r="B173" s="2" t="s">
        <v>548</v>
      </c>
      <c r="C173" s="1" t="str">
        <f t="shared" si="12"/>
        <v>强化</v>
      </c>
      <c r="D173" s="1" t="str">
        <f t="shared" si="13"/>
        <v>[["strengthFull",</v>
      </c>
      <c r="E173" s="1" t="str">
        <f t="shared" si="14"/>
        <v>]]</v>
      </c>
      <c r="F173" s="1">
        <f t="shared" si="15"/>
        <v>568</v>
      </c>
      <c r="G173" s="1" t="str">
        <f t="shared" si="16"/>
        <v>[["strengthFull",568]]</v>
      </c>
      <c r="H173" s="1" t="str">
        <f t="shared" si="17"/>
        <v>["openWin:1102|2"]</v>
      </c>
    </row>
    <row r="174" spans="2:8" x14ac:dyDescent="0.2">
      <c r="B174" s="2" t="s">
        <v>20</v>
      </c>
      <c r="C174" s="1" t="str">
        <f t="shared" si="12"/>
        <v>前往</v>
      </c>
      <c r="D174" s="1">
        <f t="shared" si="13"/>
        <v>0</v>
      </c>
      <c r="E174" s="1" t="str">
        <f t="shared" si="14"/>
        <v/>
      </c>
      <c r="F174" s="1" t="str">
        <f t="shared" si="15"/>
        <v/>
      </c>
      <c r="G174" s="1">
        <f t="shared" si="16"/>
        <v>0</v>
      </c>
      <c r="H174" s="1">
        <f t="shared" si="17"/>
        <v>0</v>
      </c>
    </row>
    <row r="175" spans="2:8" x14ac:dyDescent="0.2">
      <c r="B175" s="2" t="s">
        <v>148</v>
      </c>
      <c r="C175" s="1" t="str">
        <f t="shared" si="12"/>
        <v>法宝</v>
      </c>
      <c r="D175" s="1" t="str">
        <f t="shared" si="13"/>
        <v>[["tsAllLevel",</v>
      </c>
      <c r="E175" s="1" t="str">
        <f t="shared" si="14"/>
        <v>]]</v>
      </c>
      <c r="F175" s="1">
        <f t="shared" si="15"/>
        <v>7520</v>
      </c>
      <c r="G175" s="1" t="str">
        <f t="shared" si="16"/>
        <v>[["tsAllLevel",7520]]</v>
      </c>
      <c r="H175" s="1" t="str">
        <f t="shared" si="17"/>
        <v>["openWin:1104"]</v>
      </c>
    </row>
    <row r="176" spans="2:8" x14ac:dyDescent="0.2">
      <c r="B176" s="2" t="s">
        <v>153</v>
      </c>
      <c r="C176" s="1" t="str">
        <f t="shared" si="12"/>
        <v>完成</v>
      </c>
      <c r="D176" s="1" t="str">
        <f t="shared" si="13"/>
        <v>[["storyFb",</v>
      </c>
      <c r="E176" s="1" t="str">
        <f t="shared" si="14"/>
        <v>]]</v>
      </c>
      <c r="F176" s="1">
        <f t="shared" si="15"/>
        <v>1112</v>
      </c>
      <c r="G176" s="1" t="str">
        <f t="shared" si="16"/>
        <v>[["storyFb",1112]]</v>
      </c>
      <c r="H176" s="1" t="str">
        <f t="shared" si="17"/>
        <v>["openWin:1131"]</v>
      </c>
    </row>
    <row r="177" spans="2:8" x14ac:dyDescent="0.2">
      <c r="B177" s="2" t="s">
        <v>17</v>
      </c>
      <c r="C177" s="1" t="str">
        <f t="shared" si="12"/>
        <v>收取洞府灵田</v>
      </c>
      <c r="D177" s="1" t="str">
        <f t="shared" si="13"/>
        <v>[["mineCollect",1,1]]</v>
      </c>
      <c r="E177" s="1" t="str">
        <f t="shared" si="14"/>
        <v/>
      </c>
      <c r="F177" s="1" t="str">
        <f t="shared" si="15"/>
        <v/>
      </c>
      <c r="G177" s="1" t="str">
        <f t="shared" si="16"/>
        <v>[["mineCollect",1,1]]</v>
      </c>
      <c r="H177" s="1" t="str">
        <f t="shared" si="17"/>
        <v>["openWin:1152"]</v>
      </c>
    </row>
    <row r="178" spans="2:8" x14ac:dyDescent="0.2">
      <c r="B178" s="2" t="s">
        <v>9</v>
      </c>
      <c r="C178" s="1" t="str">
        <f t="shared" si="12"/>
        <v>收取聚宝盆</v>
      </c>
      <c r="D178" s="1" t="str">
        <f t="shared" si="13"/>
        <v>[["treasure",1]]</v>
      </c>
      <c r="E178" s="1" t="str">
        <f t="shared" si="14"/>
        <v/>
      </c>
      <c r="F178" s="1" t="str">
        <f t="shared" si="15"/>
        <v/>
      </c>
      <c r="G178" s="1" t="str">
        <f t="shared" si="16"/>
        <v>[["treasure",1]]</v>
      </c>
      <c r="H178" s="1" t="str">
        <f t="shared" si="17"/>
        <v>["openWin:1157"]</v>
      </c>
    </row>
    <row r="179" spans="2:8" x14ac:dyDescent="0.2">
      <c r="B179" s="2" t="s">
        <v>152</v>
      </c>
      <c r="C179" s="1" t="str">
        <f t="shared" si="12"/>
        <v>法宝</v>
      </c>
      <c r="D179" s="1" t="str">
        <f t="shared" si="13"/>
        <v>[["tsAllLevel",</v>
      </c>
      <c r="E179" s="1" t="str">
        <f t="shared" si="14"/>
        <v>]]</v>
      </c>
      <c r="F179" s="1">
        <f t="shared" si="15"/>
        <v>7530</v>
      </c>
      <c r="G179" s="1" t="str">
        <f t="shared" si="16"/>
        <v>[["tsAllLevel",7530]]</v>
      </c>
      <c r="H179" s="1" t="str">
        <f t="shared" si="17"/>
        <v>["openWin:1104"]</v>
      </c>
    </row>
    <row r="180" spans="2:8" x14ac:dyDescent="0.2">
      <c r="B180" s="2" t="s">
        <v>155</v>
      </c>
      <c r="C180" s="1" t="str">
        <f t="shared" si="12"/>
        <v>完成</v>
      </c>
      <c r="D180" s="1" t="str">
        <f t="shared" si="13"/>
        <v>[["storyFb",</v>
      </c>
      <c r="E180" s="1" t="str">
        <f t="shared" si="14"/>
        <v>]]</v>
      </c>
      <c r="F180" s="1">
        <f t="shared" si="15"/>
        <v>1115</v>
      </c>
      <c r="G180" s="1" t="str">
        <f t="shared" si="16"/>
        <v>[["storyFb",1115]]</v>
      </c>
      <c r="H180" s="1" t="str">
        <f t="shared" si="17"/>
        <v>["openWin:1131"]</v>
      </c>
    </row>
    <row r="181" spans="2:8" x14ac:dyDescent="0.2">
      <c r="B181" s="2" t="s">
        <v>549</v>
      </c>
      <c r="C181" s="1" t="str">
        <f t="shared" si="12"/>
        <v>技能</v>
      </c>
      <c r="D181" s="1" t="str">
        <f t="shared" si="13"/>
        <v>[["skillTotalLv",</v>
      </c>
      <c r="E181" s="1" t="str">
        <f t="shared" si="14"/>
        <v>]]</v>
      </c>
      <c r="F181" s="1">
        <f t="shared" si="15"/>
        <v>1800</v>
      </c>
      <c r="G181" s="1" t="str">
        <f t="shared" si="16"/>
        <v>[["skillTotalLv",1800]]</v>
      </c>
      <c r="H181" s="1" t="str">
        <f t="shared" si="17"/>
        <v>["openWin:1103"]</v>
      </c>
    </row>
    <row r="182" spans="2:8" x14ac:dyDescent="0.2">
      <c r="B182" s="2" t="s">
        <v>154</v>
      </c>
      <c r="C182" s="1" t="str">
        <f t="shared" si="12"/>
        <v>法宝</v>
      </c>
      <c r="D182" s="1" t="str">
        <f t="shared" si="13"/>
        <v>[["tsAllLevel",</v>
      </c>
      <c r="E182" s="1" t="str">
        <f t="shared" si="14"/>
        <v>]]</v>
      </c>
      <c r="F182" s="1">
        <f t="shared" si="15"/>
        <v>7540</v>
      </c>
      <c r="G182" s="1" t="str">
        <f t="shared" si="16"/>
        <v>[["tsAllLevel",7540]]</v>
      </c>
      <c r="H182" s="1" t="str">
        <f t="shared" si="17"/>
        <v>["openWin:1104"]</v>
      </c>
    </row>
    <row r="183" spans="2:8" x14ac:dyDescent="0.2">
      <c r="B183" s="2" t="s">
        <v>157</v>
      </c>
      <c r="C183" s="1" t="str">
        <f t="shared" si="12"/>
        <v>完成</v>
      </c>
      <c r="D183" s="1" t="str">
        <f t="shared" si="13"/>
        <v>[["storyFb",</v>
      </c>
      <c r="E183" s="1" t="str">
        <f t="shared" si="14"/>
        <v>]]</v>
      </c>
      <c r="F183" s="1">
        <f t="shared" si="15"/>
        <v>1118</v>
      </c>
      <c r="G183" s="1" t="str">
        <f t="shared" si="16"/>
        <v>[["storyFb",1118]]</v>
      </c>
      <c r="H183" s="1" t="str">
        <f t="shared" si="17"/>
        <v>["openWin:1131"]</v>
      </c>
    </row>
    <row r="184" spans="2:8" x14ac:dyDescent="0.2">
      <c r="B184" s="2" t="s">
        <v>175</v>
      </c>
      <c r="C184" s="1" t="str">
        <f t="shared" si="12"/>
        <v>强化</v>
      </c>
      <c r="D184" s="1" t="str">
        <f t="shared" si="13"/>
        <v>[["strengthFull",</v>
      </c>
      <c r="E184" s="1" t="str">
        <f t="shared" si="14"/>
        <v>]]</v>
      </c>
      <c r="F184" s="1">
        <f t="shared" si="15"/>
        <v>570</v>
      </c>
      <c r="G184" s="1" t="str">
        <f t="shared" si="16"/>
        <v>[["strengthFull",570]]</v>
      </c>
      <c r="H184" s="1" t="str">
        <f t="shared" si="17"/>
        <v>["openWin:1102|2"]</v>
      </c>
    </row>
    <row r="185" spans="2:8" x14ac:dyDescent="0.2">
      <c r="B185" s="2" t="s">
        <v>156</v>
      </c>
      <c r="C185" s="1" t="str">
        <f t="shared" si="12"/>
        <v>法宝</v>
      </c>
      <c r="D185" s="1" t="str">
        <f t="shared" si="13"/>
        <v>[["tsAllLevel",</v>
      </c>
      <c r="E185" s="1" t="str">
        <f t="shared" si="14"/>
        <v>]]</v>
      </c>
      <c r="F185" s="1">
        <f t="shared" si="15"/>
        <v>7550</v>
      </c>
      <c r="G185" s="1" t="str">
        <f t="shared" si="16"/>
        <v>[["tsAllLevel",7550]]</v>
      </c>
      <c r="H185" s="1" t="str">
        <f t="shared" si="17"/>
        <v>["openWin:1104"]</v>
      </c>
    </row>
    <row r="186" spans="2:8" x14ac:dyDescent="0.2">
      <c r="B186" s="2" t="s">
        <v>159</v>
      </c>
      <c r="C186" s="1" t="str">
        <f t="shared" si="12"/>
        <v>完成</v>
      </c>
      <c r="D186" s="1" t="str">
        <f t="shared" si="13"/>
        <v>[["storyFb",</v>
      </c>
      <c r="E186" s="1" t="str">
        <f t="shared" si="14"/>
        <v>]]</v>
      </c>
      <c r="F186" s="1">
        <f t="shared" si="15"/>
        <v>1120</v>
      </c>
      <c r="G186" s="1" t="str">
        <f t="shared" si="16"/>
        <v>[["storyFb",1120]]</v>
      </c>
      <c r="H186" s="1" t="str">
        <f t="shared" si="17"/>
        <v>["openWin:1131"]</v>
      </c>
    </row>
    <row r="187" spans="2:8" x14ac:dyDescent="0.2">
      <c r="B187" s="2" t="s">
        <v>214</v>
      </c>
      <c r="C187" s="1" t="str">
        <f t="shared" si="12"/>
        <v>通关</v>
      </c>
      <c r="D187" s="1" t="str">
        <f t="shared" si="13"/>
        <v>[["pagoda",</v>
      </c>
      <c r="E187" s="1" t="str">
        <f t="shared" si="14"/>
        <v>]]</v>
      </c>
      <c r="F187" s="1">
        <f t="shared" si="15"/>
        <v>223</v>
      </c>
      <c r="G187" s="1" t="str">
        <f t="shared" si="16"/>
        <v>[["pagoda",223]]</v>
      </c>
      <c r="H187" s="1" t="str">
        <f t="shared" si="17"/>
        <v>["openWin:1111"]</v>
      </c>
    </row>
    <row r="188" spans="2:8" x14ac:dyDescent="0.2">
      <c r="B188" s="2" t="s">
        <v>30</v>
      </c>
      <c r="C188" s="1" t="str">
        <f t="shared" si="12"/>
        <v>飞剑</v>
      </c>
      <c r="D188" s="1" t="str">
        <f t="shared" si="13"/>
        <v>[["allRideLv",</v>
      </c>
      <c r="E188" s="1" t="str">
        <f t="shared" si="14"/>
        <v>]]</v>
      </c>
      <c r="F188" s="1">
        <f t="shared" si="15"/>
        <v>510</v>
      </c>
      <c r="G188" s="1" t="str">
        <f t="shared" si="16"/>
        <v>[["allRideLv",510]]</v>
      </c>
      <c r="H188" s="1" t="str">
        <f t="shared" si="17"/>
        <v>["openWin:1102|3"]</v>
      </c>
    </row>
    <row r="189" spans="2:8" x14ac:dyDescent="0.2">
      <c r="B189" s="2" t="s">
        <v>158</v>
      </c>
      <c r="C189" s="1" t="str">
        <f t="shared" si="12"/>
        <v>法宝</v>
      </c>
      <c r="D189" s="1" t="str">
        <f t="shared" si="13"/>
        <v>[["tsAllLevel",</v>
      </c>
      <c r="E189" s="1" t="str">
        <f t="shared" si="14"/>
        <v>]]</v>
      </c>
      <c r="F189" s="1">
        <f t="shared" si="15"/>
        <v>7560</v>
      </c>
      <c r="G189" s="1" t="str">
        <f t="shared" si="16"/>
        <v>[["tsAllLevel",7560]]</v>
      </c>
      <c r="H189" s="1" t="str">
        <f t="shared" si="17"/>
        <v>["openWin:1104"]</v>
      </c>
    </row>
    <row r="190" spans="2:8" x14ac:dyDescent="0.2">
      <c r="B190" s="2" t="s">
        <v>161</v>
      </c>
      <c r="C190" s="1" t="str">
        <f t="shared" si="12"/>
        <v>完成</v>
      </c>
      <c r="D190" s="1" t="str">
        <f t="shared" si="13"/>
        <v>[["storyFb",</v>
      </c>
      <c r="E190" s="1" t="str">
        <f t="shared" si="14"/>
        <v>]]</v>
      </c>
      <c r="F190" s="1">
        <f t="shared" si="15"/>
        <v>1122</v>
      </c>
      <c r="G190" s="1" t="str">
        <f t="shared" si="16"/>
        <v>[["storyFb",1122]]</v>
      </c>
      <c r="H190" s="1" t="str">
        <f t="shared" si="17"/>
        <v>["openWin:1131"]</v>
      </c>
    </row>
    <row r="191" spans="2:8" x14ac:dyDescent="0.2">
      <c r="B191" s="2" t="s">
        <v>181</v>
      </c>
      <c r="C191" s="1" t="str">
        <f t="shared" si="12"/>
        <v>强化</v>
      </c>
      <c r="D191" s="1" t="str">
        <f t="shared" si="13"/>
        <v>[["strengthFull",</v>
      </c>
      <c r="E191" s="1" t="str">
        <f t="shared" si="14"/>
        <v>]]</v>
      </c>
      <c r="F191" s="1">
        <f t="shared" si="15"/>
        <v>573</v>
      </c>
      <c r="G191" s="1" t="str">
        <f t="shared" si="16"/>
        <v>[["strengthFull",573]]</v>
      </c>
      <c r="H191" s="1" t="str">
        <f t="shared" si="17"/>
        <v>["openWin:1102|2"]</v>
      </c>
    </row>
    <row r="192" spans="2:8" x14ac:dyDescent="0.2">
      <c r="B192" s="2" t="s">
        <v>17</v>
      </c>
      <c r="C192" s="1" t="str">
        <f t="shared" si="12"/>
        <v>收取洞府灵田</v>
      </c>
      <c r="D192" s="1" t="str">
        <f t="shared" si="13"/>
        <v>[["mineCollect",1,1]]</v>
      </c>
      <c r="E192" s="1" t="str">
        <f t="shared" si="14"/>
        <v/>
      </c>
      <c r="F192" s="1" t="str">
        <f t="shared" si="15"/>
        <v/>
      </c>
      <c r="G192" s="1" t="str">
        <f t="shared" si="16"/>
        <v>[["mineCollect",1,1]]</v>
      </c>
      <c r="H192" s="1" t="str">
        <f t="shared" si="17"/>
        <v>["openWin:1152"]</v>
      </c>
    </row>
    <row r="193" spans="2:8" x14ac:dyDescent="0.2">
      <c r="B193" s="2" t="s">
        <v>160</v>
      </c>
      <c r="C193" s="1" t="str">
        <f t="shared" si="12"/>
        <v>法宝</v>
      </c>
      <c r="D193" s="1" t="str">
        <f t="shared" si="13"/>
        <v>[["tsAllLevel",</v>
      </c>
      <c r="E193" s="1" t="str">
        <f t="shared" si="14"/>
        <v>]]</v>
      </c>
      <c r="F193" s="1">
        <f t="shared" si="15"/>
        <v>7570</v>
      </c>
      <c r="G193" s="1" t="str">
        <f t="shared" si="16"/>
        <v>[["tsAllLevel",7570]]</v>
      </c>
      <c r="H193" s="1" t="str">
        <f t="shared" si="17"/>
        <v>["openWin:1104"]</v>
      </c>
    </row>
    <row r="194" spans="2:8" x14ac:dyDescent="0.2">
      <c r="B194" s="2" t="s">
        <v>164</v>
      </c>
      <c r="C194" s="1" t="str">
        <f t="shared" si="12"/>
        <v>完成</v>
      </c>
      <c r="D194" s="1" t="str">
        <f t="shared" si="13"/>
        <v>[["storyFb",</v>
      </c>
      <c r="E194" s="1" t="str">
        <f t="shared" si="14"/>
        <v>]]</v>
      </c>
      <c r="F194" s="1">
        <f t="shared" si="15"/>
        <v>1125</v>
      </c>
      <c r="G194" s="1" t="str">
        <f t="shared" si="16"/>
        <v>[["storyFb",1125]]</v>
      </c>
      <c r="H194" s="1" t="str">
        <f t="shared" si="17"/>
        <v>["openWin:1131"]</v>
      </c>
    </row>
    <row r="195" spans="2:8" x14ac:dyDescent="0.2">
      <c r="B195" s="2" t="s">
        <v>13</v>
      </c>
      <c r="C195" s="1" t="str">
        <f t="shared" si="12"/>
        <v>在月</v>
      </c>
      <c r="D195" s="1" t="str">
        <f t="shared" si="13"/>
        <v>[["expedTask",1]]</v>
      </c>
      <c r="E195" s="1" t="str">
        <f t="shared" si="14"/>
        <v/>
      </c>
      <c r="F195" s="1" t="str">
        <f t="shared" si="15"/>
        <v/>
      </c>
      <c r="G195" s="1" t="str">
        <f t="shared" si="16"/>
        <v>[["expedTask",1]]</v>
      </c>
      <c r="H195" s="1" t="str">
        <f t="shared" si="17"/>
        <v>["openWin:1158"]</v>
      </c>
    </row>
    <row r="196" spans="2:8" x14ac:dyDescent="0.2">
      <c r="B196" s="2" t="s">
        <v>9</v>
      </c>
      <c r="C196" s="1" t="str">
        <f t="shared" si="12"/>
        <v>收取聚宝盆</v>
      </c>
      <c r="D196" s="1" t="str">
        <f t="shared" si="13"/>
        <v>[["treasure",1]]</v>
      </c>
      <c r="E196" s="1" t="str">
        <f t="shared" si="14"/>
        <v/>
      </c>
      <c r="F196" s="1" t="str">
        <f t="shared" si="15"/>
        <v/>
      </c>
      <c r="G196" s="1" t="str">
        <f t="shared" si="16"/>
        <v>[["treasure",1]]</v>
      </c>
      <c r="H196" s="1" t="str">
        <f t="shared" si="17"/>
        <v>["openWin:1157"]</v>
      </c>
    </row>
    <row r="197" spans="2:8" x14ac:dyDescent="0.2">
      <c r="B197" s="2" t="s">
        <v>163</v>
      </c>
      <c r="C197" s="1" t="str">
        <f t="shared" si="12"/>
        <v>法宝</v>
      </c>
      <c r="D197" s="1" t="str">
        <f t="shared" si="13"/>
        <v>[["tsAllLevel",</v>
      </c>
      <c r="E197" s="1" t="str">
        <f t="shared" si="14"/>
        <v>]]</v>
      </c>
      <c r="F197" s="1">
        <f t="shared" si="15"/>
        <v>7580</v>
      </c>
      <c r="G197" s="1" t="str">
        <f t="shared" si="16"/>
        <v>[["tsAllLevel",7580]]</v>
      </c>
      <c r="H197" s="1" t="str">
        <f t="shared" si="17"/>
        <v>["openWin:1104"]</v>
      </c>
    </row>
    <row r="198" spans="2:8" x14ac:dyDescent="0.2">
      <c r="B198" s="2" t="s">
        <v>550</v>
      </c>
      <c r="C198" s="1" t="str">
        <f t="shared" si="12"/>
        <v>完成</v>
      </c>
      <c r="D198" s="1" t="str">
        <f t="shared" si="13"/>
        <v>[["storyFb",</v>
      </c>
      <c r="E198" s="1" t="str">
        <f t="shared" si="14"/>
        <v>]]</v>
      </c>
      <c r="F198" s="1">
        <f t="shared" si="15"/>
        <v>1127</v>
      </c>
      <c r="G198" s="1" t="str">
        <f t="shared" si="16"/>
        <v>[["storyFb",1127]]</v>
      </c>
      <c r="H198" s="1" t="str">
        <f t="shared" si="17"/>
        <v>["openWin:1131"]</v>
      </c>
    </row>
    <row r="199" spans="2:8" x14ac:dyDescent="0.2">
      <c r="B199" s="2" t="s">
        <v>551</v>
      </c>
      <c r="C199" s="1" t="str">
        <f t="shared" si="12"/>
        <v>技能</v>
      </c>
      <c r="D199" s="1" t="str">
        <f t="shared" si="13"/>
        <v>[["skillTotalLv",</v>
      </c>
      <c r="E199" s="1" t="str">
        <f t="shared" si="14"/>
        <v>]]</v>
      </c>
      <c r="F199" s="1">
        <f t="shared" si="15"/>
        <v>1810</v>
      </c>
      <c r="G199" s="1" t="str">
        <f t="shared" si="16"/>
        <v>[["skillTotalLv",1810]]</v>
      </c>
      <c r="H199" s="1" t="str">
        <f t="shared" si="17"/>
        <v>["openWin:1103"]</v>
      </c>
    </row>
    <row r="200" spans="2:8" x14ac:dyDescent="0.2">
      <c r="B200" s="2" t="s">
        <v>166</v>
      </c>
      <c r="C200" s="1" t="str">
        <f t="shared" si="12"/>
        <v>法宝</v>
      </c>
      <c r="D200" s="1" t="str">
        <f t="shared" si="13"/>
        <v>[["tsAllLevel",</v>
      </c>
      <c r="E200" s="1" t="str">
        <f t="shared" si="14"/>
        <v>]]</v>
      </c>
      <c r="F200" s="1">
        <f t="shared" si="15"/>
        <v>7590</v>
      </c>
      <c r="G200" s="1" t="str">
        <f t="shared" si="16"/>
        <v>[["tsAllLevel",7590]]</v>
      </c>
      <c r="H200" s="1" t="str">
        <f t="shared" si="17"/>
        <v>["openWin:1104"]</v>
      </c>
    </row>
    <row r="201" spans="2:8" x14ac:dyDescent="0.2">
      <c r="B201" s="2" t="s">
        <v>168</v>
      </c>
      <c r="C201" s="1" t="str">
        <f t="shared" si="12"/>
        <v>完成</v>
      </c>
      <c r="D201" s="1" t="str">
        <f t="shared" si="13"/>
        <v>[["storyFb",</v>
      </c>
      <c r="E201" s="1" t="str">
        <f t="shared" si="14"/>
        <v>]]</v>
      </c>
      <c r="F201" s="1">
        <f t="shared" si="15"/>
        <v>1130</v>
      </c>
      <c r="G201" s="1" t="str">
        <f t="shared" si="16"/>
        <v>[["storyFb",1130]]</v>
      </c>
      <c r="H201" s="1" t="str">
        <f t="shared" si="17"/>
        <v>["openWin:1131"]</v>
      </c>
    </row>
    <row r="202" spans="2:8" x14ac:dyDescent="0.2">
      <c r="B202" s="2" t="s">
        <v>552</v>
      </c>
      <c r="C202" s="1" t="str">
        <f t="shared" si="12"/>
        <v>强化</v>
      </c>
      <c r="D202" s="1" t="str">
        <f t="shared" si="13"/>
        <v>[["strengthFull",</v>
      </c>
      <c r="E202" s="1" t="str">
        <f t="shared" si="14"/>
        <v>]]</v>
      </c>
      <c r="F202" s="1">
        <f t="shared" si="15"/>
        <v>575</v>
      </c>
      <c r="G202" s="1" t="str">
        <f t="shared" si="16"/>
        <v>[["strengthFull",575]]</v>
      </c>
      <c r="H202" s="1" t="str">
        <f t="shared" si="17"/>
        <v>["openWin:1102|2"]</v>
      </c>
    </row>
    <row r="203" spans="2:8" x14ac:dyDescent="0.2">
      <c r="B203" s="2" t="s">
        <v>167</v>
      </c>
      <c r="C203" s="1" t="str">
        <f t="shared" si="12"/>
        <v>法宝</v>
      </c>
      <c r="D203" s="1" t="str">
        <f t="shared" si="13"/>
        <v>[["tsAllLevel",</v>
      </c>
      <c r="E203" s="1" t="str">
        <f t="shared" si="14"/>
        <v>]]</v>
      </c>
      <c r="F203" s="1">
        <f t="shared" si="15"/>
        <v>7600</v>
      </c>
      <c r="G203" s="1" t="str">
        <f t="shared" si="16"/>
        <v>[["tsAllLevel",7600]]</v>
      </c>
      <c r="H203" s="1" t="str">
        <f t="shared" si="17"/>
        <v>["openWin:1104"]</v>
      </c>
    </row>
    <row r="204" spans="2:8" x14ac:dyDescent="0.2">
      <c r="B204" s="2" t="s">
        <v>553</v>
      </c>
      <c r="C204" s="1" t="str">
        <f t="shared" ref="C204:C267" si="18">IF(LEFT(B204,2)="收取",B204,LEFT(B204,2))</f>
        <v>完成</v>
      </c>
      <c r="D204" s="1" t="str">
        <f t="shared" ref="D204:D267" si="19">VLOOKUP(C204,$C$1:$D$10,2,FALSE)</f>
        <v>[["storyFb",</v>
      </c>
      <c r="E204" s="1" t="str">
        <f t="shared" ref="E204:E267" si="20">IF(VLOOKUP(C204,$C$1:$E$10,3,FALSE)="","",VLOOKUP(C204,$C$1:$E$10,3,FALSE))</f>
        <v>]]</v>
      </c>
      <c r="F204" s="1">
        <f t="shared" ref="F204:F267" si="21">IF(E204="","",--MIDB(B204,SEARCHB("?",B204),2*LEN(B204)-LENB(B204)))</f>
        <v>1133</v>
      </c>
      <c r="G204" s="1" t="str">
        <f t="shared" ref="G204:G267" si="22">IF(ISERROR(IF(E204="",D204,D204&amp;F204&amp;E204)),"",IF(E204="",D204,D204&amp;F204&amp;E204))</f>
        <v>[["storyFb",1133]]</v>
      </c>
      <c r="H204" s="1" t="str">
        <f t="shared" ref="H204:H267" si="23">VLOOKUP(C204,$C$1:$F$10,4,FALSE)</f>
        <v>["openWin:1131"]</v>
      </c>
    </row>
    <row r="205" spans="2:8" x14ac:dyDescent="0.2">
      <c r="B205" s="2" t="s">
        <v>223</v>
      </c>
      <c r="C205" s="1" t="str">
        <f t="shared" si="18"/>
        <v>通关</v>
      </c>
      <c r="D205" s="1" t="str">
        <f t="shared" si="19"/>
        <v>[["pagoda",</v>
      </c>
      <c r="E205" s="1" t="str">
        <f t="shared" si="20"/>
        <v>]]</v>
      </c>
      <c r="F205" s="1">
        <f t="shared" si="21"/>
        <v>225</v>
      </c>
      <c r="G205" s="1" t="str">
        <f t="shared" si="22"/>
        <v>[["pagoda",225]]</v>
      </c>
      <c r="H205" s="1" t="str">
        <f t="shared" si="23"/>
        <v>["openWin:1111"]</v>
      </c>
    </row>
    <row r="206" spans="2:8" x14ac:dyDescent="0.2">
      <c r="B206" s="2" t="s">
        <v>31</v>
      </c>
      <c r="C206" s="1" t="str">
        <f t="shared" si="18"/>
        <v>飞剑</v>
      </c>
      <c r="D206" s="1" t="str">
        <f t="shared" si="19"/>
        <v>[["allRideLv",</v>
      </c>
      <c r="E206" s="1" t="str">
        <f t="shared" si="20"/>
        <v>]]</v>
      </c>
      <c r="F206" s="1">
        <f t="shared" si="21"/>
        <v>515</v>
      </c>
      <c r="G206" s="1" t="str">
        <f t="shared" si="22"/>
        <v>[["allRideLv",515]]</v>
      </c>
      <c r="H206" s="1" t="str">
        <f t="shared" si="23"/>
        <v>["openWin:1102|3"]</v>
      </c>
    </row>
    <row r="207" spans="2:8" x14ac:dyDescent="0.2">
      <c r="B207" s="2" t="s">
        <v>170</v>
      </c>
      <c r="C207" s="1" t="str">
        <f t="shared" si="18"/>
        <v>法宝</v>
      </c>
      <c r="D207" s="1" t="str">
        <f t="shared" si="19"/>
        <v>[["tsAllLevel",</v>
      </c>
      <c r="E207" s="1" t="str">
        <f t="shared" si="20"/>
        <v>]]</v>
      </c>
      <c r="F207" s="1">
        <f t="shared" si="21"/>
        <v>7610</v>
      </c>
      <c r="G207" s="1" t="str">
        <f t="shared" si="22"/>
        <v>[["tsAllLevel",7610]]</v>
      </c>
      <c r="H207" s="1" t="str">
        <f t="shared" si="23"/>
        <v>["openWin:1104"]</v>
      </c>
    </row>
    <row r="208" spans="2:8" x14ac:dyDescent="0.2">
      <c r="B208" s="2" t="s">
        <v>172</v>
      </c>
      <c r="C208" s="1" t="str">
        <f t="shared" si="18"/>
        <v>完成</v>
      </c>
      <c r="D208" s="1" t="str">
        <f t="shared" si="19"/>
        <v>[["storyFb",</v>
      </c>
      <c r="E208" s="1" t="str">
        <f t="shared" si="20"/>
        <v>]]</v>
      </c>
      <c r="F208" s="1">
        <f t="shared" si="21"/>
        <v>1135</v>
      </c>
      <c r="G208" s="1" t="str">
        <f t="shared" si="22"/>
        <v>[["storyFb",1135]]</v>
      </c>
      <c r="H208" s="1" t="str">
        <f t="shared" si="23"/>
        <v>["openWin:1131"]</v>
      </c>
    </row>
    <row r="209" spans="2:8" x14ac:dyDescent="0.2">
      <c r="B209" s="2" t="s">
        <v>554</v>
      </c>
      <c r="C209" s="1" t="str">
        <f t="shared" si="18"/>
        <v>强化</v>
      </c>
      <c r="D209" s="1" t="str">
        <f t="shared" si="19"/>
        <v>[["strengthFull",</v>
      </c>
      <c r="E209" s="1" t="str">
        <f t="shared" si="20"/>
        <v>]]</v>
      </c>
      <c r="F209" s="1">
        <f t="shared" si="21"/>
        <v>578</v>
      </c>
      <c r="G209" s="1" t="str">
        <f t="shared" si="22"/>
        <v>[["strengthFull",578]]</v>
      </c>
      <c r="H209" s="1" t="str">
        <f t="shared" si="23"/>
        <v>["openWin:1102|2"]</v>
      </c>
    </row>
    <row r="210" spans="2:8" x14ac:dyDescent="0.2">
      <c r="B210" s="2" t="s">
        <v>20</v>
      </c>
      <c r="C210" s="1" t="str">
        <f t="shared" si="18"/>
        <v>前往</v>
      </c>
      <c r="D210" s="1">
        <f t="shared" si="19"/>
        <v>0</v>
      </c>
      <c r="E210" s="1" t="str">
        <f t="shared" si="20"/>
        <v/>
      </c>
      <c r="F210" s="1" t="str">
        <f t="shared" si="21"/>
        <v/>
      </c>
      <c r="G210" s="1">
        <f t="shared" si="22"/>
        <v>0</v>
      </c>
      <c r="H210" s="1">
        <f t="shared" si="23"/>
        <v>0</v>
      </c>
    </row>
    <row r="211" spans="2:8" x14ac:dyDescent="0.2">
      <c r="B211" s="2" t="s">
        <v>171</v>
      </c>
      <c r="C211" s="1" t="str">
        <f t="shared" si="18"/>
        <v>法宝</v>
      </c>
      <c r="D211" s="1" t="str">
        <f t="shared" si="19"/>
        <v>[["tsAllLevel",</v>
      </c>
      <c r="E211" s="1" t="str">
        <f t="shared" si="20"/>
        <v>]]</v>
      </c>
      <c r="F211" s="1">
        <f t="shared" si="21"/>
        <v>7620</v>
      </c>
      <c r="G211" s="1" t="str">
        <f t="shared" si="22"/>
        <v>[["tsAllLevel",7620]]</v>
      </c>
      <c r="H211" s="1" t="str">
        <f t="shared" si="23"/>
        <v>["openWin:1104"]</v>
      </c>
    </row>
    <row r="212" spans="2:8" x14ac:dyDescent="0.2">
      <c r="B212" s="2" t="s">
        <v>555</v>
      </c>
      <c r="C212" s="1" t="str">
        <f t="shared" si="18"/>
        <v>完成</v>
      </c>
      <c r="D212" s="1" t="str">
        <f t="shared" si="19"/>
        <v>[["storyFb",</v>
      </c>
      <c r="E212" s="1" t="str">
        <f t="shared" si="20"/>
        <v>]]</v>
      </c>
      <c r="F212" s="1">
        <f t="shared" si="21"/>
        <v>1137</v>
      </c>
      <c r="G212" s="1" t="str">
        <f t="shared" si="22"/>
        <v>[["storyFb",1137]]</v>
      </c>
      <c r="H212" s="1" t="str">
        <f t="shared" si="23"/>
        <v>["openWin:1131"]</v>
      </c>
    </row>
    <row r="213" spans="2:8" x14ac:dyDescent="0.2">
      <c r="B213" s="2" t="s">
        <v>17</v>
      </c>
      <c r="C213" s="1" t="str">
        <f t="shared" si="18"/>
        <v>收取洞府灵田</v>
      </c>
      <c r="D213" s="1" t="str">
        <f t="shared" si="19"/>
        <v>[["mineCollect",1,1]]</v>
      </c>
      <c r="E213" s="1" t="str">
        <f t="shared" si="20"/>
        <v/>
      </c>
      <c r="F213" s="1" t="str">
        <f t="shared" si="21"/>
        <v/>
      </c>
      <c r="G213" s="1" t="str">
        <f t="shared" si="22"/>
        <v>[["mineCollect",1,1]]</v>
      </c>
      <c r="H213" s="1" t="str">
        <f t="shared" si="23"/>
        <v>["openWin:1152"]</v>
      </c>
    </row>
    <row r="214" spans="2:8" x14ac:dyDescent="0.2">
      <c r="B214" s="2" t="s">
        <v>9</v>
      </c>
      <c r="C214" s="1" t="str">
        <f t="shared" si="18"/>
        <v>收取聚宝盆</v>
      </c>
      <c r="D214" s="1" t="str">
        <f t="shared" si="19"/>
        <v>[["treasure",1]]</v>
      </c>
      <c r="E214" s="1" t="str">
        <f t="shared" si="20"/>
        <v/>
      </c>
      <c r="F214" s="1" t="str">
        <f t="shared" si="21"/>
        <v/>
      </c>
      <c r="G214" s="1" t="str">
        <f t="shared" si="22"/>
        <v>[["treasure",1]]</v>
      </c>
      <c r="H214" s="1" t="str">
        <f t="shared" si="23"/>
        <v>["openWin:1157"]</v>
      </c>
    </row>
    <row r="215" spans="2:8" x14ac:dyDescent="0.2">
      <c r="B215" s="2" t="s">
        <v>173</v>
      </c>
      <c r="C215" s="1" t="str">
        <f t="shared" si="18"/>
        <v>法宝</v>
      </c>
      <c r="D215" s="1" t="str">
        <f t="shared" si="19"/>
        <v>[["tsAllLevel",</v>
      </c>
      <c r="E215" s="1" t="str">
        <f t="shared" si="20"/>
        <v>]]</v>
      </c>
      <c r="F215" s="1">
        <f t="shared" si="21"/>
        <v>7630</v>
      </c>
      <c r="G215" s="1" t="str">
        <f t="shared" si="22"/>
        <v>[["tsAllLevel",7630]]</v>
      </c>
      <c r="H215" s="1" t="str">
        <f t="shared" si="23"/>
        <v>["openWin:1104"]</v>
      </c>
    </row>
    <row r="216" spans="2:8" x14ac:dyDescent="0.2">
      <c r="B216" s="2" t="s">
        <v>177</v>
      </c>
      <c r="C216" s="1" t="str">
        <f t="shared" si="18"/>
        <v>完成</v>
      </c>
      <c r="D216" s="1" t="str">
        <f t="shared" si="19"/>
        <v>[["storyFb",</v>
      </c>
      <c r="E216" s="1" t="str">
        <f t="shared" si="20"/>
        <v>]]</v>
      </c>
      <c r="F216" s="1">
        <f t="shared" si="21"/>
        <v>1140</v>
      </c>
      <c r="G216" s="1" t="str">
        <f t="shared" si="22"/>
        <v>[["storyFb",1140]]</v>
      </c>
      <c r="H216" s="1" t="str">
        <f t="shared" si="23"/>
        <v>["openWin:1131"]</v>
      </c>
    </row>
    <row r="217" spans="2:8" x14ac:dyDescent="0.2">
      <c r="B217" s="2" t="s">
        <v>556</v>
      </c>
      <c r="C217" s="1" t="str">
        <f t="shared" si="18"/>
        <v>技能</v>
      </c>
      <c r="D217" s="1" t="str">
        <f t="shared" si="19"/>
        <v>[["skillTotalLv",</v>
      </c>
      <c r="E217" s="1" t="str">
        <f t="shared" si="20"/>
        <v>]]</v>
      </c>
      <c r="F217" s="1">
        <f t="shared" si="21"/>
        <v>1820</v>
      </c>
      <c r="G217" s="1" t="str">
        <f t="shared" si="22"/>
        <v>[["skillTotalLv",1820]]</v>
      </c>
      <c r="H217" s="1" t="str">
        <f t="shared" si="23"/>
        <v>["openWin:1103"]</v>
      </c>
    </row>
    <row r="218" spans="2:8" x14ac:dyDescent="0.2">
      <c r="B218" s="2" t="s">
        <v>176</v>
      </c>
      <c r="C218" s="1" t="str">
        <f t="shared" si="18"/>
        <v>法宝</v>
      </c>
      <c r="D218" s="1" t="str">
        <f t="shared" si="19"/>
        <v>[["tsAllLevel",</v>
      </c>
      <c r="E218" s="1" t="str">
        <f t="shared" si="20"/>
        <v>]]</v>
      </c>
      <c r="F218" s="1">
        <f t="shared" si="21"/>
        <v>7640</v>
      </c>
      <c r="G218" s="1" t="str">
        <f t="shared" si="22"/>
        <v>[["tsAllLevel",7640]]</v>
      </c>
      <c r="H218" s="1" t="str">
        <f t="shared" si="23"/>
        <v>["openWin:1104"]</v>
      </c>
    </row>
    <row r="219" spans="2:8" x14ac:dyDescent="0.2">
      <c r="B219" s="2" t="s">
        <v>557</v>
      </c>
      <c r="C219" s="1" t="str">
        <f t="shared" si="18"/>
        <v>完成</v>
      </c>
      <c r="D219" s="1" t="str">
        <f t="shared" si="19"/>
        <v>[["storyFb",</v>
      </c>
      <c r="E219" s="1" t="str">
        <f t="shared" si="20"/>
        <v>]]</v>
      </c>
      <c r="F219" s="1">
        <f t="shared" si="21"/>
        <v>1143</v>
      </c>
      <c r="G219" s="1" t="str">
        <f t="shared" si="22"/>
        <v>[["storyFb",1143]]</v>
      </c>
      <c r="H219" s="1" t="str">
        <f t="shared" si="23"/>
        <v>["openWin:1131"]</v>
      </c>
    </row>
    <row r="220" spans="2:8" x14ac:dyDescent="0.2">
      <c r="B220" s="2" t="s">
        <v>192</v>
      </c>
      <c r="C220" s="1" t="str">
        <f t="shared" si="18"/>
        <v>强化</v>
      </c>
      <c r="D220" s="1" t="str">
        <f t="shared" si="19"/>
        <v>[["strengthFull",</v>
      </c>
      <c r="E220" s="1" t="str">
        <f t="shared" si="20"/>
        <v>]]</v>
      </c>
      <c r="F220" s="1">
        <f t="shared" si="21"/>
        <v>580</v>
      </c>
      <c r="G220" s="1" t="str">
        <f t="shared" si="22"/>
        <v>[["strengthFull",580]]</v>
      </c>
      <c r="H220" s="1" t="str">
        <f t="shared" si="23"/>
        <v>["openWin:1102|2"]</v>
      </c>
    </row>
    <row r="221" spans="2:8" x14ac:dyDescent="0.2">
      <c r="B221" s="2" t="s">
        <v>178</v>
      </c>
      <c r="C221" s="1" t="str">
        <f t="shared" si="18"/>
        <v>法宝</v>
      </c>
      <c r="D221" s="1" t="str">
        <f t="shared" si="19"/>
        <v>[["tsAllLevel",</v>
      </c>
      <c r="E221" s="1" t="str">
        <f t="shared" si="20"/>
        <v>]]</v>
      </c>
      <c r="F221" s="1">
        <f t="shared" si="21"/>
        <v>7650</v>
      </c>
      <c r="G221" s="1" t="str">
        <f t="shared" si="22"/>
        <v>[["tsAllLevel",7650]]</v>
      </c>
      <c r="H221" s="1" t="str">
        <f t="shared" si="23"/>
        <v>["openWin:1104"]</v>
      </c>
    </row>
    <row r="222" spans="2:8" x14ac:dyDescent="0.2">
      <c r="B222" s="2" t="s">
        <v>180</v>
      </c>
      <c r="C222" s="1" t="str">
        <f t="shared" si="18"/>
        <v>完成</v>
      </c>
      <c r="D222" s="1" t="str">
        <f t="shared" si="19"/>
        <v>[["storyFb",</v>
      </c>
      <c r="E222" s="1" t="str">
        <f t="shared" si="20"/>
        <v>]]</v>
      </c>
      <c r="F222" s="1">
        <f t="shared" si="21"/>
        <v>1145</v>
      </c>
      <c r="G222" s="1" t="str">
        <f t="shared" si="22"/>
        <v>[["storyFb",1145]]</v>
      </c>
      <c r="H222" s="1" t="str">
        <f t="shared" si="23"/>
        <v>["openWin:1131"]</v>
      </c>
    </row>
    <row r="223" spans="2:8" x14ac:dyDescent="0.2">
      <c r="B223" s="2" t="s">
        <v>237</v>
      </c>
      <c r="C223" s="1" t="str">
        <f t="shared" si="18"/>
        <v>通关</v>
      </c>
      <c r="D223" s="1" t="str">
        <f t="shared" si="19"/>
        <v>[["pagoda",</v>
      </c>
      <c r="E223" s="1" t="str">
        <f t="shared" si="20"/>
        <v>]]</v>
      </c>
      <c r="F223" s="1">
        <f t="shared" si="21"/>
        <v>228</v>
      </c>
      <c r="G223" s="1" t="str">
        <f t="shared" si="22"/>
        <v>[["pagoda",228]]</v>
      </c>
      <c r="H223" s="1" t="str">
        <f t="shared" si="23"/>
        <v>["openWin:1111"]</v>
      </c>
    </row>
    <row r="224" spans="2:8" x14ac:dyDescent="0.2">
      <c r="B224" s="2" t="s">
        <v>32</v>
      </c>
      <c r="C224" s="1" t="str">
        <f t="shared" si="18"/>
        <v>飞剑</v>
      </c>
      <c r="D224" s="1" t="str">
        <f t="shared" si="19"/>
        <v>[["allRideLv",</v>
      </c>
      <c r="E224" s="1" t="str">
        <f t="shared" si="20"/>
        <v>]]</v>
      </c>
      <c r="F224" s="1">
        <f t="shared" si="21"/>
        <v>520</v>
      </c>
      <c r="G224" s="1" t="str">
        <f t="shared" si="22"/>
        <v>[["allRideLv",520]]</v>
      </c>
      <c r="H224" s="1" t="str">
        <f t="shared" si="23"/>
        <v>["openWin:1102|3"]</v>
      </c>
    </row>
    <row r="225" spans="2:8" x14ac:dyDescent="0.2">
      <c r="B225" s="2" t="s">
        <v>179</v>
      </c>
      <c r="C225" s="1" t="str">
        <f t="shared" si="18"/>
        <v>法宝</v>
      </c>
      <c r="D225" s="1" t="str">
        <f t="shared" si="19"/>
        <v>[["tsAllLevel",</v>
      </c>
      <c r="E225" s="1" t="str">
        <f t="shared" si="20"/>
        <v>]]</v>
      </c>
      <c r="F225" s="1">
        <f t="shared" si="21"/>
        <v>7660</v>
      </c>
      <c r="G225" s="1" t="str">
        <f t="shared" si="22"/>
        <v>[["tsAllLevel",7660]]</v>
      </c>
      <c r="H225" s="1" t="str">
        <f t="shared" si="23"/>
        <v>["openWin:1104"]</v>
      </c>
    </row>
    <row r="226" spans="2:8" x14ac:dyDescent="0.2">
      <c r="B226" s="2" t="s">
        <v>558</v>
      </c>
      <c r="C226" s="1" t="str">
        <f t="shared" si="18"/>
        <v>完成</v>
      </c>
      <c r="D226" s="1" t="str">
        <f t="shared" si="19"/>
        <v>[["storyFb",</v>
      </c>
      <c r="E226" s="1" t="str">
        <f t="shared" si="20"/>
        <v>]]</v>
      </c>
      <c r="F226" s="1">
        <f t="shared" si="21"/>
        <v>1147</v>
      </c>
      <c r="G226" s="1" t="str">
        <f t="shared" si="22"/>
        <v>[["storyFb",1147]]</v>
      </c>
      <c r="H226" s="1" t="str">
        <f t="shared" si="23"/>
        <v>["openWin:1131"]</v>
      </c>
    </row>
    <row r="227" spans="2:8" x14ac:dyDescent="0.2">
      <c r="B227" s="2" t="s">
        <v>197</v>
      </c>
      <c r="C227" s="1" t="str">
        <f t="shared" si="18"/>
        <v>强化</v>
      </c>
      <c r="D227" s="1" t="str">
        <f t="shared" si="19"/>
        <v>[["strengthFull",</v>
      </c>
      <c r="E227" s="1" t="str">
        <f t="shared" si="20"/>
        <v>]]</v>
      </c>
      <c r="F227" s="1">
        <f t="shared" si="21"/>
        <v>583</v>
      </c>
      <c r="G227" s="1" t="str">
        <f t="shared" si="22"/>
        <v>[["strengthFull",583]]</v>
      </c>
      <c r="H227" s="1" t="str">
        <f t="shared" si="23"/>
        <v>["openWin:1102|2"]</v>
      </c>
    </row>
    <row r="228" spans="2:8" x14ac:dyDescent="0.2">
      <c r="B228" s="2" t="s">
        <v>17</v>
      </c>
      <c r="C228" s="1" t="str">
        <f t="shared" si="18"/>
        <v>收取洞府灵田</v>
      </c>
      <c r="D228" s="1" t="str">
        <f t="shared" si="19"/>
        <v>[["mineCollect",1,1]]</v>
      </c>
      <c r="E228" s="1" t="str">
        <f t="shared" si="20"/>
        <v/>
      </c>
      <c r="F228" s="1" t="str">
        <f t="shared" si="21"/>
        <v/>
      </c>
      <c r="G228" s="1" t="str">
        <f t="shared" si="22"/>
        <v>[["mineCollect",1,1]]</v>
      </c>
      <c r="H228" s="1" t="str">
        <f t="shared" si="23"/>
        <v>["openWin:1152"]</v>
      </c>
    </row>
    <row r="229" spans="2:8" x14ac:dyDescent="0.2">
      <c r="B229" s="2" t="s">
        <v>182</v>
      </c>
      <c r="C229" s="1" t="str">
        <f t="shared" si="18"/>
        <v>法宝</v>
      </c>
      <c r="D229" s="1" t="str">
        <f t="shared" si="19"/>
        <v>[["tsAllLevel",</v>
      </c>
      <c r="E229" s="1" t="str">
        <f t="shared" si="20"/>
        <v>]]</v>
      </c>
      <c r="F229" s="1">
        <f t="shared" si="21"/>
        <v>7670</v>
      </c>
      <c r="G229" s="1" t="str">
        <f t="shared" si="22"/>
        <v>[["tsAllLevel",7670]]</v>
      </c>
      <c r="H229" s="1" t="str">
        <f t="shared" si="23"/>
        <v>["openWin:1104"]</v>
      </c>
    </row>
    <row r="230" spans="2:8" x14ac:dyDescent="0.2">
      <c r="B230" s="2" t="s">
        <v>184</v>
      </c>
      <c r="C230" s="1" t="str">
        <f t="shared" si="18"/>
        <v>完成</v>
      </c>
      <c r="D230" s="1" t="str">
        <f t="shared" si="19"/>
        <v>[["storyFb",</v>
      </c>
      <c r="E230" s="1" t="str">
        <f t="shared" si="20"/>
        <v>]]</v>
      </c>
      <c r="F230" s="1">
        <f t="shared" si="21"/>
        <v>1150</v>
      </c>
      <c r="G230" s="1" t="str">
        <f t="shared" si="22"/>
        <v>[["storyFb",1150]]</v>
      </c>
      <c r="H230" s="1" t="str">
        <f t="shared" si="23"/>
        <v>["openWin:1131"]</v>
      </c>
    </row>
    <row r="231" spans="2:8" x14ac:dyDescent="0.2">
      <c r="B231" s="2" t="s">
        <v>13</v>
      </c>
      <c r="C231" s="1" t="str">
        <f t="shared" si="18"/>
        <v>在月</v>
      </c>
      <c r="D231" s="1" t="str">
        <f t="shared" si="19"/>
        <v>[["expedTask",1]]</v>
      </c>
      <c r="E231" s="1" t="str">
        <f t="shared" si="20"/>
        <v/>
      </c>
      <c r="F231" s="1" t="str">
        <f t="shared" si="21"/>
        <v/>
      </c>
      <c r="G231" s="1" t="str">
        <f t="shared" si="22"/>
        <v>[["expedTask",1]]</v>
      </c>
      <c r="H231" s="1" t="str">
        <f t="shared" si="23"/>
        <v>["openWin:1158"]</v>
      </c>
    </row>
    <row r="232" spans="2:8" x14ac:dyDescent="0.2">
      <c r="B232" s="2" t="s">
        <v>9</v>
      </c>
      <c r="C232" s="1" t="str">
        <f t="shared" si="18"/>
        <v>收取聚宝盆</v>
      </c>
      <c r="D232" s="1" t="str">
        <f t="shared" si="19"/>
        <v>[["treasure",1]]</v>
      </c>
      <c r="E232" s="1" t="str">
        <f t="shared" si="20"/>
        <v/>
      </c>
      <c r="F232" s="1" t="str">
        <f t="shared" si="21"/>
        <v/>
      </c>
      <c r="G232" s="1" t="str">
        <f t="shared" si="22"/>
        <v>[["treasure",1]]</v>
      </c>
      <c r="H232" s="1" t="str">
        <f t="shared" si="23"/>
        <v>["openWin:1157"]</v>
      </c>
    </row>
    <row r="233" spans="2:8" x14ac:dyDescent="0.2">
      <c r="B233" s="2" t="s">
        <v>183</v>
      </c>
      <c r="C233" s="1" t="str">
        <f t="shared" si="18"/>
        <v>法宝</v>
      </c>
      <c r="D233" s="1" t="str">
        <f t="shared" si="19"/>
        <v>[["tsAllLevel",</v>
      </c>
      <c r="E233" s="1" t="str">
        <f t="shared" si="20"/>
        <v>]]</v>
      </c>
      <c r="F233" s="1">
        <f t="shared" si="21"/>
        <v>7680</v>
      </c>
      <c r="G233" s="1" t="str">
        <f t="shared" si="22"/>
        <v>[["tsAllLevel",7680]]</v>
      </c>
      <c r="H233" s="1" t="str">
        <f t="shared" si="23"/>
        <v>["openWin:1104"]</v>
      </c>
    </row>
    <row r="234" spans="2:8" x14ac:dyDescent="0.2">
      <c r="B234" s="2" t="s">
        <v>186</v>
      </c>
      <c r="C234" s="1" t="str">
        <f t="shared" si="18"/>
        <v>完成</v>
      </c>
      <c r="D234" s="1" t="str">
        <f t="shared" si="19"/>
        <v>[["storyFb",</v>
      </c>
      <c r="E234" s="1" t="str">
        <f t="shared" si="20"/>
        <v>]]</v>
      </c>
      <c r="F234" s="1">
        <f t="shared" si="21"/>
        <v>1152</v>
      </c>
      <c r="G234" s="1" t="str">
        <f t="shared" si="22"/>
        <v>[["storyFb",1152]]</v>
      </c>
      <c r="H234" s="1" t="str">
        <f t="shared" si="23"/>
        <v>["openWin:1131"]</v>
      </c>
    </row>
    <row r="235" spans="2:8" x14ac:dyDescent="0.2">
      <c r="B235" s="2" t="s">
        <v>559</v>
      </c>
      <c r="C235" s="1" t="str">
        <f t="shared" si="18"/>
        <v>技能</v>
      </c>
      <c r="D235" s="1" t="str">
        <f t="shared" si="19"/>
        <v>[["skillTotalLv",</v>
      </c>
      <c r="E235" s="1" t="str">
        <f t="shared" si="20"/>
        <v>]]</v>
      </c>
      <c r="F235" s="1">
        <f t="shared" si="21"/>
        <v>1830</v>
      </c>
      <c r="G235" s="1" t="str">
        <f t="shared" si="22"/>
        <v>[["skillTotalLv",1830]]</v>
      </c>
      <c r="H235" s="1" t="str">
        <f t="shared" si="23"/>
        <v>["openWin:1103"]</v>
      </c>
    </row>
    <row r="236" spans="2:8" x14ac:dyDescent="0.2">
      <c r="B236" s="2" t="s">
        <v>185</v>
      </c>
      <c r="C236" s="1" t="str">
        <f t="shared" si="18"/>
        <v>法宝</v>
      </c>
      <c r="D236" s="1" t="str">
        <f t="shared" si="19"/>
        <v>[["tsAllLevel",</v>
      </c>
      <c r="E236" s="1" t="str">
        <f t="shared" si="20"/>
        <v>]]</v>
      </c>
      <c r="F236" s="1">
        <f t="shared" si="21"/>
        <v>7690</v>
      </c>
      <c r="G236" s="1" t="str">
        <f t="shared" si="22"/>
        <v>[["tsAllLevel",7690]]</v>
      </c>
      <c r="H236" s="1" t="str">
        <f t="shared" si="23"/>
        <v>["openWin:1104"]</v>
      </c>
    </row>
    <row r="237" spans="2:8" x14ac:dyDescent="0.2">
      <c r="B237" s="2" t="s">
        <v>189</v>
      </c>
      <c r="C237" s="1" t="str">
        <f t="shared" si="18"/>
        <v>完成</v>
      </c>
      <c r="D237" s="1" t="str">
        <f t="shared" si="19"/>
        <v>[["storyFb",</v>
      </c>
      <c r="E237" s="1" t="str">
        <f t="shared" si="20"/>
        <v>]]</v>
      </c>
      <c r="F237" s="1">
        <f t="shared" si="21"/>
        <v>1155</v>
      </c>
      <c r="G237" s="1" t="str">
        <f t="shared" si="22"/>
        <v>[["storyFb",1155]]</v>
      </c>
      <c r="H237" s="1" t="str">
        <f t="shared" si="23"/>
        <v>["openWin:1131"]</v>
      </c>
    </row>
    <row r="238" spans="2:8" x14ac:dyDescent="0.2">
      <c r="B238" s="2" t="s">
        <v>560</v>
      </c>
      <c r="C238" s="1" t="str">
        <f t="shared" si="18"/>
        <v>强化</v>
      </c>
      <c r="D238" s="1" t="str">
        <f t="shared" si="19"/>
        <v>[["strengthFull",</v>
      </c>
      <c r="E238" s="1" t="str">
        <f t="shared" si="20"/>
        <v>]]</v>
      </c>
      <c r="F238" s="1">
        <f t="shared" si="21"/>
        <v>585</v>
      </c>
      <c r="G238" s="1" t="str">
        <f t="shared" si="22"/>
        <v>[["strengthFull",585]]</v>
      </c>
      <c r="H238" s="1" t="str">
        <f t="shared" si="23"/>
        <v>["openWin:1102|2"]</v>
      </c>
    </row>
    <row r="239" spans="2:8" x14ac:dyDescent="0.2">
      <c r="B239" s="2" t="s">
        <v>188</v>
      </c>
      <c r="C239" s="1" t="str">
        <f t="shared" si="18"/>
        <v>法宝</v>
      </c>
      <c r="D239" s="1" t="str">
        <f t="shared" si="19"/>
        <v>[["tsAllLevel",</v>
      </c>
      <c r="E239" s="1" t="str">
        <f t="shared" si="20"/>
        <v>]]</v>
      </c>
      <c r="F239" s="1">
        <f t="shared" si="21"/>
        <v>7700</v>
      </c>
      <c r="G239" s="1" t="str">
        <f t="shared" si="22"/>
        <v>[["tsAllLevel",7700]]</v>
      </c>
      <c r="H239" s="1" t="str">
        <f t="shared" si="23"/>
        <v>["openWin:1104"]</v>
      </c>
    </row>
    <row r="240" spans="2:8" x14ac:dyDescent="0.2">
      <c r="B240" s="2" t="s">
        <v>191</v>
      </c>
      <c r="C240" s="1" t="str">
        <f t="shared" si="18"/>
        <v>完成</v>
      </c>
      <c r="D240" s="1" t="str">
        <f t="shared" si="19"/>
        <v>[["storyFb",</v>
      </c>
      <c r="E240" s="1" t="str">
        <f t="shared" si="20"/>
        <v>]]</v>
      </c>
      <c r="F240" s="1">
        <f t="shared" si="21"/>
        <v>1158</v>
      </c>
      <c r="G240" s="1" t="str">
        <f t="shared" si="22"/>
        <v>[["storyFb",1158]]</v>
      </c>
      <c r="H240" s="1" t="str">
        <f t="shared" si="23"/>
        <v>["openWin:1131"]</v>
      </c>
    </row>
    <row r="241" spans="2:8" x14ac:dyDescent="0.2">
      <c r="B241" s="2" t="s">
        <v>249</v>
      </c>
      <c r="C241" s="1" t="str">
        <f t="shared" si="18"/>
        <v>通关</v>
      </c>
      <c r="D241" s="1" t="str">
        <f t="shared" si="19"/>
        <v>[["pagoda",</v>
      </c>
      <c r="E241" s="1" t="str">
        <f t="shared" si="20"/>
        <v>]]</v>
      </c>
      <c r="F241" s="1">
        <f t="shared" si="21"/>
        <v>230</v>
      </c>
      <c r="G241" s="1" t="str">
        <f t="shared" si="22"/>
        <v>[["pagoda",230]]</v>
      </c>
      <c r="H241" s="1" t="str">
        <f t="shared" si="23"/>
        <v>["openWin:1111"]</v>
      </c>
    </row>
    <row r="242" spans="2:8" x14ac:dyDescent="0.2">
      <c r="B242" s="2" t="s">
        <v>33</v>
      </c>
      <c r="C242" s="1" t="str">
        <f t="shared" si="18"/>
        <v>飞剑</v>
      </c>
      <c r="D242" s="1" t="str">
        <f t="shared" si="19"/>
        <v>[["allRideLv",</v>
      </c>
      <c r="E242" s="1" t="str">
        <f t="shared" si="20"/>
        <v>]]</v>
      </c>
      <c r="F242" s="1">
        <f t="shared" si="21"/>
        <v>525</v>
      </c>
      <c r="G242" s="1" t="str">
        <f t="shared" si="22"/>
        <v>[["allRideLv",525]]</v>
      </c>
      <c r="H242" s="1" t="str">
        <f t="shared" si="23"/>
        <v>["openWin:1102|3"]</v>
      </c>
    </row>
    <row r="243" spans="2:8" x14ac:dyDescent="0.2">
      <c r="B243" s="2" t="s">
        <v>190</v>
      </c>
      <c r="C243" s="1" t="str">
        <f t="shared" si="18"/>
        <v>法宝</v>
      </c>
      <c r="D243" s="1" t="str">
        <f t="shared" si="19"/>
        <v>[["tsAllLevel",</v>
      </c>
      <c r="E243" s="1" t="str">
        <f t="shared" si="20"/>
        <v>]]</v>
      </c>
      <c r="F243" s="1">
        <f t="shared" si="21"/>
        <v>7710</v>
      </c>
      <c r="G243" s="1" t="str">
        <f t="shared" si="22"/>
        <v>[["tsAllLevel",7710]]</v>
      </c>
      <c r="H243" s="1" t="str">
        <f t="shared" si="23"/>
        <v>["openWin:1104"]</v>
      </c>
    </row>
    <row r="244" spans="2:8" x14ac:dyDescent="0.2">
      <c r="B244" s="2" t="s">
        <v>194</v>
      </c>
      <c r="C244" s="1" t="str">
        <f t="shared" si="18"/>
        <v>完成</v>
      </c>
      <c r="D244" s="1" t="str">
        <f t="shared" si="19"/>
        <v>[["storyFb",</v>
      </c>
      <c r="E244" s="1" t="str">
        <f t="shared" si="20"/>
        <v>]]</v>
      </c>
      <c r="F244" s="1">
        <f t="shared" si="21"/>
        <v>1160</v>
      </c>
      <c r="G244" s="1" t="str">
        <f t="shared" si="22"/>
        <v>[["storyFb",1160]]</v>
      </c>
      <c r="H244" s="1" t="str">
        <f t="shared" si="23"/>
        <v>["openWin:1131"]</v>
      </c>
    </row>
    <row r="245" spans="2:8" x14ac:dyDescent="0.2">
      <c r="B245" s="2" t="s">
        <v>561</v>
      </c>
      <c r="C245" s="1" t="str">
        <f t="shared" si="18"/>
        <v>强化</v>
      </c>
      <c r="D245" s="1" t="str">
        <f t="shared" si="19"/>
        <v>[["strengthFull",</v>
      </c>
      <c r="E245" s="1" t="str">
        <f t="shared" si="20"/>
        <v>]]</v>
      </c>
      <c r="F245" s="1">
        <f t="shared" si="21"/>
        <v>588</v>
      </c>
      <c r="G245" s="1" t="str">
        <f t="shared" si="22"/>
        <v>[["strengthFull",588]]</v>
      </c>
      <c r="H245" s="1" t="str">
        <f t="shared" si="23"/>
        <v>["openWin:1102|2"]</v>
      </c>
    </row>
    <row r="246" spans="2:8" x14ac:dyDescent="0.2">
      <c r="B246" s="2" t="s">
        <v>20</v>
      </c>
      <c r="C246" s="1" t="str">
        <f t="shared" si="18"/>
        <v>前往</v>
      </c>
      <c r="D246" s="1">
        <f t="shared" si="19"/>
        <v>0</v>
      </c>
      <c r="E246" s="1" t="str">
        <f t="shared" si="20"/>
        <v/>
      </c>
      <c r="F246" s="1" t="str">
        <f t="shared" si="21"/>
        <v/>
      </c>
      <c r="G246" s="1">
        <f t="shared" si="22"/>
        <v>0</v>
      </c>
      <c r="H246" s="1">
        <f t="shared" si="23"/>
        <v>0</v>
      </c>
    </row>
    <row r="247" spans="2:8" x14ac:dyDescent="0.2">
      <c r="B247" s="2" t="s">
        <v>193</v>
      </c>
      <c r="C247" s="1" t="str">
        <f t="shared" si="18"/>
        <v>法宝</v>
      </c>
      <c r="D247" s="1" t="str">
        <f t="shared" si="19"/>
        <v>[["tsAllLevel",</v>
      </c>
      <c r="E247" s="1" t="str">
        <f t="shared" si="20"/>
        <v>]]</v>
      </c>
      <c r="F247" s="1">
        <f t="shared" si="21"/>
        <v>7720</v>
      </c>
      <c r="G247" s="1" t="str">
        <f t="shared" si="22"/>
        <v>[["tsAllLevel",7720]]</v>
      </c>
      <c r="H247" s="1" t="str">
        <f t="shared" si="23"/>
        <v>["openWin:1104"]</v>
      </c>
    </row>
    <row r="248" spans="2:8" x14ac:dyDescent="0.2">
      <c r="B248" s="2" t="s">
        <v>196</v>
      </c>
      <c r="C248" s="1" t="str">
        <f t="shared" si="18"/>
        <v>完成</v>
      </c>
      <c r="D248" s="1" t="str">
        <f t="shared" si="19"/>
        <v>[["storyFb",</v>
      </c>
      <c r="E248" s="1" t="str">
        <f t="shared" si="20"/>
        <v>]]</v>
      </c>
      <c r="F248" s="1">
        <f t="shared" si="21"/>
        <v>1162</v>
      </c>
      <c r="G248" s="1" t="str">
        <f t="shared" si="22"/>
        <v>[["storyFb",1162]]</v>
      </c>
      <c r="H248" s="1" t="str">
        <f t="shared" si="23"/>
        <v>["openWin:1131"]</v>
      </c>
    </row>
    <row r="249" spans="2:8" x14ac:dyDescent="0.2">
      <c r="B249" s="2" t="s">
        <v>17</v>
      </c>
      <c r="C249" s="1" t="str">
        <f t="shared" si="18"/>
        <v>收取洞府灵田</v>
      </c>
      <c r="D249" s="1" t="str">
        <f t="shared" si="19"/>
        <v>[["mineCollect",1,1]]</v>
      </c>
      <c r="E249" s="1" t="str">
        <f t="shared" si="20"/>
        <v/>
      </c>
      <c r="F249" s="1" t="str">
        <f t="shared" si="21"/>
        <v/>
      </c>
      <c r="G249" s="1" t="str">
        <f t="shared" si="22"/>
        <v>[["mineCollect",1,1]]</v>
      </c>
      <c r="H249" s="1" t="str">
        <f t="shared" si="23"/>
        <v>["openWin:1152"]</v>
      </c>
    </row>
    <row r="250" spans="2:8" x14ac:dyDescent="0.2">
      <c r="B250" s="2" t="s">
        <v>9</v>
      </c>
      <c r="C250" s="1" t="str">
        <f t="shared" si="18"/>
        <v>收取聚宝盆</v>
      </c>
      <c r="D250" s="1" t="str">
        <f t="shared" si="19"/>
        <v>[["treasure",1]]</v>
      </c>
      <c r="E250" s="1" t="str">
        <f t="shared" si="20"/>
        <v/>
      </c>
      <c r="F250" s="1" t="str">
        <f t="shared" si="21"/>
        <v/>
      </c>
      <c r="G250" s="1" t="str">
        <f t="shared" si="22"/>
        <v>[["treasure",1]]</v>
      </c>
      <c r="H250" s="1" t="str">
        <f t="shared" si="23"/>
        <v>["openWin:1157"]</v>
      </c>
    </row>
    <row r="251" spans="2:8" x14ac:dyDescent="0.2">
      <c r="B251" s="2" t="s">
        <v>195</v>
      </c>
      <c r="C251" s="1" t="str">
        <f t="shared" si="18"/>
        <v>法宝</v>
      </c>
      <c r="D251" s="1" t="str">
        <f t="shared" si="19"/>
        <v>[["tsAllLevel",</v>
      </c>
      <c r="E251" s="1" t="str">
        <f t="shared" si="20"/>
        <v>]]</v>
      </c>
      <c r="F251" s="1">
        <f t="shared" si="21"/>
        <v>7730</v>
      </c>
      <c r="G251" s="1" t="str">
        <f t="shared" si="22"/>
        <v>[["tsAllLevel",7730]]</v>
      </c>
      <c r="H251" s="1" t="str">
        <f t="shared" si="23"/>
        <v>["openWin:1104"]</v>
      </c>
    </row>
    <row r="252" spans="2:8" x14ac:dyDescent="0.2">
      <c r="B252" s="2" t="s">
        <v>199</v>
      </c>
      <c r="C252" s="1" t="str">
        <f t="shared" si="18"/>
        <v>完成</v>
      </c>
      <c r="D252" s="1" t="str">
        <f t="shared" si="19"/>
        <v>[["storyFb",</v>
      </c>
      <c r="E252" s="1" t="str">
        <f t="shared" si="20"/>
        <v>]]</v>
      </c>
      <c r="F252" s="1">
        <f t="shared" si="21"/>
        <v>1165</v>
      </c>
      <c r="G252" s="1" t="str">
        <f t="shared" si="22"/>
        <v>[["storyFb",1165]]</v>
      </c>
      <c r="H252" s="1" t="str">
        <f t="shared" si="23"/>
        <v>["openWin:1131"]</v>
      </c>
    </row>
    <row r="253" spans="2:8" x14ac:dyDescent="0.2">
      <c r="B253" s="2" t="s">
        <v>562</v>
      </c>
      <c r="C253" s="1" t="str">
        <f t="shared" si="18"/>
        <v>技能</v>
      </c>
      <c r="D253" s="1" t="str">
        <f t="shared" si="19"/>
        <v>[["skillTotalLv",</v>
      </c>
      <c r="E253" s="1" t="str">
        <f t="shared" si="20"/>
        <v>]]</v>
      </c>
      <c r="F253" s="1">
        <f t="shared" si="21"/>
        <v>1840</v>
      </c>
      <c r="G253" s="1" t="str">
        <f t="shared" si="22"/>
        <v>[["skillTotalLv",1840]]</v>
      </c>
      <c r="H253" s="1" t="str">
        <f t="shared" si="23"/>
        <v>["openWin:1103"]</v>
      </c>
    </row>
    <row r="254" spans="2:8" x14ac:dyDescent="0.2">
      <c r="B254" s="2" t="s">
        <v>198</v>
      </c>
      <c r="C254" s="1" t="str">
        <f t="shared" si="18"/>
        <v>法宝</v>
      </c>
      <c r="D254" s="1" t="str">
        <f t="shared" si="19"/>
        <v>[["tsAllLevel",</v>
      </c>
      <c r="E254" s="1" t="str">
        <f t="shared" si="20"/>
        <v>]]</v>
      </c>
      <c r="F254" s="1">
        <f t="shared" si="21"/>
        <v>7740</v>
      </c>
      <c r="G254" s="1" t="str">
        <f t="shared" si="22"/>
        <v>[["tsAllLevel",7740]]</v>
      </c>
      <c r="H254" s="1" t="str">
        <f t="shared" si="23"/>
        <v>["openWin:1104"]</v>
      </c>
    </row>
    <row r="255" spans="2:8" x14ac:dyDescent="0.2">
      <c r="B255" s="2" t="s">
        <v>202</v>
      </c>
      <c r="C255" s="1" t="str">
        <f t="shared" si="18"/>
        <v>完成</v>
      </c>
      <c r="D255" s="1" t="str">
        <f t="shared" si="19"/>
        <v>[["storyFb",</v>
      </c>
      <c r="E255" s="1" t="str">
        <f t="shared" si="20"/>
        <v>]]</v>
      </c>
      <c r="F255" s="1">
        <f t="shared" si="21"/>
        <v>1168</v>
      </c>
      <c r="G255" s="1" t="str">
        <f t="shared" si="22"/>
        <v>[["storyFb",1168]]</v>
      </c>
      <c r="H255" s="1" t="str">
        <f t="shared" si="23"/>
        <v>["openWin:1131"]</v>
      </c>
    </row>
    <row r="256" spans="2:8" x14ac:dyDescent="0.2">
      <c r="B256" s="2" t="s">
        <v>207</v>
      </c>
      <c r="C256" s="1" t="str">
        <f t="shared" si="18"/>
        <v>强化</v>
      </c>
      <c r="D256" s="1" t="str">
        <f t="shared" si="19"/>
        <v>[["strengthFull",</v>
      </c>
      <c r="E256" s="1" t="str">
        <f t="shared" si="20"/>
        <v>]]</v>
      </c>
      <c r="F256" s="1">
        <f t="shared" si="21"/>
        <v>590</v>
      </c>
      <c r="G256" s="1" t="str">
        <f t="shared" si="22"/>
        <v>[["strengthFull",590]]</v>
      </c>
      <c r="H256" s="1" t="str">
        <f t="shared" si="23"/>
        <v>["openWin:1102|2"]</v>
      </c>
    </row>
    <row r="257" spans="2:8" x14ac:dyDescent="0.2">
      <c r="B257" s="2" t="s">
        <v>201</v>
      </c>
      <c r="C257" s="1" t="str">
        <f t="shared" si="18"/>
        <v>法宝</v>
      </c>
      <c r="D257" s="1" t="str">
        <f t="shared" si="19"/>
        <v>[["tsAllLevel",</v>
      </c>
      <c r="E257" s="1" t="str">
        <f t="shared" si="20"/>
        <v>]]</v>
      </c>
      <c r="F257" s="1">
        <f t="shared" si="21"/>
        <v>7750</v>
      </c>
      <c r="G257" s="1" t="str">
        <f t="shared" si="22"/>
        <v>[["tsAllLevel",7750]]</v>
      </c>
      <c r="H257" s="1" t="str">
        <f t="shared" si="23"/>
        <v>["openWin:1104"]</v>
      </c>
    </row>
    <row r="258" spans="2:8" x14ac:dyDescent="0.2">
      <c r="B258" s="2" t="s">
        <v>204</v>
      </c>
      <c r="C258" s="1" t="str">
        <f t="shared" si="18"/>
        <v>完成</v>
      </c>
      <c r="D258" s="1" t="str">
        <f t="shared" si="19"/>
        <v>[["storyFb",</v>
      </c>
      <c r="E258" s="1" t="str">
        <f t="shared" si="20"/>
        <v>]]</v>
      </c>
      <c r="F258" s="1">
        <f t="shared" si="21"/>
        <v>1170</v>
      </c>
      <c r="G258" s="1" t="str">
        <f t="shared" si="22"/>
        <v>[["storyFb",1170]]</v>
      </c>
      <c r="H258" s="1" t="str">
        <f t="shared" si="23"/>
        <v>["openWin:1131"]</v>
      </c>
    </row>
    <row r="259" spans="2:8" x14ac:dyDescent="0.2">
      <c r="B259" s="2" t="s">
        <v>262</v>
      </c>
      <c r="C259" s="1" t="str">
        <f t="shared" si="18"/>
        <v>通关</v>
      </c>
      <c r="D259" s="1" t="str">
        <f t="shared" si="19"/>
        <v>[["pagoda",</v>
      </c>
      <c r="E259" s="1" t="str">
        <f t="shared" si="20"/>
        <v>]]</v>
      </c>
      <c r="F259" s="1">
        <f t="shared" si="21"/>
        <v>233</v>
      </c>
      <c r="G259" s="1" t="str">
        <f t="shared" si="22"/>
        <v>[["pagoda",233]]</v>
      </c>
      <c r="H259" s="1" t="str">
        <f t="shared" si="23"/>
        <v>["openWin:1111"]</v>
      </c>
    </row>
    <row r="260" spans="2:8" x14ac:dyDescent="0.2">
      <c r="B260" s="2" t="s">
        <v>34</v>
      </c>
      <c r="C260" s="1" t="str">
        <f t="shared" si="18"/>
        <v>飞剑</v>
      </c>
      <c r="D260" s="1" t="str">
        <f t="shared" si="19"/>
        <v>[["allRideLv",</v>
      </c>
      <c r="E260" s="1" t="str">
        <f t="shared" si="20"/>
        <v>]]</v>
      </c>
      <c r="F260" s="1">
        <f t="shared" si="21"/>
        <v>530</v>
      </c>
      <c r="G260" s="1" t="str">
        <f t="shared" si="22"/>
        <v>[["allRideLv",530]]</v>
      </c>
      <c r="H260" s="1" t="str">
        <f t="shared" si="23"/>
        <v>["openWin:1102|3"]</v>
      </c>
    </row>
    <row r="261" spans="2:8" x14ac:dyDescent="0.2">
      <c r="B261" s="2" t="s">
        <v>203</v>
      </c>
      <c r="C261" s="1" t="str">
        <f t="shared" si="18"/>
        <v>法宝</v>
      </c>
      <c r="D261" s="1" t="str">
        <f t="shared" si="19"/>
        <v>[["tsAllLevel",</v>
      </c>
      <c r="E261" s="1" t="str">
        <f t="shared" si="20"/>
        <v>]]</v>
      </c>
      <c r="F261" s="1">
        <f t="shared" si="21"/>
        <v>7760</v>
      </c>
      <c r="G261" s="1" t="str">
        <f t="shared" si="22"/>
        <v>[["tsAllLevel",7760]]</v>
      </c>
      <c r="H261" s="1" t="str">
        <f t="shared" si="23"/>
        <v>["openWin:1104"]</v>
      </c>
    </row>
    <row r="262" spans="2:8" x14ac:dyDescent="0.2">
      <c r="B262" s="2" t="s">
        <v>206</v>
      </c>
      <c r="C262" s="1" t="str">
        <f t="shared" si="18"/>
        <v>完成</v>
      </c>
      <c r="D262" s="1" t="str">
        <f t="shared" si="19"/>
        <v>[["storyFb",</v>
      </c>
      <c r="E262" s="1" t="str">
        <f t="shared" si="20"/>
        <v>]]</v>
      </c>
      <c r="F262" s="1">
        <f t="shared" si="21"/>
        <v>1172</v>
      </c>
      <c r="G262" s="1" t="str">
        <f t="shared" si="22"/>
        <v>[["storyFb",1172]]</v>
      </c>
      <c r="H262" s="1" t="str">
        <f t="shared" si="23"/>
        <v>["openWin:1131"]</v>
      </c>
    </row>
    <row r="263" spans="2:8" x14ac:dyDescent="0.2">
      <c r="B263" s="2" t="s">
        <v>211</v>
      </c>
      <c r="C263" s="1" t="str">
        <f t="shared" si="18"/>
        <v>强化</v>
      </c>
      <c r="D263" s="1" t="str">
        <f t="shared" si="19"/>
        <v>[["strengthFull",</v>
      </c>
      <c r="E263" s="1" t="str">
        <f t="shared" si="20"/>
        <v>]]</v>
      </c>
      <c r="F263" s="1">
        <f t="shared" si="21"/>
        <v>593</v>
      </c>
      <c r="G263" s="1" t="str">
        <f t="shared" si="22"/>
        <v>[["strengthFull",593]]</v>
      </c>
      <c r="H263" s="1" t="str">
        <f t="shared" si="23"/>
        <v>["openWin:1102|2"]</v>
      </c>
    </row>
    <row r="264" spans="2:8" x14ac:dyDescent="0.2">
      <c r="B264" s="2" t="s">
        <v>17</v>
      </c>
      <c r="C264" s="1" t="str">
        <f t="shared" si="18"/>
        <v>收取洞府灵田</v>
      </c>
      <c r="D264" s="1" t="str">
        <f t="shared" si="19"/>
        <v>[["mineCollect",1,1]]</v>
      </c>
      <c r="E264" s="1" t="str">
        <f t="shared" si="20"/>
        <v/>
      </c>
      <c r="F264" s="1" t="str">
        <f t="shared" si="21"/>
        <v/>
      </c>
      <c r="G264" s="1" t="str">
        <f t="shared" si="22"/>
        <v>[["mineCollect",1,1]]</v>
      </c>
      <c r="H264" s="1" t="str">
        <f t="shared" si="23"/>
        <v>["openWin:1152"]</v>
      </c>
    </row>
    <row r="265" spans="2:8" x14ac:dyDescent="0.2">
      <c r="B265" s="2" t="s">
        <v>205</v>
      </c>
      <c r="C265" s="1" t="str">
        <f t="shared" si="18"/>
        <v>法宝</v>
      </c>
      <c r="D265" s="1" t="str">
        <f t="shared" si="19"/>
        <v>[["tsAllLevel",</v>
      </c>
      <c r="E265" s="1" t="str">
        <f t="shared" si="20"/>
        <v>]]</v>
      </c>
      <c r="F265" s="1">
        <f t="shared" si="21"/>
        <v>7770</v>
      </c>
      <c r="G265" s="1" t="str">
        <f t="shared" si="22"/>
        <v>[["tsAllLevel",7770]]</v>
      </c>
      <c r="H265" s="1" t="str">
        <f t="shared" si="23"/>
        <v>["openWin:1104"]</v>
      </c>
    </row>
    <row r="266" spans="2:8" x14ac:dyDescent="0.2">
      <c r="B266" s="2" t="s">
        <v>209</v>
      </c>
      <c r="C266" s="1" t="str">
        <f t="shared" si="18"/>
        <v>完成</v>
      </c>
      <c r="D266" s="1" t="str">
        <f t="shared" si="19"/>
        <v>[["storyFb",</v>
      </c>
      <c r="E266" s="1" t="str">
        <f t="shared" si="20"/>
        <v>]]</v>
      </c>
      <c r="F266" s="1">
        <f t="shared" si="21"/>
        <v>1175</v>
      </c>
      <c r="G266" s="1" t="str">
        <f t="shared" si="22"/>
        <v>[["storyFb",1175]]</v>
      </c>
      <c r="H266" s="1" t="str">
        <f t="shared" si="23"/>
        <v>["openWin:1131"]</v>
      </c>
    </row>
    <row r="267" spans="2:8" x14ac:dyDescent="0.2">
      <c r="B267" s="2" t="s">
        <v>13</v>
      </c>
      <c r="C267" s="1" t="str">
        <f t="shared" si="18"/>
        <v>在月</v>
      </c>
      <c r="D267" s="1" t="str">
        <f t="shared" si="19"/>
        <v>[["expedTask",1]]</v>
      </c>
      <c r="E267" s="1" t="str">
        <f t="shared" si="20"/>
        <v/>
      </c>
      <c r="F267" s="1" t="str">
        <f t="shared" si="21"/>
        <v/>
      </c>
      <c r="G267" s="1" t="str">
        <f t="shared" si="22"/>
        <v>[["expedTask",1]]</v>
      </c>
      <c r="H267" s="1" t="str">
        <f t="shared" si="23"/>
        <v>["openWin:1158"]</v>
      </c>
    </row>
    <row r="268" spans="2:8" x14ac:dyDescent="0.2">
      <c r="B268" s="2" t="s">
        <v>9</v>
      </c>
      <c r="C268" s="1" t="str">
        <f t="shared" ref="C268:C331" si="24">IF(LEFT(B268,2)="收取",B268,LEFT(B268,2))</f>
        <v>收取聚宝盆</v>
      </c>
      <c r="D268" s="1" t="str">
        <f t="shared" ref="D268:D331" si="25">VLOOKUP(C268,$C$1:$D$10,2,FALSE)</f>
        <v>[["treasure",1]]</v>
      </c>
      <c r="E268" s="1" t="str">
        <f t="shared" ref="E268:E331" si="26">IF(VLOOKUP(C268,$C$1:$E$10,3,FALSE)="","",VLOOKUP(C268,$C$1:$E$10,3,FALSE))</f>
        <v/>
      </c>
      <c r="F268" s="1" t="str">
        <f t="shared" ref="F268:F331" si="27">IF(E268="","",--MIDB(B268,SEARCHB("?",B268),2*LEN(B268)-LENB(B268)))</f>
        <v/>
      </c>
      <c r="G268" s="1" t="str">
        <f t="shared" ref="G268:G331" si="28">IF(ISERROR(IF(E268="",D268,D268&amp;F268&amp;E268)),"",IF(E268="",D268,D268&amp;F268&amp;E268))</f>
        <v>[["treasure",1]]</v>
      </c>
      <c r="H268" s="1" t="str">
        <f t="shared" ref="H268:H331" si="29">VLOOKUP(C268,$C$1:$F$10,4,FALSE)</f>
        <v>["openWin:1157"]</v>
      </c>
    </row>
    <row r="269" spans="2:8" x14ac:dyDescent="0.2">
      <c r="B269" s="2" t="s">
        <v>208</v>
      </c>
      <c r="C269" s="1" t="str">
        <f t="shared" si="24"/>
        <v>法宝</v>
      </c>
      <c r="D269" s="1" t="str">
        <f t="shared" si="25"/>
        <v>[["tsAllLevel",</v>
      </c>
      <c r="E269" s="1" t="str">
        <f t="shared" si="26"/>
        <v>]]</v>
      </c>
      <c r="F269" s="1">
        <f t="shared" si="27"/>
        <v>7780</v>
      </c>
      <c r="G269" s="1" t="str">
        <f t="shared" si="28"/>
        <v>[["tsAllLevel",7780]]</v>
      </c>
      <c r="H269" s="1" t="str">
        <f t="shared" si="29"/>
        <v>["openWin:1104"]</v>
      </c>
    </row>
    <row r="270" spans="2:8" x14ac:dyDescent="0.2">
      <c r="B270" s="2" t="s">
        <v>563</v>
      </c>
      <c r="C270" s="1" t="str">
        <f t="shared" si="24"/>
        <v>完成</v>
      </c>
      <c r="D270" s="1" t="str">
        <f t="shared" si="25"/>
        <v>[["storyFb",</v>
      </c>
      <c r="E270" s="1" t="str">
        <f t="shared" si="26"/>
        <v>]]</v>
      </c>
      <c r="F270" s="1">
        <f t="shared" si="27"/>
        <v>1177</v>
      </c>
      <c r="G270" s="1" t="str">
        <f t="shared" si="28"/>
        <v>[["storyFb",1177]]</v>
      </c>
      <c r="H270" s="1" t="str">
        <f t="shared" si="29"/>
        <v>["openWin:1131"]</v>
      </c>
    </row>
    <row r="271" spans="2:8" x14ac:dyDescent="0.2">
      <c r="B271" s="2" t="s">
        <v>564</v>
      </c>
      <c r="C271" s="1" t="str">
        <f t="shared" si="24"/>
        <v>技能</v>
      </c>
      <c r="D271" s="1" t="str">
        <f t="shared" si="25"/>
        <v>[["skillTotalLv",</v>
      </c>
      <c r="E271" s="1" t="str">
        <f t="shared" si="26"/>
        <v>]]</v>
      </c>
      <c r="F271" s="1">
        <f t="shared" si="27"/>
        <v>1850</v>
      </c>
      <c r="G271" s="1" t="str">
        <f t="shared" si="28"/>
        <v>[["skillTotalLv",1850]]</v>
      </c>
      <c r="H271" s="1" t="str">
        <f t="shared" si="29"/>
        <v>["openWin:1103"]</v>
      </c>
    </row>
    <row r="272" spans="2:8" x14ac:dyDescent="0.2">
      <c r="B272" s="2" t="s">
        <v>210</v>
      </c>
      <c r="C272" s="1" t="str">
        <f t="shared" si="24"/>
        <v>法宝</v>
      </c>
      <c r="D272" s="1" t="str">
        <f t="shared" si="25"/>
        <v>[["tsAllLevel",</v>
      </c>
      <c r="E272" s="1" t="str">
        <f t="shared" si="26"/>
        <v>]]</v>
      </c>
      <c r="F272" s="1">
        <f t="shared" si="27"/>
        <v>7790</v>
      </c>
      <c r="G272" s="1" t="str">
        <f t="shared" si="28"/>
        <v>[["tsAllLevel",7790]]</v>
      </c>
      <c r="H272" s="1" t="str">
        <f t="shared" si="29"/>
        <v>["openWin:1104"]</v>
      </c>
    </row>
    <row r="273" spans="2:8" x14ac:dyDescent="0.2">
      <c r="B273" s="2" t="s">
        <v>213</v>
      </c>
      <c r="C273" s="1" t="str">
        <f t="shared" si="24"/>
        <v>完成</v>
      </c>
      <c r="D273" s="1" t="str">
        <f t="shared" si="25"/>
        <v>[["storyFb",</v>
      </c>
      <c r="E273" s="1" t="str">
        <f t="shared" si="26"/>
        <v>]]</v>
      </c>
      <c r="F273" s="1">
        <f t="shared" si="27"/>
        <v>1180</v>
      </c>
      <c r="G273" s="1" t="str">
        <f t="shared" si="28"/>
        <v>[["storyFb",1180]]</v>
      </c>
      <c r="H273" s="1" t="str">
        <f t="shared" si="29"/>
        <v>["openWin:1131"]</v>
      </c>
    </row>
    <row r="274" spans="2:8" x14ac:dyDescent="0.2">
      <c r="B274" s="2" t="s">
        <v>565</v>
      </c>
      <c r="C274" s="1" t="str">
        <f t="shared" si="24"/>
        <v>强化</v>
      </c>
      <c r="D274" s="1" t="str">
        <f t="shared" si="25"/>
        <v>[["strengthFull",</v>
      </c>
      <c r="E274" s="1" t="str">
        <f t="shared" si="26"/>
        <v>]]</v>
      </c>
      <c r="F274" s="1">
        <f t="shared" si="27"/>
        <v>595</v>
      </c>
      <c r="G274" s="1" t="str">
        <f t="shared" si="28"/>
        <v>[["strengthFull",595]]</v>
      </c>
      <c r="H274" s="1" t="str">
        <f t="shared" si="29"/>
        <v>["openWin:1102|2"]</v>
      </c>
    </row>
    <row r="275" spans="2:8" x14ac:dyDescent="0.2">
      <c r="B275" s="2" t="s">
        <v>212</v>
      </c>
      <c r="C275" s="1" t="str">
        <f t="shared" si="24"/>
        <v>法宝</v>
      </c>
      <c r="D275" s="1" t="str">
        <f t="shared" si="25"/>
        <v>[["tsAllLevel",</v>
      </c>
      <c r="E275" s="1" t="str">
        <f t="shared" si="26"/>
        <v>]]</v>
      </c>
      <c r="F275" s="1">
        <f t="shared" si="27"/>
        <v>7800</v>
      </c>
      <c r="G275" s="1" t="str">
        <f t="shared" si="28"/>
        <v>[["tsAllLevel",7800]]</v>
      </c>
      <c r="H275" s="1" t="str">
        <f t="shared" si="29"/>
        <v>["openWin:1104"]</v>
      </c>
    </row>
    <row r="276" spans="2:8" x14ac:dyDescent="0.2">
      <c r="B276" s="2" t="s">
        <v>566</v>
      </c>
      <c r="C276" s="1" t="str">
        <f t="shared" si="24"/>
        <v>完成</v>
      </c>
      <c r="D276" s="1" t="str">
        <f t="shared" si="25"/>
        <v>[["storyFb",</v>
      </c>
      <c r="E276" s="1" t="str">
        <f t="shared" si="26"/>
        <v>]]</v>
      </c>
      <c r="F276" s="1">
        <f t="shared" si="27"/>
        <v>1183</v>
      </c>
      <c r="G276" s="1" t="str">
        <f t="shared" si="28"/>
        <v>[["storyFb",1183]]</v>
      </c>
      <c r="H276" s="1" t="str">
        <f t="shared" si="29"/>
        <v>["openWin:1131"]</v>
      </c>
    </row>
    <row r="277" spans="2:8" x14ac:dyDescent="0.2">
      <c r="B277" s="2" t="s">
        <v>272</v>
      </c>
      <c r="C277" s="1" t="str">
        <f t="shared" si="24"/>
        <v>通关</v>
      </c>
      <c r="D277" s="1" t="str">
        <f t="shared" si="25"/>
        <v>[["pagoda",</v>
      </c>
      <c r="E277" s="1" t="str">
        <f t="shared" si="26"/>
        <v>]]</v>
      </c>
      <c r="F277" s="1">
        <f t="shared" si="27"/>
        <v>235</v>
      </c>
      <c r="G277" s="1" t="str">
        <f t="shared" si="28"/>
        <v>[["pagoda",235]]</v>
      </c>
      <c r="H277" s="1" t="str">
        <f t="shared" si="29"/>
        <v>["openWin:1111"]</v>
      </c>
    </row>
    <row r="278" spans="2:8" x14ac:dyDescent="0.2">
      <c r="B278" s="2" t="s">
        <v>35</v>
      </c>
      <c r="C278" s="1" t="str">
        <f t="shared" si="24"/>
        <v>飞剑</v>
      </c>
      <c r="D278" s="1" t="str">
        <f t="shared" si="25"/>
        <v>[["allRideLv",</v>
      </c>
      <c r="E278" s="1" t="str">
        <f t="shared" si="26"/>
        <v>]]</v>
      </c>
      <c r="F278" s="1">
        <f t="shared" si="27"/>
        <v>535</v>
      </c>
      <c r="G278" s="1" t="str">
        <f t="shared" si="28"/>
        <v>[["allRideLv",535]]</v>
      </c>
      <c r="H278" s="1" t="str">
        <f t="shared" si="29"/>
        <v>["openWin:1102|3"]</v>
      </c>
    </row>
    <row r="279" spans="2:8" x14ac:dyDescent="0.2">
      <c r="B279" s="2" t="s">
        <v>215</v>
      </c>
      <c r="C279" s="1" t="str">
        <f t="shared" si="24"/>
        <v>法宝</v>
      </c>
      <c r="D279" s="1" t="str">
        <f t="shared" si="25"/>
        <v>[["tsAllLevel",</v>
      </c>
      <c r="E279" s="1" t="str">
        <f t="shared" si="26"/>
        <v>]]</v>
      </c>
      <c r="F279" s="1">
        <f t="shared" si="27"/>
        <v>7810</v>
      </c>
      <c r="G279" s="1" t="str">
        <f t="shared" si="28"/>
        <v>[["tsAllLevel",7810]]</v>
      </c>
      <c r="H279" s="1" t="str">
        <f t="shared" si="29"/>
        <v>["openWin:1104"]</v>
      </c>
    </row>
    <row r="280" spans="2:8" x14ac:dyDescent="0.2">
      <c r="B280" s="2" t="s">
        <v>217</v>
      </c>
      <c r="C280" s="1" t="str">
        <f t="shared" si="24"/>
        <v>完成</v>
      </c>
      <c r="D280" s="1" t="str">
        <f t="shared" si="25"/>
        <v>[["storyFb",</v>
      </c>
      <c r="E280" s="1" t="str">
        <f t="shared" si="26"/>
        <v>]]</v>
      </c>
      <c r="F280" s="1">
        <f t="shared" si="27"/>
        <v>1185</v>
      </c>
      <c r="G280" s="1" t="str">
        <f t="shared" si="28"/>
        <v>[["storyFb",1185]]</v>
      </c>
      <c r="H280" s="1" t="str">
        <f t="shared" si="29"/>
        <v>["openWin:1131"]</v>
      </c>
    </row>
    <row r="281" spans="2:8" x14ac:dyDescent="0.2">
      <c r="B281" s="2" t="s">
        <v>567</v>
      </c>
      <c r="C281" s="1" t="str">
        <f t="shared" si="24"/>
        <v>强化</v>
      </c>
      <c r="D281" s="1" t="str">
        <f t="shared" si="25"/>
        <v>[["strengthFull",</v>
      </c>
      <c r="E281" s="1" t="str">
        <f t="shared" si="26"/>
        <v>]]</v>
      </c>
      <c r="F281" s="1">
        <f t="shared" si="27"/>
        <v>598</v>
      </c>
      <c r="G281" s="1" t="str">
        <f t="shared" si="28"/>
        <v>[["strengthFull",598]]</v>
      </c>
      <c r="H281" s="1" t="str">
        <f t="shared" si="29"/>
        <v>["openWin:1102|2"]</v>
      </c>
    </row>
    <row r="282" spans="2:8" x14ac:dyDescent="0.2">
      <c r="B282" s="2" t="s">
        <v>20</v>
      </c>
      <c r="C282" s="1" t="str">
        <f t="shared" si="24"/>
        <v>前往</v>
      </c>
      <c r="D282" s="1">
        <f t="shared" si="25"/>
        <v>0</v>
      </c>
      <c r="E282" s="1" t="str">
        <f t="shared" si="26"/>
        <v/>
      </c>
      <c r="F282" s="1" t="str">
        <f t="shared" si="27"/>
        <v/>
      </c>
      <c r="G282" s="1">
        <f t="shared" si="28"/>
        <v>0</v>
      </c>
      <c r="H282" s="1">
        <f t="shared" si="29"/>
        <v>0</v>
      </c>
    </row>
    <row r="283" spans="2:8" x14ac:dyDescent="0.2">
      <c r="B283" s="2" t="s">
        <v>216</v>
      </c>
      <c r="C283" s="1" t="str">
        <f t="shared" si="24"/>
        <v>法宝</v>
      </c>
      <c r="D283" s="1" t="str">
        <f t="shared" si="25"/>
        <v>[["tsAllLevel",</v>
      </c>
      <c r="E283" s="1" t="str">
        <f t="shared" si="26"/>
        <v>]]</v>
      </c>
      <c r="F283" s="1">
        <f t="shared" si="27"/>
        <v>7820</v>
      </c>
      <c r="G283" s="1" t="str">
        <f t="shared" si="28"/>
        <v>[["tsAllLevel",7820]]</v>
      </c>
      <c r="H283" s="1" t="str">
        <f t="shared" si="29"/>
        <v>["openWin:1104"]</v>
      </c>
    </row>
    <row r="284" spans="2:8" x14ac:dyDescent="0.2">
      <c r="B284" s="2" t="s">
        <v>568</v>
      </c>
      <c r="C284" s="1" t="str">
        <f t="shared" si="24"/>
        <v>完成</v>
      </c>
      <c r="D284" s="1" t="str">
        <f t="shared" si="25"/>
        <v>[["storyFb",</v>
      </c>
      <c r="E284" s="1" t="str">
        <f t="shared" si="26"/>
        <v>]]</v>
      </c>
      <c r="F284" s="1">
        <f t="shared" si="27"/>
        <v>1187</v>
      </c>
      <c r="G284" s="1" t="str">
        <f t="shared" si="28"/>
        <v>[["storyFb",1187]]</v>
      </c>
      <c r="H284" s="1" t="str">
        <f t="shared" si="29"/>
        <v>["openWin:1131"]</v>
      </c>
    </row>
    <row r="285" spans="2:8" x14ac:dyDescent="0.2">
      <c r="B285" s="2" t="s">
        <v>17</v>
      </c>
      <c r="C285" s="1" t="str">
        <f t="shared" si="24"/>
        <v>收取洞府灵田</v>
      </c>
      <c r="D285" s="1" t="str">
        <f t="shared" si="25"/>
        <v>[["mineCollect",1,1]]</v>
      </c>
      <c r="E285" s="1" t="str">
        <f t="shared" si="26"/>
        <v/>
      </c>
      <c r="F285" s="1" t="str">
        <f t="shared" si="27"/>
        <v/>
      </c>
      <c r="G285" s="1" t="str">
        <f t="shared" si="28"/>
        <v>[["mineCollect",1,1]]</v>
      </c>
      <c r="H285" s="1" t="str">
        <f t="shared" si="29"/>
        <v>["openWin:1152"]</v>
      </c>
    </row>
    <row r="286" spans="2:8" x14ac:dyDescent="0.2">
      <c r="B286" s="2" t="s">
        <v>9</v>
      </c>
      <c r="C286" s="1" t="str">
        <f t="shared" si="24"/>
        <v>收取聚宝盆</v>
      </c>
      <c r="D286" s="1" t="str">
        <f t="shared" si="25"/>
        <v>[["treasure",1]]</v>
      </c>
      <c r="E286" s="1" t="str">
        <f t="shared" si="26"/>
        <v/>
      </c>
      <c r="F286" s="1" t="str">
        <f t="shared" si="27"/>
        <v/>
      </c>
      <c r="G286" s="1" t="str">
        <f t="shared" si="28"/>
        <v>[["treasure",1]]</v>
      </c>
      <c r="H286" s="1" t="str">
        <f t="shared" si="29"/>
        <v>["openWin:1157"]</v>
      </c>
    </row>
    <row r="287" spans="2:8" x14ac:dyDescent="0.2">
      <c r="B287" s="2" t="s">
        <v>218</v>
      </c>
      <c r="C287" s="1" t="str">
        <f t="shared" si="24"/>
        <v>法宝</v>
      </c>
      <c r="D287" s="1" t="str">
        <f t="shared" si="25"/>
        <v>[["tsAllLevel",</v>
      </c>
      <c r="E287" s="1" t="str">
        <f t="shared" si="26"/>
        <v>]]</v>
      </c>
      <c r="F287" s="1">
        <f t="shared" si="27"/>
        <v>7830</v>
      </c>
      <c r="G287" s="1" t="str">
        <f t="shared" si="28"/>
        <v>[["tsAllLevel",7830]]</v>
      </c>
      <c r="H287" s="1" t="str">
        <f t="shared" si="29"/>
        <v>["openWin:1104"]</v>
      </c>
    </row>
    <row r="288" spans="2:8" x14ac:dyDescent="0.2">
      <c r="B288" s="2" t="s">
        <v>220</v>
      </c>
      <c r="C288" s="1" t="str">
        <f t="shared" si="24"/>
        <v>完成</v>
      </c>
      <c r="D288" s="1" t="str">
        <f t="shared" si="25"/>
        <v>[["storyFb",</v>
      </c>
      <c r="E288" s="1" t="str">
        <f t="shared" si="26"/>
        <v>]]</v>
      </c>
      <c r="F288" s="1">
        <f t="shared" si="27"/>
        <v>1190</v>
      </c>
      <c r="G288" s="1" t="str">
        <f t="shared" si="28"/>
        <v>[["storyFb",1190]]</v>
      </c>
      <c r="H288" s="1" t="str">
        <f t="shared" si="29"/>
        <v>["openWin:1131"]</v>
      </c>
    </row>
    <row r="289" spans="2:8" x14ac:dyDescent="0.2">
      <c r="B289" s="2" t="s">
        <v>569</v>
      </c>
      <c r="C289" s="1" t="str">
        <f t="shared" si="24"/>
        <v>技能</v>
      </c>
      <c r="D289" s="1" t="str">
        <f t="shared" si="25"/>
        <v>[["skillTotalLv",</v>
      </c>
      <c r="E289" s="1" t="str">
        <f t="shared" si="26"/>
        <v>]]</v>
      </c>
      <c r="F289" s="1">
        <f t="shared" si="27"/>
        <v>1860</v>
      </c>
      <c r="G289" s="1" t="str">
        <f t="shared" si="28"/>
        <v>[["skillTotalLv",1860]]</v>
      </c>
      <c r="H289" s="1" t="str">
        <f t="shared" si="29"/>
        <v>["openWin:1103"]</v>
      </c>
    </row>
    <row r="290" spans="2:8" x14ac:dyDescent="0.2">
      <c r="B290" s="2" t="s">
        <v>219</v>
      </c>
      <c r="C290" s="1" t="str">
        <f t="shared" si="24"/>
        <v>法宝</v>
      </c>
      <c r="D290" s="1" t="str">
        <f t="shared" si="25"/>
        <v>[["tsAllLevel",</v>
      </c>
      <c r="E290" s="1" t="str">
        <f t="shared" si="26"/>
        <v>]]</v>
      </c>
      <c r="F290" s="1">
        <f t="shared" si="27"/>
        <v>7840</v>
      </c>
      <c r="G290" s="1" t="str">
        <f t="shared" si="28"/>
        <v>[["tsAllLevel",7840]]</v>
      </c>
      <c r="H290" s="1" t="str">
        <f t="shared" si="29"/>
        <v>["openWin:1104"]</v>
      </c>
    </row>
    <row r="291" spans="2:8" x14ac:dyDescent="0.2">
      <c r="B291" s="2" t="s">
        <v>570</v>
      </c>
      <c r="C291" s="1" t="str">
        <f t="shared" si="24"/>
        <v>完成</v>
      </c>
      <c r="D291" s="1" t="str">
        <f t="shared" si="25"/>
        <v>[["storyFb",</v>
      </c>
      <c r="E291" s="1" t="str">
        <f t="shared" si="26"/>
        <v>]]</v>
      </c>
      <c r="F291" s="1">
        <f t="shared" si="27"/>
        <v>1193</v>
      </c>
      <c r="G291" s="1" t="str">
        <f t="shared" si="28"/>
        <v>[["storyFb",1193]]</v>
      </c>
      <c r="H291" s="1" t="str">
        <f t="shared" si="29"/>
        <v>["openWin:1131"]</v>
      </c>
    </row>
    <row r="292" spans="2:8" x14ac:dyDescent="0.2">
      <c r="B292" s="2" t="s">
        <v>221</v>
      </c>
      <c r="C292" s="1" t="str">
        <f t="shared" si="24"/>
        <v>强化</v>
      </c>
      <c r="D292" s="1" t="str">
        <f t="shared" si="25"/>
        <v>[["strengthFull",</v>
      </c>
      <c r="E292" s="1" t="str">
        <f t="shared" si="26"/>
        <v>]]</v>
      </c>
      <c r="F292" s="1">
        <f t="shared" si="27"/>
        <v>600</v>
      </c>
      <c r="G292" s="1" t="str">
        <f t="shared" si="28"/>
        <v>[["strengthFull",600]]</v>
      </c>
      <c r="H292" s="1" t="str">
        <f t="shared" si="29"/>
        <v>["openWin:1102|2"]</v>
      </c>
    </row>
    <row r="293" spans="2:8" x14ac:dyDescent="0.2">
      <c r="B293" s="2" t="s">
        <v>222</v>
      </c>
      <c r="C293" s="1" t="str">
        <f t="shared" si="24"/>
        <v>法宝</v>
      </c>
      <c r="D293" s="1" t="str">
        <f t="shared" si="25"/>
        <v>[["tsAllLevel",</v>
      </c>
      <c r="E293" s="1" t="str">
        <f t="shared" si="26"/>
        <v>]]</v>
      </c>
      <c r="F293" s="1">
        <f t="shared" si="27"/>
        <v>7850</v>
      </c>
      <c r="G293" s="1" t="str">
        <f t="shared" si="28"/>
        <v>[["tsAllLevel",7850]]</v>
      </c>
      <c r="H293" s="1" t="str">
        <f t="shared" si="29"/>
        <v>["openWin:1104"]</v>
      </c>
    </row>
    <row r="294" spans="2:8" x14ac:dyDescent="0.2">
      <c r="B294" s="2" t="s">
        <v>226</v>
      </c>
      <c r="C294" s="1" t="str">
        <f t="shared" si="24"/>
        <v>完成</v>
      </c>
      <c r="D294" s="1" t="str">
        <f t="shared" si="25"/>
        <v>[["storyFb",</v>
      </c>
      <c r="E294" s="1" t="str">
        <f t="shared" si="26"/>
        <v>]]</v>
      </c>
      <c r="F294" s="1">
        <f t="shared" si="27"/>
        <v>1195</v>
      </c>
      <c r="G294" s="1" t="str">
        <f t="shared" si="28"/>
        <v>[["storyFb",1195]]</v>
      </c>
      <c r="H294" s="1" t="str">
        <f t="shared" si="29"/>
        <v>["openWin:1131"]</v>
      </c>
    </row>
    <row r="295" spans="2:8" x14ac:dyDescent="0.2">
      <c r="B295" s="2" t="s">
        <v>287</v>
      </c>
      <c r="C295" s="1" t="str">
        <f t="shared" si="24"/>
        <v>通关</v>
      </c>
      <c r="D295" s="1" t="str">
        <f t="shared" si="25"/>
        <v>[["pagoda",</v>
      </c>
      <c r="E295" s="1" t="str">
        <f t="shared" si="26"/>
        <v>]]</v>
      </c>
      <c r="F295" s="1">
        <f t="shared" si="27"/>
        <v>238</v>
      </c>
      <c r="G295" s="1" t="str">
        <f t="shared" si="28"/>
        <v>[["pagoda",238]]</v>
      </c>
      <c r="H295" s="1" t="str">
        <f t="shared" si="29"/>
        <v>["openWin:1111"]</v>
      </c>
    </row>
    <row r="296" spans="2:8" x14ac:dyDescent="0.2">
      <c r="B296" s="2" t="s">
        <v>36</v>
      </c>
      <c r="C296" s="1" t="str">
        <f t="shared" si="24"/>
        <v>飞剑</v>
      </c>
      <c r="D296" s="1" t="str">
        <f t="shared" si="25"/>
        <v>[["allRideLv",</v>
      </c>
      <c r="E296" s="1" t="str">
        <f t="shared" si="26"/>
        <v>]]</v>
      </c>
      <c r="F296" s="1">
        <f t="shared" si="27"/>
        <v>540</v>
      </c>
      <c r="G296" s="1" t="str">
        <f t="shared" si="28"/>
        <v>[["allRideLv",540]]</v>
      </c>
      <c r="H296" s="1" t="str">
        <f t="shared" si="29"/>
        <v>["openWin:1102|3"]</v>
      </c>
    </row>
    <row r="297" spans="2:8" x14ac:dyDescent="0.2">
      <c r="B297" s="2" t="s">
        <v>225</v>
      </c>
      <c r="C297" s="1" t="str">
        <f t="shared" si="24"/>
        <v>法宝</v>
      </c>
      <c r="D297" s="1" t="str">
        <f t="shared" si="25"/>
        <v>[["tsAllLevel",</v>
      </c>
      <c r="E297" s="1" t="str">
        <f t="shared" si="26"/>
        <v>]]</v>
      </c>
      <c r="F297" s="1">
        <f t="shared" si="27"/>
        <v>7860</v>
      </c>
      <c r="G297" s="1" t="str">
        <f t="shared" si="28"/>
        <v>[["tsAllLevel",7860]]</v>
      </c>
      <c r="H297" s="1" t="str">
        <f t="shared" si="29"/>
        <v>["openWin:1104"]</v>
      </c>
    </row>
    <row r="298" spans="2:8" x14ac:dyDescent="0.2">
      <c r="B298" s="2" t="s">
        <v>571</v>
      </c>
      <c r="C298" s="1" t="str">
        <f t="shared" si="24"/>
        <v>完成</v>
      </c>
      <c r="D298" s="1" t="str">
        <f t="shared" si="25"/>
        <v>[["storyFb",</v>
      </c>
      <c r="E298" s="1" t="str">
        <f t="shared" si="26"/>
        <v>]]</v>
      </c>
      <c r="F298" s="1">
        <f t="shared" si="27"/>
        <v>1197</v>
      </c>
      <c r="G298" s="1" t="str">
        <f t="shared" si="28"/>
        <v>[["storyFb",1197]]</v>
      </c>
      <c r="H298" s="1" t="str">
        <f t="shared" si="29"/>
        <v>["openWin:1131"]</v>
      </c>
    </row>
    <row r="299" spans="2:8" x14ac:dyDescent="0.2">
      <c r="B299" s="2" t="s">
        <v>224</v>
      </c>
      <c r="C299" s="1" t="str">
        <f t="shared" si="24"/>
        <v>强化</v>
      </c>
      <c r="D299" s="1" t="str">
        <f t="shared" si="25"/>
        <v>[["strengthFull",</v>
      </c>
      <c r="E299" s="1" t="str">
        <f t="shared" si="26"/>
        <v>]]</v>
      </c>
      <c r="F299" s="1">
        <f t="shared" si="27"/>
        <v>603</v>
      </c>
      <c r="G299" s="1" t="str">
        <f t="shared" si="28"/>
        <v>[["strengthFull",603]]</v>
      </c>
      <c r="H299" s="1" t="str">
        <f t="shared" si="29"/>
        <v>["openWin:1102|2"]</v>
      </c>
    </row>
    <row r="300" spans="2:8" x14ac:dyDescent="0.2">
      <c r="B300" s="2" t="s">
        <v>17</v>
      </c>
      <c r="C300" s="1" t="str">
        <f t="shared" si="24"/>
        <v>收取洞府灵田</v>
      </c>
      <c r="D300" s="1" t="str">
        <f t="shared" si="25"/>
        <v>[["mineCollect",1,1]]</v>
      </c>
      <c r="E300" s="1" t="str">
        <f t="shared" si="26"/>
        <v/>
      </c>
      <c r="F300" s="1" t="str">
        <f t="shared" si="27"/>
        <v/>
      </c>
      <c r="G300" s="1" t="str">
        <f t="shared" si="28"/>
        <v>[["mineCollect",1,1]]</v>
      </c>
      <c r="H300" s="1" t="str">
        <f t="shared" si="29"/>
        <v>["openWin:1152"]</v>
      </c>
    </row>
    <row r="301" spans="2:8" x14ac:dyDescent="0.2">
      <c r="B301" s="2" t="s">
        <v>227</v>
      </c>
      <c r="C301" s="1" t="str">
        <f t="shared" si="24"/>
        <v>法宝</v>
      </c>
      <c r="D301" s="1" t="str">
        <f t="shared" si="25"/>
        <v>[["tsAllLevel",</v>
      </c>
      <c r="E301" s="1" t="str">
        <f t="shared" si="26"/>
        <v>]]</v>
      </c>
      <c r="F301" s="1">
        <f t="shared" si="27"/>
        <v>7870</v>
      </c>
      <c r="G301" s="1" t="str">
        <f t="shared" si="28"/>
        <v>[["tsAllLevel",7870]]</v>
      </c>
      <c r="H301" s="1" t="str">
        <f t="shared" si="29"/>
        <v>["openWin:1104"]</v>
      </c>
    </row>
    <row r="302" spans="2:8" x14ac:dyDescent="0.2">
      <c r="B302" s="2" t="s">
        <v>229</v>
      </c>
      <c r="C302" s="1" t="str">
        <f t="shared" si="24"/>
        <v>完成</v>
      </c>
      <c r="D302" s="1" t="str">
        <f t="shared" si="25"/>
        <v>[["storyFb",</v>
      </c>
      <c r="E302" s="1" t="str">
        <f t="shared" si="26"/>
        <v>]]</v>
      </c>
      <c r="F302" s="1">
        <f t="shared" si="27"/>
        <v>1200</v>
      </c>
      <c r="G302" s="1" t="str">
        <f t="shared" si="28"/>
        <v>[["storyFb",1200]]</v>
      </c>
      <c r="H302" s="1" t="str">
        <f t="shared" si="29"/>
        <v>["openWin:1131"]</v>
      </c>
    </row>
    <row r="303" spans="2:8" x14ac:dyDescent="0.2">
      <c r="B303" s="2" t="s">
        <v>13</v>
      </c>
      <c r="C303" s="1" t="str">
        <f t="shared" si="24"/>
        <v>在月</v>
      </c>
      <c r="D303" s="1" t="str">
        <f t="shared" si="25"/>
        <v>[["expedTask",1]]</v>
      </c>
      <c r="E303" s="1" t="str">
        <f t="shared" si="26"/>
        <v/>
      </c>
      <c r="F303" s="1" t="str">
        <f t="shared" si="27"/>
        <v/>
      </c>
      <c r="G303" s="1" t="str">
        <f t="shared" si="28"/>
        <v>[["expedTask",1]]</v>
      </c>
      <c r="H303" s="1" t="str">
        <f t="shared" si="29"/>
        <v>["openWin:1158"]</v>
      </c>
    </row>
    <row r="304" spans="2:8" x14ac:dyDescent="0.2">
      <c r="B304" s="2" t="s">
        <v>9</v>
      </c>
      <c r="C304" s="1" t="str">
        <f t="shared" si="24"/>
        <v>收取聚宝盆</v>
      </c>
      <c r="D304" s="1" t="str">
        <f t="shared" si="25"/>
        <v>[["treasure",1]]</v>
      </c>
      <c r="E304" s="1" t="str">
        <f t="shared" si="26"/>
        <v/>
      </c>
      <c r="F304" s="1" t="str">
        <f t="shared" si="27"/>
        <v/>
      </c>
      <c r="G304" s="1" t="str">
        <f t="shared" si="28"/>
        <v>[["treasure",1]]</v>
      </c>
      <c r="H304" s="1" t="str">
        <f t="shared" si="29"/>
        <v>["openWin:1157"]</v>
      </c>
    </row>
    <row r="305" spans="2:8" x14ac:dyDescent="0.2">
      <c r="B305" s="2" t="s">
        <v>228</v>
      </c>
      <c r="C305" s="1" t="str">
        <f t="shared" si="24"/>
        <v>法宝</v>
      </c>
      <c r="D305" s="1" t="str">
        <f t="shared" si="25"/>
        <v>[["tsAllLevel",</v>
      </c>
      <c r="E305" s="1" t="str">
        <f t="shared" si="26"/>
        <v>]]</v>
      </c>
      <c r="F305" s="1">
        <f t="shared" si="27"/>
        <v>7880</v>
      </c>
      <c r="G305" s="1" t="str">
        <f t="shared" si="28"/>
        <v>[["tsAllLevel",7880]]</v>
      </c>
      <c r="H305" s="1" t="str">
        <f t="shared" si="29"/>
        <v>["openWin:1104"]</v>
      </c>
    </row>
    <row r="306" spans="2:8" x14ac:dyDescent="0.2">
      <c r="B306" s="2" t="s">
        <v>231</v>
      </c>
      <c r="C306" s="1" t="str">
        <f t="shared" si="24"/>
        <v>完成</v>
      </c>
      <c r="D306" s="1" t="str">
        <f t="shared" si="25"/>
        <v>[["storyFb",</v>
      </c>
      <c r="E306" s="1" t="str">
        <f t="shared" si="26"/>
        <v>]]</v>
      </c>
      <c r="F306" s="1">
        <f t="shared" si="27"/>
        <v>1202</v>
      </c>
      <c r="G306" s="1" t="str">
        <f t="shared" si="28"/>
        <v>[["storyFb",1202]]</v>
      </c>
      <c r="H306" s="1" t="str">
        <f t="shared" si="29"/>
        <v>["openWin:1131"]</v>
      </c>
    </row>
    <row r="307" spans="2:8" x14ac:dyDescent="0.2">
      <c r="B307" s="2" t="s">
        <v>572</v>
      </c>
      <c r="C307" s="1" t="str">
        <f t="shared" si="24"/>
        <v>技能</v>
      </c>
      <c r="D307" s="1" t="str">
        <f t="shared" si="25"/>
        <v>[["skillTotalLv",</v>
      </c>
      <c r="E307" s="1" t="str">
        <f t="shared" si="26"/>
        <v>]]</v>
      </c>
      <c r="F307" s="1">
        <f t="shared" si="27"/>
        <v>1870</v>
      </c>
      <c r="G307" s="1" t="str">
        <f t="shared" si="28"/>
        <v>[["skillTotalLv",1870]]</v>
      </c>
      <c r="H307" s="1" t="str">
        <f t="shared" si="29"/>
        <v>["openWin:1103"]</v>
      </c>
    </row>
    <row r="308" spans="2:8" x14ac:dyDescent="0.2">
      <c r="B308" s="2" t="s">
        <v>230</v>
      </c>
      <c r="C308" s="1" t="str">
        <f t="shared" si="24"/>
        <v>法宝</v>
      </c>
      <c r="D308" s="1" t="str">
        <f t="shared" si="25"/>
        <v>[["tsAllLevel",</v>
      </c>
      <c r="E308" s="1" t="str">
        <f t="shared" si="26"/>
        <v>]]</v>
      </c>
      <c r="F308" s="1">
        <f t="shared" si="27"/>
        <v>7890</v>
      </c>
      <c r="G308" s="1" t="str">
        <f t="shared" si="28"/>
        <v>[["tsAllLevel",7890]]</v>
      </c>
      <c r="H308" s="1" t="str">
        <f t="shared" si="29"/>
        <v>["openWin:1104"]</v>
      </c>
    </row>
    <row r="309" spans="2:8" x14ac:dyDescent="0.2">
      <c r="B309" s="2" t="s">
        <v>233</v>
      </c>
      <c r="C309" s="1" t="str">
        <f t="shared" si="24"/>
        <v>完成</v>
      </c>
      <c r="D309" s="1" t="str">
        <f t="shared" si="25"/>
        <v>[["storyFb",</v>
      </c>
      <c r="E309" s="1" t="str">
        <f t="shared" si="26"/>
        <v>]]</v>
      </c>
      <c r="F309" s="1">
        <f t="shared" si="27"/>
        <v>1205</v>
      </c>
      <c r="G309" s="1" t="str">
        <f t="shared" si="28"/>
        <v>[["storyFb",1205]]</v>
      </c>
      <c r="H309" s="1" t="str">
        <f t="shared" si="29"/>
        <v>["openWin:1131"]</v>
      </c>
    </row>
    <row r="310" spans="2:8" x14ac:dyDescent="0.2">
      <c r="B310" s="2" t="s">
        <v>573</v>
      </c>
      <c r="C310" s="1" t="str">
        <f t="shared" si="24"/>
        <v>强化</v>
      </c>
      <c r="D310" s="1" t="str">
        <f t="shared" si="25"/>
        <v>[["strengthFull",</v>
      </c>
      <c r="E310" s="1" t="str">
        <f t="shared" si="26"/>
        <v>]]</v>
      </c>
      <c r="F310" s="1">
        <f t="shared" si="27"/>
        <v>605</v>
      </c>
      <c r="G310" s="1" t="str">
        <f t="shared" si="28"/>
        <v>[["strengthFull",605]]</v>
      </c>
      <c r="H310" s="1" t="str">
        <f t="shared" si="29"/>
        <v>["openWin:1102|2"]</v>
      </c>
    </row>
    <row r="311" spans="2:8" x14ac:dyDescent="0.2">
      <c r="B311" s="2" t="s">
        <v>232</v>
      </c>
      <c r="C311" s="1" t="str">
        <f t="shared" si="24"/>
        <v>法宝</v>
      </c>
      <c r="D311" s="1" t="str">
        <f t="shared" si="25"/>
        <v>[["tsAllLevel",</v>
      </c>
      <c r="E311" s="1" t="str">
        <f t="shared" si="26"/>
        <v>]]</v>
      </c>
      <c r="F311" s="1">
        <f t="shared" si="27"/>
        <v>7900</v>
      </c>
      <c r="G311" s="1" t="str">
        <f t="shared" si="28"/>
        <v>[["tsAllLevel",7900]]</v>
      </c>
      <c r="H311" s="1" t="str">
        <f t="shared" si="29"/>
        <v>["openWin:1104"]</v>
      </c>
    </row>
    <row r="312" spans="2:8" x14ac:dyDescent="0.2">
      <c r="B312" s="2" t="s">
        <v>236</v>
      </c>
      <c r="C312" s="1" t="str">
        <f t="shared" si="24"/>
        <v>完成</v>
      </c>
      <c r="D312" s="1" t="str">
        <f t="shared" si="25"/>
        <v>[["storyFb",</v>
      </c>
      <c r="E312" s="1" t="str">
        <f t="shared" si="26"/>
        <v>]]</v>
      </c>
      <c r="F312" s="1">
        <f t="shared" si="27"/>
        <v>1208</v>
      </c>
      <c r="G312" s="1" t="str">
        <f t="shared" si="28"/>
        <v>[["storyFb",1208]]</v>
      </c>
      <c r="H312" s="1" t="str">
        <f t="shared" si="29"/>
        <v>["openWin:1131"]</v>
      </c>
    </row>
    <row r="313" spans="2:8" x14ac:dyDescent="0.2">
      <c r="B313" s="2" t="s">
        <v>299</v>
      </c>
      <c r="C313" s="1" t="str">
        <f t="shared" si="24"/>
        <v>通关</v>
      </c>
      <c r="D313" s="1" t="str">
        <f t="shared" si="25"/>
        <v>[["pagoda",</v>
      </c>
      <c r="E313" s="1" t="str">
        <f t="shared" si="26"/>
        <v>]]</v>
      </c>
      <c r="F313" s="1">
        <f t="shared" si="27"/>
        <v>240</v>
      </c>
      <c r="G313" s="1" t="str">
        <f t="shared" si="28"/>
        <v>[["pagoda",240]]</v>
      </c>
      <c r="H313" s="1" t="str">
        <f t="shared" si="29"/>
        <v>["openWin:1111"]</v>
      </c>
    </row>
    <row r="314" spans="2:8" x14ac:dyDescent="0.2">
      <c r="B314" s="2" t="s">
        <v>37</v>
      </c>
      <c r="C314" s="1" t="str">
        <f t="shared" si="24"/>
        <v>飞剑</v>
      </c>
      <c r="D314" s="1" t="str">
        <f t="shared" si="25"/>
        <v>[["allRideLv",</v>
      </c>
      <c r="E314" s="1" t="str">
        <f t="shared" si="26"/>
        <v>]]</v>
      </c>
      <c r="F314" s="1">
        <f t="shared" si="27"/>
        <v>545</v>
      </c>
      <c r="G314" s="1" t="str">
        <f t="shared" si="28"/>
        <v>[["allRideLv",545]]</v>
      </c>
      <c r="H314" s="1" t="str">
        <f t="shared" si="29"/>
        <v>["openWin:1102|3"]</v>
      </c>
    </row>
    <row r="315" spans="2:8" x14ac:dyDescent="0.2">
      <c r="B315" s="2" t="s">
        <v>235</v>
      </c>
      <c r="C315" s="1" t="str">
        <f t="shared" si="24"/>
        <v>法宝</v>
      </c>
      <c r="D315" s="1" t="str">
        <f t="shared" si="25"/>
        <v>[["tsAllLevel",</v>
      </c>
      <c r="E315" s="1" t="str">
        <f t="shared" si="26"/>
        <v>]]</v>
      </c>
      <c r="F315" s="1">
        <f t="shared" si="27"/>
        <v>7910</v>
      </c>
      <c r="G315" s="1" t="str">
        <f t="shared" si="28"/>
        <v>[["tsAllLevel",7910]]</v>
      </c>
      <c r="H315" s="1" t="str">
        <f t="shared" si="29"/>
        <v>["openWin:1104"]</v>
      </c>
    </row>
    <row r="316" spans="2:8" x14ac:dyDescent="0.2">
      <c r="B316" s="2" t="s">
        <v>239</v>
      </c>
      <c r="C316" s="1" t="str">
        <f t="shared" si="24"/>
        <v>完成</v>
      </c>
      <c r="D316" s="1" t="str">
        <f t="shared" si="25"/>
        <v>[["storyFb",</v>
      </c>
      <c r="E316" s="1" t="str">
        <f t="shared" si="26"/>
        <v>]]</v>
      </c>
      <c r="F316" s="1">
        <f t="shared" si="27"/>
        <v>1210</v>
      </c>
      <c r="G316" s="1" t="str">
        <f t="shared" si="28"/>
        <v>[["storyFb",1210]]</v>
      </c>
      <c r="H316" s="1" t="str">
        <f t="shared" si="29"/>
        <v>["openWin:1131"]</v>
      </c>
    </row>
    <row r="317" spans="2:8" x14ac:dyDescent="0.2">
      <c r="B317" s="2" t="s">
        <v>574</v>
      </c>
      <c r="C317" s="1" t="str">
        <f t="shared" si="24"/>
        <v>强化</v>
      </c>
      <c r="D317" s="1" t="str">
        <f t="shared" si="25"/>
        <v>[["strengthFull",</v>
      </c>
      <c r="E317" s="1" t="str">
        <f t="shared" si="26"/>
        <v>]]</v>
      </c>
      <c r="F317" s="1">
        <f t="shared" si="27"/>
        <v>608</v>
      </c>
      <c r="G317" s="1" t="str">
        <f t="shared" si="28"/>
        <v>[["strengthFull",608]]</v>
      </c>
      <c r="H317" s="1" t="str">
        <f t="shared" si="29"/>
        <v>["openWin:1102|2"]</v>
      </c>
    </row>
    <row r="318" spans="2:8" x14ac:dyDescent="0.2">
      <c r="B318" s="2" t="s">
        <v>20</v>
      </c>
      <c r="C318" s="1" t="str">
        <f t="shared" si="24"/>
        <v>前往</v>
      </c>
      <c r="D318" s="1">
        <f t="shared" si="25"/>
        <v>0</v>
      </c>
      <c r="E318" s="1" t="str">
        <f t="shared" si="26"/>
        <v/>
      </c>
      <c r="F318" s="1" t="str">
        <f t="shared" si="27"/>
        <v/>
      </c>
      <c r="G318" s="1">
        <f t="shared" si="28"/>
        <v>0</v>
      </c>
      <c r="H318" s="1">
        <f t="shared" si="29"/>
        <v>0</v>
      </c>
    </row>
    <row r="319" spans="2:8" x14ac:dyDescent="0.2">
      <c r="B319" s="2" t="s">
        <v>238</v>
      </c>
      <c r="C319" s="1" t="str">
        <f t="shared" si="24"/>
        <v>法宝</v>
      </c>
      <c r="D319" s="1" t="str">
        <f t="shared" si="25"/>
        <v>[["tsAllLevel",</v>
      </c>
      <c r="E319" s="1" t="str">
        <f t="shared" si="26"/>
        <v>]]</v>
      </c>
      <c r="F319" s="1">
        <f t="shared" si="27"/>
        <v>7920</v>
      </c>
      <c r="G319" s="1" t="str">
        <f t="shared" si="28"/>
        <v>[["tsAllLevel",7920]]</v>
      </c>
      <c r="H319" s="1" t="str">
        <f t="shared" si="29"/>
        <v>["openWin:1104"]</v>
      </c>
    </row>
    <row r="320" spans="2:8" x14ac:dyDescent="0.2">
      <c r="B320" s="2" t="s">
        <v>241</v>
      </c>
      <c r="C320" s="1" t="str">
        <f t="shared" si="24"/>
        <v>完成</v>
      </c>
      <c r="D320" s="1" t="str">
        <f t="shared" si="25"/>
        <v>[["storyFb",</v>
      </c>
      <c r="E320" s="1" t="str">
        <f t="shared" si="26"/>
        <v>]]</v>
      </c>
      <c r="F320" s="1">
        <f t="shared" si="27"/>
        <v>1212</v>
      </c>
      <c r="G320" s="1" t="str">
        <f t="shared" si="28"/>
        <v>[["storyFb",1212]]</v>
      </c>
      <c r="H320" s="1" t="str">
        <f t="shared" si="29"/>
        <v>["openWin:1131"]</v>
      </c>
    </row>
    <row r="321" spans="2:8" x14ac:dyDescent="0.2">
      <c r="B321" s="2" t="s">
        <v>17</v>
      </c>
      <c r="C321" s="1" t="str">
        <f t="shared" si="24"/>
        <v>收取洞府灵田</v>
      </c>
      <c r="D321" s="1" t="str">
        <f t="shared" si="25"/>
        <v>[["mineCollect",1,1]]</v>
      </c>
      <c r="E321" s="1" t="str">
        <f t="shared" si="26"/>
        <v/>
      </c>
      <c r="F321" s="1" t="str">
        <f t="shared" si="27"/>
        <v/>
      </c>
      <c r="G321" s="1" t="str">
        <f t="shared" si="28"/>
        <v>[["mineCollect",1,1]]</v>
      </c>
      <c r="H321" s="1" t="str">
        <f t="shared" si="29"/>
        <v>["openWin:1152"]</v>
      </c>
    </row>
    <row r="322" spans="2:8" x14ac:dyDescent="0.2">
      <c r="B322" s="2" t="s">
        <v>9</v>
      </c>
      <c r="C322" s="1" t="str">
        <f t="shared" si="24"/>
        <v>收取聚宝盆</v>
      </c>
      <c r="D322" s="1" t="str">
        <f t="shared" si="25"/>
        <v>[["treasure",1]]</v>
      </c>
      <c r="E322" s="1" t="str">
        <f t="shared" si="26"/>
        <v/>
      </c>
      <c r="F322" s="1" t="str">
        <f t="shared" si="27"/>
        <v/>
      </c>
      <c r="G322" s="1" t="str">
        <f t="shared" si="28"/>
        <v>[["treasure",1]]</v>
      </c>
      <c r="H322" s="1" t="str">
        <f t="shared" si="29"/>
        <v>["openWin:1157"]</v>
      </c>
    </row>
    <row r="323" spans="2:8" x14ac:dyDescent="0.2">
      <c r="B323" s="2" t="s">
        <v>240</v>
      </c>
      <c r="C323" s="1" t="str">
        <f t="shared" si="24"/>
        <v>法宝</v>
      </c>
      <c r="D323" s="1" t="str">
        <f t="shared" si="25"/>
        <v>[["tsAllLevel",</v>
      </c>
      <c r="E323" s="1" t="str">
        <f t="shared" si="26"/>
        <v>]]</v>
      </c>
      <c r="F323" s="1">
        <f t="shared" si="27"/>
        <v>7930</v>
      </c>
      <c r="G323" s="1" t="str">
        <f t="shared" si="28"/>
        <v>[["tsAllLevel",7930]]</v>
      </c>
      <c r="H323" s="1" t="str">
        <f t="shared" si="29"/>
        <v>["openWin:1104"]</v>
      </c>
    </row>
    <row r="324" spans="2:8" x14ac:dyDescent="0.2">
      <c r="B324" s="2" t="s">
        <v>244</v>
      </c>
      <c r="C324" s="1" t="str">
        <f t="shared" si="24"/>
        <v>完成</v>
      </c>
      <c r="D324" s="1" t="str">
        <f t="shared" si="25"/>
        <v>[["storyFb",</v>
      </c>
      <c r="E324" s="1" t="str">
        <f t="shared" si="26"/>
        <v>]]</v>
      </c>
      <c r="F324" s="1">
        <f t="shared" si="27"/>
        <v>1215</v>
      </c>
      <c r="G324" s="1" t="str">
        <f t="shared" si="28"/>
        <v>[["storyFb",1215]]</v>
      </c>
      <c r="H324" s="1" t="str">
        <f t="shared" si="29"/>
        <v>["openWin:1131"]</v>
      </c>
    </row>
    <row r="325" spans="2:8" x14ac:dyDescent="0.2">
      <c r="B325" s="2" t="s">
        <v>575</v>
      </c>
      <c r="C325" s="1" t="str">
        <f t="shared" si="24"/>
        <v>技能</v>
      </c>
      <c r="D325" s="1" t="str">
        <f t="shared" si="25"/>
        <v>[["skillTotalLv",</v>
      </c>
      <c r="E325" s="1" t="str">
        <f t="shared" si="26"/>
        <v>]]</v>
      </c>
      <c r="F325" s="1">
        <f t="shared" si="27"/>
        <v>1880</v>
      </c>
      <c r="G325" s="1" t="str">
        <f t="shared" si="28"/>
        <v>[["skillTotalLv",1880]]</v>
      </c>
      <c r="H325" s="1" t="str">
        <f t="shared" si="29"/>
        <v>["openWin:1103"]</v>
      </c>
    </row>
    <row r="326" spans="2:8" x14ac:dyDescent="0.2">
      <c r="B326" s="2" t="s">
        <v>243</v>
      </c>
      <c r="C326" s="1" t="str">
        <f t="shared" si="24"/>
        <v>法宝</v>
      </c>
      <c r="D326" s="1" t="str">
        <f t="shared" si="25"/>
        <v>[["tsAllLevel",</v>
      </c>
      <c r="E326" s="1" t="str">
        <f t="shared" si="26"/>
        <v>]]</v>
      </c>
      <c r="F326" s="1">
        <f t="shared" si="27"/>
        <v>7940</v>
      </c>
      <c r="G326" s="1" t="str">
        <f t="shared" si="28"/>
        <v>[["tsAllLevel",7940]]</v>
      </c>
      <c r="H326" s="1" t="str">
        <f t="shared" si="29"/>
        <v>["openWin:1104"]</v>
      </c>
    </row>
    <row r="327" spans="2:8" x14ac:dyDescent="0.2">
      <c r="B327" s="2" t="s">
        <v>246</v>
      </c>
      <c r="C327" s="1" t="str">
        <f t="shared" si="24"/>
        <v>完成</v>
      </c>
      <c r="D327" s="1" t="str">
        <f t="shared" si="25"/>
        <v>[["storyFb",</v>
      </c>
      <c r="E327" s="1" t="str">
        <f t="shared" si="26"/>
        <v>]]</v>
      </c>
      <c r="F327" s="1">
        <f t="shared" si="27"/>
        <v>1218</v>
      </c>
      <c r="G327" s="1" t="str">
        <f t="shared" si="28"/>
        <v>[["storyFb",1218]]</v>
      </c>
      <c r="H327" s="1" t="str">
        <f t="shared" si="29"/>
        <v>["openWin:1131"]</v>
      </c>
    </row>
    <row r="328" spans="2:8" x14ac:dyDescent="0.2">
      <c r="B328" s="2" t="s">
        <v>234</v>
      </c>
      <c r="C328" s="1" t="str">
        <f t="shared" si="24"/>
        <v>强化</v>
      </c>
      <c r="D328" s="1" t="str">
        <f t="shared" si="25"/>
        <v>[["strengthFull",</v>
      </c>
      <c r="E328" s="1" t="str">
        <f t="shared" si="26"/>
        <v>]]</v>
      </c>
      <c r="F328" s="1">
        <f t="shared" si="27"/>
        <v>610</v>
      </c>
      <c r="G328" s="1" t="str">
        <f t="shared" si="28"/>
        <v>[["strengthFull",610]]</v>
      </c>
      <c r="H328" s="1" t="str">
        <f t="shared" si="29"/>
        <v>["openWin:1102|2"]</v>
      </c>
    </row>
    <row r="329" spans="2:8" x14ac:dyDescent="0.2">
      <c r="B329" s="2" t="s">
        <v>245</v>
      </c>
      <c r="C329" s="1" t="str">
        <f t="shared" si="24"/>
        <v>法宝</v>
      </c>
      <c r="D329" s="1" t="str">
        <f t="shared" si="25"/>
        <v>[["tsAllLevel",</v>
      </c>
      <c r="E329" s="1" t="str">
        <f t="shared" si="26"/>
        <v>]]</v>
      </c>
      <c r="F329" s="1">
        <f t="shared" si="27"/>
        <v>7950</v>
      </c>
      <c r="G329" s="1" t="str">
        <f t="shared" si="28"/>
        <v>[["tsAllLevel",7950]]</v>
      </c>
      <c r="H329" s="1" t="str">
        <f t="shared" si="29"/>
        <v>["openWin:1104"]</v>
      </c>
    </row>
    <row r="330" spans="2:8" x14ac:dyDescent="0.2">
      <c r="B330" s="2" t="s">
        <v>248</v>
      </c>
      <c r="C330" s="1" t="str">
        <f t="shared" si="24"/>
        <v>完成</v>
      </c>
      <c r="D330" s="1" t="str">
        <f t="shared" si="25"/>
        <v>[["storyFb",</v>
      </c>
      <c r="E330" s="1" t="str">
        <f t="shared" si="26"/>
        <v>]]</v>
      </c>
      <c r="F330" s="1">
        <f t="shared" si="27"/>
        <v>1220</v>
      </c>
      <c r="G330" s="1" t="str">
        <f t="shared" si="28"/>
        <v>[["storyFb",1220]]</v>
      </c>
      <c r="H330" s="1" t="str">
        <f t="shared" si="29"/>
        <v>["openWin:1131"]</v>
      </c>
    </row>
    <row r="331" spans="2:8" x14ac:dyDescent="0.2">
      <c r="B331" s="2" t="s">
        <v>311</v>
      </c>
      <c r="C331" s="1" t="str">
        <f t="shared" si="24"/>
        <v>通关</v>
      </c>
      <c r="D331" s="1" t="str">
        <f t="shared" si="25"/>
        <v>[["pagoda",</v>
      </c>
      <c r="E331" s="1" t="str">
        <f t="shared" si="26"/>
        <v>]]</v>
      </c>
      <c r="F331" s="1">
        <f t="shared" si="27"/>
        <v>243</v>
      </c>
      <c r="G331" s="1" t="str">
        <f t="shared" si="28"/>
        <v>[["pagoda",243]]</v>
      </c>
      <c r="H331" s="1" t="str">
        <f t="shared" si="29"/>
        <v>["openWin:1111"]</v>
      </c>
    </row>
    <row r="332" spans="2:8" x14ac:dyDescent="0.2">
      <c r="B332" s="2" t="s">
        <v>38</v>
      </c>
      <c r="C332" s="1" t="str">
        <f t="shared" ref="C332:C395" si="30">IF(LEFT(B332,2)="收取",B332,LEFT(B332,2))</f>
        <v>飞剑</v>
      </c>
      <c r="D332" s="1" t="str">
        <f t="shared" ref="D332:D395" si="31">VLOOKUP(C332,$C$1:$D$10,2,FALSE)</f>
        <v>[["allRideLv",</v>
      </c>
      <c r="E332" s="1" t="str">
        <f t="shared" ref="E332:E395" si="32">IF(VLOOKUP(C332,$C$1:$E$10,3,FALSE)="","",VLOOKUP(C332,$C$1:$E$10,3,FALSE))</f>
        <v>]]</v>
      </c>
      <c r="F332" s="1">
        <f t="shared" ref="F332:F395" si="33">IF(E332="","",--MIDB(B332,SEARCHB("?",B332),2*LEN(B332)-LENB(B332)))</f>
        <v>550</v>
      </c>
      <c r="G332" s="1" t="str">
        <f t="shared" ref="G332:G395" si="34">IF(ISERROR(IF(E332="",D332,D332&amp;F332&amp;E332)),"",IF(E332="",D332,D332&amp;F332&amp;E332))</f>
        <v>[["allRideLv",550]]</v>
      </c>
      <c r="H332" s="1" t="str">
        <f t="shared" ref="H332:H395" si="35">VLOOKUP(C332,$C$1:$F$10,4,FALSE)</f>
        <v>["openWin:1102|3"]</v>
      </c>
    </row>
    <row r="333" spans="2:8" x14ac:dyDescent="0.2">
      <c r="B333" s="2" t="s">
        <v>247</v>
      </c>
      <c r="C333" s="1" t="str">
        <f t="shared" si="30"/>
        <v>法宝</v>
      </c>
      <c r="D333" s="1" t="str">
        <f t="shared" si="31"/>
        <v>[["tsAllLevel",</v>
      </c>
      <c r="E333" s="1" t="str">
        <f t="shared" si="32"/>
        <v>]]</v>
      </c>
      <c r="F333" s="1">
        <f t="shared" si="33"/>
        <v>7960</v>
      </c>
      <c r="G333" s="1" t="str">
        <f t="shared" si="34"/>
        <v>[["tsAllLevel",7960]]</v>
      </c>
      <c r="H333" s="1" t="str">
        <f t="shared" si="35"/>
        <v>["openWin:1104"]</v>
      </c>
    </row>
    <row r="334" spans="2:8" x14ac:dyDescent="0.2">
      <c r="B334" s="2" t="s">
        <v>252</v>
      </c>
      <c r="C334" s="1" t="str">
        <f t="shared" si="30"/>
        <v>完成</v>
      </c>
      <c r="D334" s="1" t="str">
        <f t="shared" si="31"/>
        <v>[["storyFb",</v>
      </c>
      <c r="E334" s="1" t="str">
        <f t="shared" si="32"/>
        <v>]]</v>
      </c>
      <c r="F334" s="1">
        <f t="shared" si="33"/>
        <v>1222</v>
      </c>
      <c r="G334" s="1" t="str">
        <f t="shared" si="34"/>
        <v>[["storyFb",1222]]</v>
      </c>
      <c r="H334" s="1" t="str">
        <f t="shared" si="35"/>
        <v>["openWin:1131"]</v>
      </c>
    </row>
    <row r="335" spans="2:8" x14ac:dyDescent="0.2">
      <c r="B335" s="2" t="s">
        <v>242</v>
      </c>
      <c r="C335" s="1" t="str">
        <f t="shared" si="30"/>
        <v>强化</v>
      </c>
      <c r="D335" s="1" t="str">
        <f t="shared" si="31"/>
        <v>[["strengthFull",</v>
      </c>
      <c r="E335" s="1" t="str">
        <f t="shared" si="32"/>
        <v>]]</v>
      </c>
      <c r="F335" s="1">
        <f t="shared" si="33"/>
        <v>613</v>
      </c>
      <c r="G335" s="1" t="str">
        <f t="shared" si="34"/>
        <v>[["strengthFull",613]]</v>
      </c>
      <c r="H335" s="1" t="str">
        <f t="shared" si="35"/>
        <v>["openWin:1102|2"]</v>
      </c>
    </row>
    <row r="336" spans="2:8" x14ac:dyDescent="0.2">
      <c r="B336" s="2" t="s">
        <v>17</v>
      </c>
      <c r="C336" s="1" t="str">
        <f t="shared" si="30"/>
        <v>收取洞府灵田</v>
      </c>
      <c r="D336" s="1" t="str">
        <f t="shared" si="31"/>
        <v>[["mineCollect",1,1]]</v>
      </c>
      <c r="E336" s="1" t="str">
        <f t="shared" si="32"/>
        <v/>
      </c>
      <c r="F336" s="1" t="str">
        <f t="shared" si="33"/>
        <v/>
      </c>
      <c r="G336" s="1" t="str">
        <f t="shared" si="34"/>
        <v>[["mineCollect",1,1]]</v>
      </c>
      <c r="H336" s="1" t="str">
        <f t="shared" si="35"/>
        <v>["openWin:1152"]</v>
      </c>
    </row>
    <row r="337" spans="2:8" x14ac:dyDescent="0.2">
      <c r="B337" s="2" t="s">
        <v>251</v>
      </c>
      <c r="C337" s="1" t="str">
        <f t="shared" si="30"/>
        <v>法宝</v>
      </c>
      <c r="D337" s="1" t="str">
        <f t="shared" si="31"/>
        <v>[["tsAllLevel",</v>
      </c>
      <c r="E337" s="1" t="str">
        <f t="shared" si="32"/>
        <v>]]</v>
      </c>
      <c r="F337" s="1">
        <f t="shared" si="33"/>
        <v>7970</v>
      </c>
      <c r="G337" s="1" t="str">
        <f t="shared" si="34"/>
        <v>[["tsAllLevel",7970]]</v>
      </c>
      <c r="H337" s="1" t="str">
        <f t="shared" si="35"/>
        <v>["openWin:1104"]</v>
      </c>
    </row>
    <row r="338" spans="2:8" x14ac:dyDescent="0.2">
      <c r="B338" s="2" t="s">
        <v>254</v>
      </c>
      <c r="C338" s="1" t="str">
        <f t="shared" si="30"/>
        <v>完成</v>
      </c>
      <c r="D338" s="1" t="str">
        <f t="shared" si="31"/>
        <v>[["storyFb",</v>
      </c>
      <c r="E338" s="1" t="str">
        <f t="shared" si="32"/>
        <v>]]</v>
      </c>
      <c r="F338" s="1">
        <f t="shared" si="33"/>
        <v>1225</v>
      </c>
      <c r="G338" s="1" t="str">
        <f t="shared" si="34"/>
        <v>[["storyFb",1225]]</v>
      </c>
      <c r="H338" s="1" t="str">
        <f t="shared" si="35"/>
        <v>["openWin:1131"]</v>
      </c>
    </row>
    <row r="339" spans="2:8" x14ac:dyDescent="0.2">
      <c r="B339" s="2" t="s">
        <v>13</v>
      </c>
      <c r="C339" s="1" t="str">
        <f t="shared" si="30"/>
        <v>在月</v>
      </c>
      <c r="D339" s="1" t="str">
        <f t="shared" si="31"/>
        <v>[["expedTask",1]]</v>
      </c>
      <c r="E339" s="1" t="str">
        <f t="shared" si="32"/>
        <v/>
      </c>
      <c r="F339" s="1" t="str">
        <f t="shared" si="33"/>
        <v/>
      </c>
      <c r="G339" s="1" t="str">
        <f t="shared" si="34"/>
        <v>[["expedTask",1]]</v>
      </c>
      <c r="H339" s="1" t="str">
        <f t="shared" si="35"/>
        <v>["openWin:1158"]</v>
      </c>
    </row>
    <row r="340" spans="2:8" x14ac:dyDescent="0.2">
      <c r="B340" s="2" t="s">
        <v>9</v>
      </c>
      <c r="C340" s="1" t="str">
        <f t="shared" si="30"/>
        <v>收取聚宝盆</v>
      </c>
      <c r="D340" s="1" t="str">
        <f t="shared" si="31"/>
        <v>[["treasure",1]]</v>
      </c>
      <c r="E340" s="1" t="str">
        <f t="shared" si="32"/>
        <v/>
      </c>
      <c r="F340" s="1" t="str">
        <f t="shared" si="33"/>
        <v/>
      </c>
      <c r="G340" s="1" t="str">
        <f t="shared" si="34"/>
        <v>[["treasure",1]]</v>
      </c>
      <c r="H340" s="1" t="str">
        <f t="shared" si="35"/>
        <v>["openWin:1157"]</v>
      </c>
    </row>
    <row r="341" spans="2:8" x14ac:dyDescent="0.2">
      <c r="B341" s="2" t="s">
        <v>253</v>
      </c>
      <c r="C341" s="1" t="str">
        <f t="shared" si="30"/>
        <v>法宝</v>
      </c>
      <c r="D341" s="1" t="str">
        <f t="shared" si="31"/>
        <v>[["tsAllLevel",</v>
      </c>
      <c r="E341" s="1" t="str">
        <f t="shared" si="32"/>
        <v>]]</v>
      </c>
      <c r="F341" s="1">
        <f t="shared" si="33"/>
        <v>7980</v>
      </c>
      <c r="G341" s="1" t="str">
        <f t="shared" si="34"/>
        <v>[["tsAllLevel",7980]]</v>
      </c>
      <c r="H341" s="1" t="str">
        <f t="shared" si="35"/>
        <v>["openWin:1104"]</v>
      </c>
    </row>
    <row r="342" spans="2:8" x14ac:dyDescent="0.2">
      <c r="B342" s="2" t="s">
        <v>576</v>
      </c>
      <c r="C342" s="1" t="str">
        <f t="shared" si="30"/>
        <v>完成</v>
      </c>
      <c r="D342" s="1" t="str">
        <f t="shared" si="31"/>
        <v>[["storyFb",</v>
      </c>
      <c r="E342" s="1" t="str">
        <f t="shared" si="32"/>
        <v>]]</v>
      </c>
      <c r="F342" s="1">
        <f t="shared" si="33"/>
        <v>1227</v>
      </c>
      <c r="G342" s="1" t="str">
        <f t="shared" si="34"/>
        <v>[["storyFb",1227]]</v>
      </c>
      <c r="H342" s="1" t="str">
        <f t="shared" si="35"/>
        <v>["openWin:1131"]</v>
      </c>
    </row>
    <row r="343" spans="2:8" x14ac:dyDescent="0.2">
      <c r="B343" s="2" t="s">
        <v>577</v>
      </c>
      <c r="C343" s="1" t="str">
        <f t="shared" si="30"/>
        <v>技能</v>
      </c>
      <c r="D343" s="1" t="str">
        <f t="shared" si="31"/>
        <v>[["skillTotalLv",</v>
      </c>
      <c r="E343" s="1" t="str">
        <f t="shared" si="32"/>
        <v>]]</v>
      </c>
      <c r="F343" s="1">
        <f t="shared" si="33"/>
        <v>1890</v>
      </c>
      <c r="G343" s="1" t="str">
        <f t="shared" si="34"/>
        <v>[["skillTotalLv",1890]]</v>
      </c>
      <c r="H343" s="1" t="str">
        <f t="shared" si="35"/>
        <v>["openWin:1103"]</v>
      </c>
    </row>
    <row r="344" spans="2:8" x14ac:dyDescent="0.2">
      <c r="B344" s="2" t="s">
        <v>255</v>
      </c>
      <c r="C344" s="1" t="str">
        <f t="shared" si="30"/>
        <v>法宝</v>
      </c>
      <c r="D344" s="1" t="str">
        <f t="shared" si="31"/>
        <v>[["tsAllLevel",</v>
      </c>
      <c r="E344" s="1" t="str">
        <f t="shared" si="32"/>
        <v>]]</v>
      </c>
      <c r="F344" s="1">
        <f t="shared" si="33"/>
        <v>7990</v>
      </c>
      <c r="G344" s="1" t="str">
        <f t="shared" si="34"/>
        <v>[["tsAllLevel",7990]]</v>
      </c>
      <c r="H344" s="1" t="str">
        <f t="shared" si="35"/>
        <v>["openWin:1104"]</v>
      </c>
    </row>
    <row r="345" spans="2:8" x14ac:dyDescent="0.2">
      <c r="B345" s="2" t="s">
        <v>258</v>
      </c>
      <c r="C345" s="1" t="str">
        <f t="shared" si="30"/>
        <v>完成</v>
      </c>
      <c r="D345" s="1" t="str">
        <f t="shared" si="31"/>
        <v>[["storyFb",</v>
      </c>
      <c r="E345" s="1" t="str">
        <f t="shared" si="32"/>
        <v>]]</v>
      </c>
      <c r="F345" s="1">
        <f t="shared" si="33"/>
        <v>1230</v>
      </c>
      <c r="G345" s="1" t="str">
        <f t="shared" si="34"/>
        <v>[["storyFb",1230]]</v>
      </c>
      <c r="H345" s="1" t="str">
        <f t="shared" si="35"/>
        <v>["openWin:1131"]</v>
      </c>
    </row>
    <row r="346" spans="2:8" x14ac:dyDescent="0.2">
      <c r="B346" s="2" t="s">
        <v>578</v>
      </c>
      <c r="C346" s="1" t="str">
        <f t="shared" si="30"/>
        <v>强化</v>
      </c>
      <c r="D346" s="1" t="str">
        <f t="shared" si="31"/>
        <v>[["strengthFull",</v>
      </c>
      <c r="E346" s="1" t="str">
        <f t="shared" si="32"/>
        <v>]]</v>
      </c>
      <c r="F346" s="1">
        <f t="shared" si="33"/>
        <v>615</v>
      </c>
      <c r="G346" s="1" t="str">
        <f t="shared" si="34"/>
        <v>[["strengthFull",615]]</v>
      </c>
      <c r="H346" s="1" t="str">
        <f t="shared" si="35"/>
        <v>["openWin:1102|2"]</v>
      </c>
    </row>
    <row r="347" spans="2:8" x14ac:dyDescent="0.2">
      <c r="B347" s="2" t="s">
        <v>257</v>
      </c>
      <c r="C347" s="1" t="str">
        <f t="shared" si="30"/>
        <v>法宝</v>
      </c>
      <c r="D347" s="1" t="str">
        <f t="shared" si="31"/>
        <v>[["tsAllLevel",</v>
      </c>
      <c r="E347" s="1" t="str">
        <f t="shared" si="32"/>
        <v>]]</v>
      </c>
      <c r="F347" s="1">
        <f t="shared" si="33"/>
        <v>8000</v>
      </c>
      <c r="G347" s="1" t="str">
        <f t="shared" si="34"/>
        <v>[["tsAllLevel",8000]]</v>
      </c>
      <c r="H347" s="1" t="str">
        <f t="shared" si="35"/>
        <v>["openWin:1104"]</v>
      </c>
    </row>
    <row r="348" spans="2:8" x14ac:dyDescent="0.2">
      <c r="B348" s="2" t="s">
        <v>579</v>
      </c>
      <c r="C348" s="1" t="str">
        <f t="shared" si="30"/>
        <v>完成</v>
      </c>
      <c r="D348" s="1" t="str">
        <f t="shared" si="31"/>
        <v>[["storyFb",</v>
      </c>
      <c r="E348" s="1" t="str">
        <f t="shared" si="32"/>
        <v>]]</v>
      </c>
      <c r="F348" s="1">
        <f t="shared" si="33"/>
        <v>1233</v>
      </c>
      <c r="G348" s="1" t="str">
        <f t="shared" si="34"/>
        <v>[["storyFb",1233]]</v>
      </c>
      <c r="H348" s="1" t="str">
        <f t="shared" si="35"/>
        <v>["openWin:1131"]</v>
      </c>
    </row>
    <row r="349" spans="2:8" x14ac:dyDescent="0.2">
      <c r="B349" s="2" t="s">
        <v>321</v>
      </c>
      <c r="C349" s="1" t="str">
        <f t="shared" si="30"/>
        <v>通关</v>
      </c>
      <c r="D349" s="1" t="str">
        <f t="shared" si="31"/>
        <v>[["pagoda",</v>
      </c>
      <c r="E349" s="1" t="str">
        <f t="shared" si="32"/>
        <v>]]</v>
      </c>
      <c r="F349" s="1">
        <f t="shared" si="33"/>
        <v>245</v>
      </c>
      <c r="G349" s="1" t="str">
        <f t="shared" si="34"/>
        <v>[["pagoda",245]]</v>
      </c>
      <c r="H349" s="1" t="str">
        <f t="shared" si="35"/>
        <v>["openWin:1111"]</v>
      </c>
    </row>
    <row r="350" spans="2:8" x14ac:dyDescent="0.2">
      <c r="B350" s="2" t="s">
        <v>39</v>
      </c>
      <c r="C350" s="1" t="str">
        <f t="shared" si="30"/>
        <v>飞剑</v>
      </c>
      <c r="D350" s="1" t="str">
        <f t="shared" si="31"/>
        <v>[["allRideLv",</v>
      </c>
      <c r="E350" s="1" t="str">
        <f t="shared" si="32"/>
        <v>]]</v>
      </c>
      <c r="F350" s="1">
        <f t="shared" si="33"/>
        <v>555</v>
      </c>
      <c r="G350" s="1" t="str">
        <f t="shared" si="34"/>
        <v>[["allRideLv",555]]</v>
      </c>
      <c r="H350" s="1" t="str">
        <f t="shared" si="35"/>
        <v>["openWin:1102|3"]</v>
      </c>
    </row>
    <row r="351" spans="2:8" x14ac:dyDescent="0.2">
      <c r="B351" s="2" t="s">
        <v>259</v>
      </c>
      <c r="C351" s="1" t="str">
        <f t="shared" si="30"/>
        <v>法宝</v>
      </c>
      <c r="D351" s="1" t="str">
        <f t="shared" si="31"/>
        <v>[["tsAllLevel",</v>
      </c>
      <c r="E351" s="1" t="str">
        <f t="shared" si="32"/>
        <v>]]</v>
      </c>
      <c r="F351" s="1">
        <f t="shared" si="33"/>
        <v>8010</v>
      </c>
      <c r="G351" s="1" t="str">
        <f t="shared" si="34"/>
        <v>[["tsAllLevel",8010]]</v>
      </c>
      <c r="H351" s="1" t="str">
        <f t="shared" si="35"/>
        <v>["openWin:1104"]</v>
      </c>
    </row>
    <row r="352" spans="2:8" x14ac:dyDescent="0.2">
      <c r="B352" s="2" t="s">
        <v>261</v>
      </c>
      <c r="C352" s="1" t="str">
        <f t="shared" si="30"/>
        <v>完成</v>
      </c>
      <c r="D352" s="1" t="str">
        <f t="shared" si="31"/>
        <v>[["storyFb",</v>
      </c>
      <c r="E352" s="1" t="str">
        <f t="shared" si="32"/>
        <v>]]</v>
      </c>
      <c r="F352" s="1">
        <f t="shared" si="33"/>
        <v>1235</v>
      </c>
      <c r="G352" s="1" t="str">
        <f t="shared" si="34"/>
        <v>[["storyFb",1235]]</v>
      </c>
      <c r="H352" s="1" t="str">
        <f t="shared" si="35"/>
        <v>["openWin:1131"]</v>
      </c>
    </row>
    <row r="353" spans="2:8" x14ac:dyDescent="0.2">
      <c r="B353" s="2" t="s">
        <v>580</v>
      </c>
      <c r="C353" s="1" t="str">
        <f t="shared" si="30"/>
        <v>强化</v>
      </c>
      <c r="D353" s="1" t="str">
        <f t="shared" si="31"/>
        <v>[["strengthFull",</v>
      </c>
      <c r="E353" s="1" t="str">
        <f t="shared" si="32"/>
        <v>]]</v>
      </c>
      <c r="F353" s="1">
        <f t="shared" si="33"/>
        <v>618</v>
      </c>
      <c r="G353" s="1" t="str">
        <f t="shared" si="34"/>
        <v>[["strengthFull",618]]</v>
      </c>
      <c r="H353" s="1" t="str">
        <f t="shared" si="35"/>
        <v>["openWin:1102|2"]</v>
      </c>
    </row>
    <row r="354" spans="2:8" x14ac:dyDescent="0.2">
      <c r="B354" s="2" t="s">
        <v>20</v>
      </c>
      <c r="C354" s="1" t="str">
        <f t="shared" si="30"/>
        <v>前往</v>
      </c>
      <c r="D354" s="1">
        <f t="shared" si="31"/>
        <v>0</v>
      </c>
      <c r="E354" s="1" t="str">
        <f t="shared" si="32"/>
        <v/>
      </c>
      <c r="F354" s="1" t="str">
        <f t="shared" si="33"/>
        <v/>
      </c>
      <c r="G354" s="1">
        <f t="shared" si="34"/>
        <v>0</v>
      </c>
      <c r="H354" s="1">
        <f t="shared" si="35"/>
        <v>0</v>
      </c>
    </row>
    <row r="355" spans="2:8" x14ac:dyDescent="0.2">
      <c r="B355" s="2" t="s">
        <v>260</v>
      </c>
      <c r="C355" s="1" t="str">
        <f t="shared" si="30"/>
        <v>法宝</v>
      </c>
      <c r="D355" s="1" t="str">
        <f t="shared" si="31"/>
        <v>[["tsAllLevel",</v>
      </c>
      <c r="E355" s="1" t="str">
        <f t="shared" si="32"/>
        <v>]]</v>
      </c>
      <c r="F355" s="1">
        <f t="shared" si="33"/>
        <v>8020</v>
      </c>
      <c r="G355" s="1" t="str">
        <f t="shared" si="34"/>
        <v>[["tsAllLevel",8020]]</v>
      </c>
      <c r="H355" s="1" t="str">
        <f t="shared" si="35"/>
        <v>["openWin:1104"]</v>
      </c>
    </row>
    <row r="356" spans="2:8" x14ac:dyDescent="0.2">
      <c r="B356" s="2" t="s">
        <v>581</v>
      </c>
      <c r="C356" s="1" t="str">
        <f t="shared" si="30"/>
        <v>完成</v>
      </c>
      <c r="D356" s="1" t="str">
        <f t="shared" si="31"/>
        <v>[["storyFb",</v>
      </c>
      <c r="E356" s="1" t="str">
        <f t="shared" si="32"/>
        <v>]]</v>
      </c>
      <c r="F356" s="1">
        <f t="shared" si="33"/>
        <v>1237</v>
      </c>
      <c r="G356" s="1" t="str">
        <f t="shared" si="34"/>
        <v>[["storyFb",1237]]</v>
      </c>
      <c r="H356" s="1" t="str">
        <f t="shared" si="35"/>
        <v>["openWin:1131"]</v>
      </c>
    </row>
    <row r="357" spans="2:8" x14ac:dyDescent="0.2">
      <c r="B357" s="2" t="s">
        <v>17</v>
      </c>
      <c r="C357" s="1" t="str">
        <f t="shared" si="30"/>
        <v>收取洞府灵田</v>
      </c>
      <c r="D357" s="1" t="str">
        <f t="shared" si="31"/>
        <v>[["mineCollect",1,1]]</v>
      </c>
      <c r="E357" s="1" t="str">
        <f t="shared" si="32"/>
        <v/>
      </c>
      <c r="F357" s="1" t="str">
        <f t="shared" si="33"/>
        <v/>
      </c>
      <c r="G357" s="1" t="str">
        <f t="shared" si="34"/>
        <v>[["mineCollect",1,1]]</v>
      </c>
      <c r="H357" s="1" t="str">
        <f t="shared" si="35"/>
        <v>["openWin:1152"]</v>
      </c>
    </row>
    <row r="358" spans="2:8" x14ac:dyDescent="0.2">
      <c r="B358" s="2" t="s">
        <v>9</v>
      </c>
      <c r="C358" s="1" t="str">
        <f t="shared" si="30"/>
        <v>收取聚宝盆</v>
      </c>
      <c r="D358" s="1" t="str">
        <f t="shared" si="31"/>
        <v>[["treasure",1]]</v>
      </c>
      <c r="E358" s="1" t="str">
        <f t="shared" si="32"/>
        <v/>
      </c>
      <c r="F358" s="1" t="str">
        <f t="shared" si="33"/>
        <v/>
      </c>
      <c r="G358" s="1" t="str">
        <f t="shared" si="34"/>
        <v>[["treasure",1]]</v>
      </c>
      <c r="H358" s="1" t="str">
        <f t="shared" si="35"/>
        <v>["openWin:1157"]</v>
      </c>
    </row>
    <row r="359" spans="2:8" x14ac:dyDescent="0.2">
      <c r="B359" s="2" t="s">
        <v>263</v>
      </c>
      <c r="C359" s="1" t="str">
        <f t="shared" si="30"/>
        <v>法宝</v>
      </c>
      <c r="D359" s="1" t="str">
        <f t="shared" si="31"/>
        <v>[["tsAllLevel",</v>
      </c>
      <c r="E359" s="1" t="str">
        <f t="shared" si="32"/>
        <v>]]</v>
      </c>
      <c r="F359" s="1">
        <f t="shared" si="33"/>
        <v>8030</v>
      </c>
      <c r="G359" s="1" t="str">
        <f t="shared" si="34"/>
        <v>[["tsAllLevel",8030]]</v>
      </c>
      <c r="H359" s="1" t="str">
        <f t="shared" si="35"/>
        <v>["openWin:1104"]</v>
      </c>
    </row>
    <row r="360" spans="2:8" x14ac:dyDescent="0.2">
      <c r="B360" s="2" t="s">
        <v>265</v>
      </c>
      <c r="C360" s="1" t="str">
        <f t="shared" si="30"/>
        <v>完成</v>
      </c>
      <c r="D360" s="1" t="str">
        <f t="shared" si="31"/>
        <v>[["storyFb",</v>
      </c>
      <c r="E360" s="1" t="str">
        <f t="shared" si="32"/>
        <v>]]</v>
      </c>
      <c r="F360" s="1">
        <f t="shared" si="33"/>
        <v>1240</v>
      </c>
      <c r="G360" s="1" t="str">
        <f t="shared" si="34"/>
        <v>[["storyFb",1240]]</v>
      </c>
      <c r="H360" s="1" t="str">
        <f t="shared" si="35"/>
        <v>["openWin:1131"]</v>
      </c>
    </row>
    <row r="361" spans="2:8" x14ac:dyDescent="0.2">
      <c r="B361" s="2" t="s">
        <v>582</v>
      </c>
      <c r="C361" s="1" t="str">
        <f t="shared" si="30"/>
        <v>技能</v>
      </c>
      <c r="D361" s="1" t="str">
        <f t="shared" si="31"/>
        <v>[["skillTotalLv",</v>
      </c>
      <c r="E361" s="1" t="str">
        <f t="shared" si="32"/>
        <v>]]</v>
      </c>
      <c r="F361" s="1">
        <f t="shared" si="33"/>
        <v>1900</v>
      </c>
      <c r="G361" s="1" t="str">
        <f t="shared" si="34"/>
        <v>[["skillTotalLv",1900]]</v>
      </c>
      <c r="H361" s="1" t="str">
        <f t="shared" si="35"/>
        <v>["openWin:1103"]</v>
      </c>
    </row>
    <row r="362" spans="2:8" x14ac:dyDescent="0.2">
      <c r="B362" s="2" t="s">
        <v>264</v>
      </c>
      <c r="C362" s="1" t="str">
        <f t="shared" si="30"/>
        <v>法宝</v>
      </c>
      <c r="D362" s="1" t="str">
        <f t="shared" si="31"/>
        <v>[["tsAllLevel",</v>
      </c>
      <c r="E362" s="1" t="str">
        <f t="shared" si="32"/>
        <v>]]</v>
      </c>
      <c r="F362" s="1">
        <f t="shared" si="33"/>
        <v>8040</v>
      </c>
      <c r="G362" s="1" t="str">
        <f t="shared" si="34"/>
        <v>[["tsAllLevel",8040]]</v>
      </c>
      <c r="H362" s="1" t="str">
        <f t="shared" si="35"/>
        <v>["openWin:1104"]</v>
      </c>
    </row>
    <row r="363" spans="2:8" x14ac:dyDescent="0.2">
      <c r="B363" s="2" t="s">
        <v>583</v>
      </c>
      <c r="C363" s="1" t="str">
        <f t="shared" si="30"/>
        <v>完成</v>
      </c>
      <c r="D363" s="1" t="str">
        <f t="shared" si="31"/>
        <v>[["storyFb",</v>
      </c>
      <c r="E363" s="1" t="str">
        <f t="shared" si="32"/>
        <v>]]</v>
      </c>
      <c r="F363" s="1">
        <f t="shared" si="33"/>
        <v>1243</v>
      </c>
      <c r="G363" s="1" t="str">
        <f t="shared" si="34"/>
        <v>[["storyFb",1243]]</v>
      </c>
      <c r="H363" s="1" t="str">
        <f t="shared" si="35"/>
        <v>["openWin:1131"]</v>
      </c>
    </row>
    <row r="364" spans="2:8" x14ac:dyDescent="0.2">
      <c r="B364" s="2" t="s">
        <v>250</v>
      </c>
      <c r="C364" s="1" t="str">
        <f t="shared" si="30"/>
        <v>强化</v>
      </c>
      <c r="D364" s="1" t="str">
        <f t="shared" si="31"/>
        <v>[["strengthFull",</v>
      </c>
      <c r="E364" s="1" t="str">
        <f t="shared" si="32"/>
        <v>]]</v>
      </c>
      <c r="F364" s="1">
        <f t="shared" si="33"/>
        <v>620</v>
      </c>
      <c r="G364" s="1" t="str">
        <f t="shared" si="34"/>
        <v>[["strengthFull",620]]</v>
      </c>
      <c r="H364" s="1" t="str">
        <f t="shared" si="35"/>
        <v>["openWin:1102|2"]</v>
      </c>
    </row>
    <row r="365" spans="2:8" x14ac:dyDescent="0.2">
      <c r="B365" s="2" t="s">
        <v>267</v>
      </c>
      <c r="C365" s="1" t="str">
        <f t="shared" si="30"/>
        <v>法宝</v>
      </c>
      <c r="D365" s="1" t="str">
        <f t="shared" si="31"/>
        <v>[["tsAllLevel",</v>
      </c>
      <c r="E365" s="1" t="str">
        <f t="shared" si="32"/>
        <v>]]</v>
      </c>
      <c r="F365" s="1">
        <f t="shared" si="33"/>
        <v>8050</v>
      </c>
      <c r="G365" s="1" t="str">
        <f t="shared" si="34"/>
        <v>[["tsAllLevel",8050]]</v>
      </c>
      <c r="H365" s="1" t="str">
        <f t="shared" si="35"/>
        <v>["openWin:1104"]</v>
      </c>
    </row>
    <row r="366" spans="2:8" x14ac:dyDescent="0.2">
      <c r="B366" s="2" t="s">
        <v>269</v>
      </c>
      <c r="C366" s="1" t="str">
        <f t="shared" si="30"/>
        <v>完成</v>
      </c>
      <c r="D366" s="1" t="str">
        <f t="shared" si="31"/>
        <v>[["storyFb",</v>
      </c>
      <c r="E366" s="1" t="str">
        <f t="shared" si="32"/>
        <v>]]</v>
      </c>
      <c r="F366" s="1">
        <f t="shared" si="33"/>
        <v>1245</v>
      </c>
      <c r="G366" s="1" t="str">
        <f t="shared" si="34"/>
        <v>[["storyFb",1245]]</v>
      </c>
      <c r="H366" s="1" t="str">
        <f t="shared" si="35"/>
        <v>["openWin:1131"]</v>
      </c>
    </row>
    <row r="367" spans="2:8" x14ac:dyDescent="0.2">
      <c r="B367" s="2" t="s">
        <v>336</v>
      </c>
      <c r="C367" s="1" t="str">
        <f t="shared" si="30"/>
        <v>通关</v>
      </c>
      <c r="D367" s="1" t="str">
        <f t="shared" si="31"/>
        <v>[["pagoda",</v>
      </c>
      <c r="E367" s="1" t="str">
        <f t="shared" si="32"/>
        <v>]]</v>
      </c>
      <c r="F367" s="1">
        <f t="shared" si="33"/>
        <v>248</v>
      </c>
      <c r="G367" s="1" t="str">
        <f t="shared" si="34"/>
        <v>[["pagoda",248]]</v>
      </c>
      <c r="H367" s="1" t="str">
        <f t="shared" si="35"/>
        <v>["openWin:1111"]</v>
      </c>
    </row>
    <row r="368" spans="2:8" x14ac:dyDescent="0.2">
      <c r="B368" s="2" t="s">
        <v>40</v>
      </c>
      <c r="C368" s="1" t="str">
        <f t="shared" si="30"/>
        <v>飞剑</v>
      </c>
      <c r="D368" s="1" t="str">
        <f t="shared" si="31"/>
        <v>[["allRideLv",</v>
      </c>
      <c r="E368" s="1" t="str">
        <f t="shared" si="32"/>
        <v>]]</v>
      </c>
      <c r="F368" s="1">
        <f t="shared" si="33"/>
        <v>560</v>
      </c>
      <c r="G368" s="1" t="str">
        <f t="shared" si="34"/>
        <v>[["allRideLv",560]]</v>
      </c>
      <c r="H368" s="1" t="str">
        <f t="shared" si="35"/>
        <v>["openWin:1102|3"]</v>
      </c>
    </row>
    <row r="369" spans="2:8" x14ac:dyDescent="0.2">
      <c r="B369" s="2" t="s">
        <v>268</v>
      </c>
      <c r="C369" s="1" t="str">
        <f t="shared" si="30"/>
        <v>法宝</v>
      </c>
      <c r="D369" s="1" t="str">
        <f t="shared" si="31"/>
        <v>[["tsAllLevel",</v>
      </c>
      <c r="E369" s="1" t="str">
        <f t="shared" si="32"/>
        <v>]]</v>
      </c>
      <c r="F369" s="1">
        <f t="shared" si="33"/>
        <v>8060</v>
      </c>
      <c r="G369" s="1" t="str">
        <f t="shared" si="34"/>
        <v>[["tsAllLevel",8060]]</v>
      </c>
      <c r="H369" s="1" t="str">
        <f t="shared" si="35"/>
        <v>["openWin:1104"]</v>
      </c>
    </row>
    <row r="370" spans="2:8" x14ac:dyDescent="0.2">
      <c r="B370" s="2" t="s">
        <v>584</v>
      </c>
      <c r="C370" s="1" t="str">
        <f t="shared" si="30"/>
        <v>完成</v>
      </c>
      <c r="D370" s="1" t="str">
        <f t="shared" si="31"/>
        <v>[["storyFb",</v>
      </c>
      <c r="E370" s="1" t="str">
        <f t="shared" si="32"/>
        <v>]]</v>
      </c>
      <c r="F370" s="1">
        <f t="shared" si="33"/>
        <v>1247</v>
      </c>
      <c r="G370" s="1" t="str">
        <f t="shared" si="34"/>
        <v>[["storyFb",1247]]</v>
      </c>
      <c r="H370" s="1" t="str">
        <f t="shared" si="35"/>
        <v>["openWin:1131"]</v>
      </c>
    </row>
    <row r="371" spans="2:8" x14ac:dyDescent="0.2">
      <c r="B371" s="2" t="s">
        <v>256</v>
      </c>
      <c r="C371" s="1" t="str">
        <f t="shared" si="30"/>
        <v>强化</v>
      </c>
      <c r="D371" s="1" t="str">
        <f t="shared" si="31"/>
        <v>[["strengthFull",</v>
      </c>
      <c r="E371" s="1" t="str">
        <f t="shared" si="32"/>
        <v>]]</v>
      </c>
      <c r="F371" s="1">
        <f t="shared" si="33"/>
        <v>623</v>
      </c>
      <c r="G371" s="1" t="str">
        <f t="shared" si="34"/>
        <v>[["strengthFull",623]]</v>
      </c>
      <c r="H371" s="1" t="str">
        <f t="shared" si="35"/>
        <v>["openWin:1102|2"]</v>
      </c>
    </row>
    <row r="372" spans="2:8" x14ac:dyDescent="0.2">
      <c r="B372" s="2" t="s">
        <v>17</v>
      </c>
      <c r="C372" s="1" t="str">
        <f t="shared" si="30"/>
        <v>收取洞府灵田</v>
      </c>
      <c r="D372" s="1" t="str">
        <f t="shared" si="31"/>
        <v>[["mineCollect",1,1]]</v>
      </c>
      <c r="E372" s="1" t="str">
        <f t="shared" si="32"/>
        <v/>
      </c>
      <c r="F372" s="1" t="str">
        <f t="shared" si="33"/>
        <v/>
      </c>
      <c r="G372" s="1" t="str">
        <f t="shared" si="34"/>
        <v>[["mineCollect",1,1]]</v>
      </c>
      <c r="H372" s="1" t="str">
        <f t="shared" si="35"/>
        <v>["openWin:1152"]</v>
      </c>
    </row>
    <row r="373" spans="2:8" x14ac:dyDescent="0.2">
      <c r="B373" s="2" t="s">
        <v>271</v>
      </c>
      <c r="C373" s="1" t="str">
        <f t="shared" si="30"/>
        <v>法宝</v>
      </c>
      <c r="D373" s="1" t="str">
        <f t="shared" si="31"/>
        <v>[["tsAllLevel",</v>
      </c>
      <c r="E373" s="1" t="str">
        <f t="shared" si="32"/>
        <v>]]</v>
      </c>
      <c r="F373" s="1">
        <f t="shared" si="33"/>
        <v>8070</v>
      </c>
      <c r="G373" s="1" t="str">
        <f t="shared" si="34"/>
        <v>[["tsAllLevel",8070]]</v>
      </c>
      <c r="H373" s="1" t="str">
        <f t="shared" si="35"/>
        <v>["openWin:1104"]</v>
      </c>
    </row>
    <row r="374" spans="2:8" x14ac:dyDescent="0.2">
      <c r="B374" s="2" t="s">
        <v>274</v>
      </c>
      <c r="C374" s="1" t="str">
        <f t="shared" si="30"/>
        <v>完成</v>
      </c>
      <c r="D374" s="1" t="str">
        <f t="shared" si="31"/>
        <v>[["storyFb",</v>
      </c>
      <c r="E374" s="1" t="str">
        <f t="shared" si="32"/>
        <v>]]</v>
      </c>
      <c r="F374" s="1">
        <f t="shared" si="33"/>
        <v>1250</v>
      </c>
      <c r="G374" s="1" t="str">
        <f t="shared" si="34"/>
        <v>[["storyFb",1250]]</v>
      </c>
      <c r="H374" s="1" t="str">
        <f t="shared" si="35"/>
        <v>["openWin:1131"]</v>
      </c>
    </row>
    <row r="375" spans="2:8" x14ac:dyDescent="0.2">
      <c r="B375" s="2" t="s">
        <v>13</v>
      </c>
      <c r="C375" s="1" t="str">
        <f t="shared" si="30"/>
        <v>在月</v>
      </c>
      <c r="D375" s="1" t="str">
        <f t="shared" si="31"/>
        <v>[["expedTask",1]]</v>
      </c>
      <c r="E375" s="1" t="str">
        <f t="shared" si="32"/>
        <v/>
      </c>
      <c r="F375" s="1" t="str">
        <f t="shared" si="33"/>
        <v/>
      </c>
      <c r="G375" s="1" t="str">
        <f t="shared" si="34"/>
        <v>[["expedTask",1]]</v>
      </c>
      <c r="H375" s="1" t="str">
        <f t="shared" si="35"/>
        <v>["openWin:1158"]</v>
      </c>
    </row>
    <row r="376" spans="2:8" x14ac:dyDescent="0.2">
      <c r="B376" s="2" t="s">
        <v>9</v>
      </c>
      <c r="C376" s="1" t="str">
        <f t="shared" si="30"/>
        <v>收取聚宝盆</v>
      </c>
      <c r="D376" s="1" t="str">
        <f t="shared" si="31"/>
        <v>[["treasure",1]]</v>
      </c>
      <c r="E376" s="1" t="str">
        <f t="shared" si="32"/>
        <v/>
      </c>
      <c r="F376" s="1" t="str">
        <f t="shared" si="33"/>
        <v/>
      </c>
      <c r="G376" s="1" t="str">
        <f t="shared" si="34"/>
        <v>[["treasure",1]]</v>
      </c>
      <c r="H376" s="1" t="str">
        <f t="shared" si="35"/>
        <v>["openWin:1157"]</v>
      </c>
    </row>
    <row r="377" spans="2:8" x14ac:dyDescent="0.2">
      <c r="B377" s="2" t="s">
        <v>273</v>
      </c>
      <c r="C377" s="1" t="str">
        <f t="shared" si="30"/>
        <v>法宝</v>
      </c>
      <c r="D377" s="1" t="str">
        <f t="shared" si="31"/>
        <v>[["tsAllLevel",</v>
      </c>
      <c r="E377" s="1" t="str">
        <f t="shared" si="32"/>
        <v>]]</v>
      </c>
      <c r="F377" s="1">
        <f t="shared" si="33"/>
        <v>8080</v>
      </c>
      <c r="G377" s="1" t="str">
        <f t="shared" si="34"/>
        <v>[["tsAllLevel",8080]]</v>
      </c>
      <c r="H377" s="1" t="str">
        <f t="shared" si="35"/>
        <v>["openWin:1104"]</v>
      </c>
    </row>
    <row r="378" spans="2:8" x14ac:dyDescent="0.2">
      <c r="B378" s="2" t="s">
        <v>276</v>
      </c>
      <c r="C378" s="1" t="str">
        <f t="shared" si="30"/>
        <v>完成</v>
      </c>
      <c r="D378" s="1" t="str">
        <f t="shared" si="31"/>
        <v>[["storyFb",</v>
      </c>
      <c r="E378" s="1" t="str">
        <f t="shared" si="32"/>
        <v>]]</v>
      </c>
      <c r="F378" s="1">
        <f t="shared" si="33"/>
        <v>1252</v>
      </c>
      <c r="G378" s="1" t="str">
        <f t="shared" si="34"/>
        <v>[["storyFb",1252]]</v>
      </c>
      <c r="H378" s="1" t="str">
        <f t="shared" si="35"/>
        <v>["openWin:1131"]</v>
      </c>
    </row>
    <row r="379" spans="2:8" x14ac:dyDescent="0.2">
      <c r="B379" s="2" t="s">
        <v>585</v>
      </c>
      <c r="C379" s="1" t="str">
        <f t="shared" si="30"/>
        <v>技能</v>
      </c>
      <c r="D379" s="1" t="str">
        <f t="shared" si="31"/>
        <v>[["skillTotalLv",</v>
      </c>
      <c r="E379" s="1" t="str">
        <f t="shared" si="32"/>
        <v>]]</v>
      </c>
      <c r="F379" s="1">
        <f t="shared" si="33"/>
        <v>1910</v>
      </c>
      <c r="G379" s="1" t="str">
        <f t="shared" si="34"/>
        <v>[["skillTotalLv",1910]]</v>
      </c>
      <c r="H379" s="1" t="str">
        <f t="shared" si="35"/>
        <v>["openWin:1103"]</v>
      </c>
    </row>
    <row r="380" spans="2:8" x14ac:dyDescent="0.2">
      <c r="B380" s="2" t="s">
        <v>275</v>
      </c>
      <c r="C380" s="1" t="str">
        <f t="shared" si="30"/>
        <v>法宝</v>
      </c>
      <c r="D380" s="1" t="str">
        <f t="shared" si="31"/>
        <v>[["tsAllLevel",</v>
      </c>
      <c r="E380" s="1" t="str">
        <f t="shared" si="32"/>
        <v>]]</v>
      </c>
      <c r="F380" s="1">
        <f t="shared" si="33"/>
        <v>8090</v>
      </c>
      <c r="G380" s="1" t="str">
        <f t="shared" si="34"/>
        <v>[["tsAllLevel",8090]]</v>
      </c>
      <c r="H380" s="1" t="str">
        <f t="shared" si="35"/>
        <v>["openWin:1104"]</v>
      </c>
    </row>
    <row r="381" spans="2:8" x14ac:dyDescent="0.2">
      <c r="B381" s="2" t="s">
        <v>278</v>
      </c>
      <c r="C381" s="1" t="str">
        <f t="shared" si="30"/>
        <v>完成</v>
      </c>
      <c r="D381" s="1" t="str">
        <f t="shared" si="31"/>
        <v>[["storyFb",</v>
      </c>
      <c r="E381" s="1" t="str">
        <f t="shared" si="32"/>
        <v>]]</v>
      </c>
      <c r="F381" s="1">
        <f t="shared" si="33"/>
        <v>1255</v>
      </c>
      <c r="G381" s="1" t="str">
        <f t="shared" si="34"/>
        <v>[["storyFb",1255]]</v>
      </c>
      <c r="H381" s="1" t="str">
        <f t="shared" si="35"/>
        <v>["openWin:1131"]</v>
      </c>
    </row>
    <row r="382" spans="2:8" x14ac:dyDescent="0.2">
      <c r="B382" s="2" t="s">
        <v>586</v>
      </c>
      <c r="C382" s="1" t="str">
        <f t="shared" si="30"/>
        <v>强化</v>
      </c>
      <c r="D382" s="1" t="str">
        <f t="shared" si="31"/>
        <v>[["strengthFull",</v>
      </c>
      <c r="E382" s="1" t="str">
        <f t="shared" si="32"/>
        <v>]]</v>
      </c>
      <c r="F382" s="1">
        <f t="shared" si="33"/>
        <v>625</v>
      </c>
      <c r="G382" s="1" t="str">
        <f t="shared" si="34"/>
        <v>[["strengthFull",625]]</v>
      </c>
      <c r="H382" s="1" t="str">
        <f t="shared" si="35"/>
        <v>["openWin:1102|2"]</v>
      </c>
    </row>
    <row r="383" spans="2:8" x14ac:dyDescent="0.2">
      <c r="B383" s="2" t="s">
        <v>277</v>
      </c>
      <c r="C383" s="1" t="str">
        <f t="shared" si="30"/>
        <v>法宝</v>
      </c>
      <c r="D383" s="1" t="str">
        <f t="shared" si="31"/>
        <v>[["tsAllLevel",</v>
      </c>
      <c r="E383" s="1" t="str">
        <f t="shared" si="32"/>
        <v>]]</v>
      </c>
      <c r="F383" s="1">
        <f t="shared" si="33"/>
        <v>8100</v>
      </c>
      <c r="G383" s="1" t="str">
        <f t="shared" si="34"/>
        <v>[["tsAllLevel",8100]]</v>
      </c>
      <c r="H383" s="1" t="str">
        <f t="shared" si="35"/>
        <v>["openWin:1104"]</v>
      </c>
    </row>
    <row r="384" spans="2:8" x14ac:dyDescent="0.2">
      <c r="B384" s="2" t="s">
        <v>281</v>
      </c>
      <c r="C384" s="1" t="str">
        <f t="shared" si="30"/>
        <v>完成</v>
      </c>
      <c r="D384" s="1" t="str">
        <f t="shared" si="31"/>
        <v>[["storyFb",</v>
      </c>
      <c r="E384" s="1" t="str">
        <f t="shared" si="32"/>
        <v>]]</v>
      </c>
      <c r="F384" s="1">
        <f t="shared" si="33"/>
        <v>1258</v>
      </c>
      <c r="G384" s="1" t="str">
        <f t="shared" si="34"/>
        <v>[["storyFb",1258]]</v>
      </c>
      <c r="H384" s="1" t="str">
        <f t="shared" si="35"/>
        <v>["openWin:1131"]</v>
      </c>
    </row>
    <row r="385" spans="2:8" x14ac:dyDescent="0.2">
      <c r="B385" s="2" t="s">
        <v>348</v>
      </c>
      <c r="C385" s="1" t="str">
        <f t="shared" si="30"/>
        <v>通关</v>
      </c>
      <c r="D385" s="1" t="str">
        <f t="shared" si="31"/>
        <v>[["pagoda",</v>
      </c>
      <c r="E385" s="1" t="str">
        <f t="shared" si="32"/>
        <v>]]</v>
      </c>
      <c r="F385" s="1">
        <f t="shared" si="33"/>
        <v>250</v>
      </c>
      <c r="G385" s="1" t="str">
        <f t="shared" si="34"/>
        <v>[["pagoda",250]]</v>
      </c>
      <c r="H385" s="1" t="str">
        <f t="shared" si="35"/>
        <v>["openWin:1111"]</v>
      </c>
    </row>
    <row r="386" spans="2:8" x14ac:dyDescent="0.2">
      <c r="B386" s="2" t="s">
        <v>41</v>
      </c>
      <c r="C386" s="1" t="str">
        <f t="shared" si="30"/>
        <v>飞剑</v>
      </c>
      <c r="D386" s="1" t="str">
        <f t="shared" si="31"/>
        <v>[["allRideLv",</v>
      </c>
      <c r="E386" s="1" t="str">
        <f t="shared" si="32"/>
        <v>]]</v>
      </c>
      <c r="F386" s="1">
        <f t="shared" si="33"/>
        <v>565</v>
      </c>
      <c r="G386" s="1" t="str">
        <f t="shared" si="34"/>
        <v>[["allRideLv",565]]</v>
      </c>
      <c r="H386" s="1" t="str">
        <f t="shared" si="35"/>
        <v>["openWin:1102|3"]</v>
      </c>
    </row>
    <row r="387" spans="2:8" x14ac:dyDescent="0.2">
      <c r="B387" s="2" t="s">
        <v>280</v>
      </c>
      <c r="C387" s="1" t="str">
        <f t="shared" si="30"/>
        <v>法宝</v>
      </c>
      <c r="D387" s="1" t="str">
        <f t="shared" si="31"/>
        <v>[["tsAllLevel",</v>
      </c>
      <c r="E387" s="1" t="str">
        <f t="shared" si="32"/>
        <v>]]</v>
      </c>
      <c r="F387" s="1">
        <f t="shared" si="33"/>
        <v>8110</v>
      </c>
      <c r="G387" s="1" t="str">
        <f t="shared" si="34"/>
        <v>[["tsAllLevel",8110]]</v>
      </c>
      <c r="H387" s="1" t="str">
        <f t="shared" si="35"/>
        <v>["openWin:1104"]</v>
      </c>
    </row>
    <row r="388" spans="2:8" x14ac:dyDescent="0.2">
      <c r="B388" s="2" t="s">
        <v>283</v>
      </c>
      <c r="C388" s="1" t="str">
        <f t="shared" si="30"/>
        <v>完成</v>
      </c>
      <c r="D388" s="1" t="str">
        <f t="shared" si="31"/>
        <v>[["storyFb",</v>
      </c>
      <c r="E388" s="1" t="str">
        <f t="shared" si="32"/>
        <v>]]</v>
      </c>
      <c r="F388" s="1">
        <f t="shared" si="33"/>
        <v>1260</v>
      </c>
      <c r="G388" s="1" t="str">
        <f t="shared" si="34"/>
        <v>[["storyFb",1260]]</v>
      </c>
      <c r="H388" s="1" t="str">
        <f t="shared" si="35"/>
        <v>["openWin:1131"]</v>
      </c>
    </row>
    <row r="389" spans="2:8" x14ac:dyDescent="0.2">
      <c r="B389" s="2" t="s">
        <v>587</v>
      </c>
      <c r="C389" s="1" t="str">
        <f t="shared" si="30"/>
        <v>强化</v>
      </c>
      <c r="D389" s="1" t="str">
        <f t="shared" si="31"/>
        <v>[["strengthFull",</v>
      </c>
      <c r="E389" s="1" t="str">
        <f t="shared" si="32"/>
        <v>]]</v>
      </c>
      <c r="F389" s="1">
        <f t="shared" si="33"/>
        <v>628</v>
      </c>
      <c r="G389" s="1" t="str">
        <f t="shared" si="34"/>
        <v>[["strengthFull",628]]</v>
      </c>
      <c r="H389" s="1" t="str">
        <f t="shared" si="35"/>
        <v>["openWin:1102|2"]</v>
      </c>
    </row>
    <row r="390" spans="2:8" x14ac:dyDescent="0.2">
      <c r="B390" s="2" t="s">
        <v>20</v>
      </c>
      <c r="C390" s="1" t="str">
        <f t="shared" si="30"/>
        <v>前往</v>
      </c>
      <c r="D390" s="1">
        <f t="shared" si="31"/>
        <v>0</v>
      </c>
      <c r="E390" s="1" t="str">
        <f t="shared" si="32"/>
        <v/>
      </c>
      <c r="F390" s="1" t="str">
        <f t="shared" si="33"/>
        <v/>
      </c>
      <c r="G390" s="1">
        <f t="shared" si="34"/>
        <v>0</v>
      </c>
      <c r="H390" s="1">
        <f t="shared" si="35"/>
        <v>0</v>
      </c>
    </row>
    <row r="391" spans="2:8" x14ac:dyDescent="0.2">
      <c r="B391" s="2" t="s">
        <v>282</v>
      </c>
      <c r="C391" s="1" t="str">
        <f t="shared" si="30"/>
        <v>法宝</v>
      </c>
      <c r="D391" s="1" t="str">
        <f t="shared" si="31"/>
        <v>[["tsAllLevel",</v>
      </c>
      <c r="E391" s="1" t="str">
        <f t="shared" si="32"/>
        <v>]]</v>
      </c>
      <c r="F391" s="1">
        <f t="shared" si="33"/>
        <v>8120</v>
      </c>
      <c r="G391" s="1" t="str">
        <f t="shared" si="34"/>
        <v>[["tsAllLevel",8120]]</v>
      </c>
      <c r="H391" s="1" t="str">
        <f t="shared" si="35"/>
        <v>["openWin:1104"]</v>
      </c>
    </row>
    <row r="392" spans="2:8" x14ac:dyDescent="0.2">
      <c r="B392" s="2" t="s">
        <v>286</v>
      </c>
      <c r="C392" s="1" t="str">
        <f t="shared" si="30"/>
        <v>完成</v>
      </c>
      <c r="D392" s="1" t="str">
        <f t="shared" si="31"/>
        <v>[["storyFb",</v>
      </c>
      <c r="E392" s="1" t="str">
        <f t="shared" si="32"/>
        <v>]]</v>
      </c>
      <c r="F392" s="1">
        <f t="shared" si="33"/>
        <v>1262</v>
      </c>
      <c r="G392" s="1" t="str">
        <f t="shared" si="34"/>
        <v>[["storyFb",1262]]</v>
      </c>
      <c r="H392" s="1" t="str">
        <f t="shared" si="35"/>
        <v>["openWin:1131"]</v>
      </c>
    </row>
    <row r="393" spans="2:8" x14ac:dyDescent="0.2">
      <c r="B393" s="2" t="s">
        <v>17</v>
      </c>
      <c r="C393" s="1" t="str">
        <f t="shared" si="30"/>
        <v>收取洞府灵田</v>
      </c>
      <c r="D393" s="1" t="str">
        <f t="shared" si="31"/>
        <v>[["mineCollect",1,1]]</v>
      </c>
      <c r="E393" s="1" t="str">
        <f t="shared" si="32"/>
        <v/>
      </c>
      <c r="F393" s="1" t="str">
        <f t="shared" si="33"/>
        <v/>
      </c>
      <c r="G393" s="1" t="str">
        <f t="shared" si="34"/>
        <v>[["mineCollect",1,1]]</v>
      </c>
      <c r="H393" s="1" t="str">
        <f t="shared" si="35"/>
        <v>["openWin:1152"]</v>
      </c>
    </row>
    <row r="394" spans="2:8" x14ac:dyDescent="0.2">
      <c r="B394" s="2" t="s">
        <v>9</v>
      </c>
      <c r="C394" s="1" t="str">
        <f t="shared" si="30"/>
        <v>收取聚宝盆</v>
      </c>
      <c r="D394" s="1" t="str">
        <f t="shared" si="31"/>
        <v>[["treasure",1]]</v>
      </c>
      <c r="E394" s="1" t="str">
        <f t="shared" si="32"/>
        <v/>
      </c>
      <c r="F394" s="1" t="str">
        <f t="shared" si="33"/>
        <v/>
      </c>
      <c r="G394" s="1" t="str">
        <f t="shared" si="34"/>
        <v>[["treasure",1]]</v>
      </c>
      <c r="H394" s="1" t="str">
        <f t="shared" si="35"/>
        <v>["openWin:1157"]</v>
      </c>
    </row>
    <row r="395" spans="2:8" x14ac:dyDescent="0.2">
      <c r="B395" s="2" t="s">
        <v>285</v>
      </c>
      <c r="C395" s="1" t="str">
        <f t="shared" si="30"/>
        <v>法宝</v>
      </c>
      <c r="D395" s="1" t="str">
        <f t="shared" si="31"/>
        <v>[["tsAllLevel",</v>
      </c>
      <c r="E395" s="1" t="str">
        <f t="shared" si="32"/>
        <v>]]</v>
      </c>
      <c r="F395" s="1">
        <f t="shared" si="33"/>
        <v>8130</v>
      </c>
      <c r="G395" s="1" t="str">
        <f t="shared" si="34"/>
        <v>[["tsAllLevel",8130]]</v>
      </c>
      <c r="H395" s="1" t="str">
        <f t="shared" si="35"/>
        <v>["openWin:1104"]</v>
      </c>
    </row>
    <row r="396" spans="2:8" x14ac:dyDescent="0.2">
      <c r="B396" s="2" t="s">
        <v>289</v>
      </c>
      <c r="C396" s="1" t="str">
        <f t="shared" ref="C396:C459" si="36">IF(LEFT(B396,2)="收取",B396,LEFT(B396,2))</f>
        <v>完成</v>
      </c>
      <c r="D396" s="1" t="str">
        <f t="shared" ref="D396:D459" si="37">VLOOKUP(C396,$C$1:$D$10,2,FALSE)</f>
        <v>[["storyFb",</v>
      </c>
      <c r="E396" s="1" t="str">
        <f t="shared" ref="E396:E459" si="38">IF(VLOOKUP(C396,$C$1:$E$10,3,FALSE)="","",VLOOKUP(C396,$C$1:$E$10,3,FALSE))</f>
        <v>]]</v>
      </c>
      <c r="F396" s="1">
        <f t="shared" ref="F396:F459" si="39">IF(E396="","",--MIDB(B396,SEARCHB("?",B396),2*LEN(B396)-LENB(B396)))</f>
        <v>1265</v>
      </c>
      <c r="G396" s="1" t="str">
        <f t="shared" ref="G396:G459" si="40">IF(ISERROR(IF(E396="",D396,D396&amp;F396&amp;E396)),"",IF(E396="",D396,D396&amp;F396&amp;E396))</f>
        <v>[["storyFb",1265]]</v>
      </c>
      <c r="H396" s="1" t="str">
        <f t="shared" ref="H396:H459" si="41">VLOOKUP(C396,$C$1:$F$10,4,FALSE)</f>
        <v>["openWin:1131"]</v>
      </c>
    </row>
    <row r="397" spans="2:8" x14ac:dyDescent="0.2">
      <c r="B397" s="2" t="s">
        <v>588</v>
      </c>
      <c r="C397" s="1" t="str">
        <f t="shared" si="36"/>
        <v>技能</v>
      </c>
      <c r="D397" s="1" t="str">
        <f t="shared" si="37"/>
        <v>[["skillTotalLv",</v>
      </c>
      <c r="E397" s="1" t="str">
        <f t="shared" si="38"/>
        <v>]]</v>
      </c>
      <c r="F397" s="1">
        <f t="shared" si="39"/>
        <v>1920</v>
      </c>
      <c r="G397" s="1" t="str">
        <f t="shared" si="40"/>
        <v>[["skillTotalLv",1920]]</v>
      </c>
      <c r="H397" s="1" t="str">
        <f t="shared" si="41"/>
        <v>["openWin:1103"]</v>
      </c>
    </row>
    <row r="398" spans="2:8" x14ac:dyDescent="0.2">
      <c r="B398" s="2" t="s">
        <v>288</v>
      </c>
      <c r="C398" s="1" t="str">
        <f t="shared" si="36"/>
        <v>法宝</v>
      </c>
      <c r="D398" s="1" t="str">
        <f t="shared" si="37"/>
        <v>[["tsAllLevel",</v>
      </c>
      <c r="E398" s="1" t="str">
        <f t="shared" si="38"/>
        <v>]]</v>
      </c>
      <c r="F398" s="1">
        <f t="shared" si="39"/>
        <v>8140</v>
      </c>
      <c r="G398" s="1" t="str">
        <f t="shared" si="40"/>
        <v>[["tsAllLevel",8140]]</v>
      </c>
      <c r="H398" s="1" t="str">
        <f t="shared" si="41"/>
        <v>["openWin:1104"]</v>
      </c>
    </row>
    <row r="399" spans="2:8" x14ac:dyDescent="0.2">
      <c r="B399" s="2" t="s">
        <v>291</v>
      </c>
      <c r="C399" s="1" t="str">
        <f t="shared" si="36"/>
        <v>完成</v>
      </c>
      <c r="D399" s="1" t="str">
        <f t="shared" si="37"/>
        <v>[["storyFb",</v>
      </c>
      <c r="E399" s="1" t="str">
        <f t="shared" si="38"/>
        <v>]]</v>
      </c>
      <c r="F399" s="1">
        <f t="shared" si="39"/>
        <v>1268</v>
      </c>
      <c r="G399" s="1" t="str">
        <f t="shared" si="40"/>
        <v>[["storyFb",1268]]</v>
      </c>
      <c r="H399" s="1" t="str">
        <f t="shared" si="41"/>
        <v>["openWin:1131"]</v>
      </c>
    </row>
    <row r="400" spans="2:8" x14ac:dyDescent="0.2">
      <c r="B400" s="2" t="s">
        <v>266</v>
      </c>
      <c r="C400" s="1" t="str">
        <f t="shared" si="36"/>
        <v>强化</v>
      </c>
      <c r="D400" s="1" t="str">
        <f t="shared" si="37"/>
        <v>[["strengthFull",</v>
      </c>
      <c r="E400" s="1" t="str">
        <f t="shared" si="38"/>
        <v>]]</v>
      </c>
      <c r="F400" s="1">
        <f t="shared" si="39"/>
        <v>630</v>
      </c>
      <c r="G400" s="1" t="str">
        <f t="shared" si="40"/>
        <v>[["strengthFull",630]]</v>
      </c>
      <c r="H400" s="1" t="str">
        <f t="shared" si="41"/>
        <v>["openWin:1102|2"]</v>
      </c>
    </row>
    <row r="401" spans="2:8" x14ac:dyDescent="0.2">
      <c r="B401" s="2" t="s">
        <v>290</v>
      </c>
      <c r="C401" s="1" t="str">
        <f t="shared" si="36"/>
        <v>法宝</v>
      </c>
      <c r="D401" s="1" t="str">
        <f t="shared" si="37"/>
        <v>[["tsAllLevel",</v>
      </c>
      <c r="E401" s="1" t="str">
        <f t="shared" si="38"/>
        <v>]]</v>
      </c>
      <c r="F401" s="1">
        <f t="shared" si="39"/>
        <v>8150</v>
      </c>
      <c r="G401" s="1" t="str">
        <f t="shared" si="40"/>
        <v>[["tsAllLevel",8150]]</v>
      </c>
      <c r="H401" s="1" t="str">
        <f t="shared" si="41"/>
        <v>["openWin:1104"]</v>
      </c>
    </row>
    <row r="402" spans="2:8" x14ac:dyDescent="0.2">
      <c r="B402" s="2" t="s">
        <v>293</v>
      </c>
      <c r="C402" s="1" t="str">
        <f t="shared" si="36"/>
        <v>完成</v>
      </c>
      <c r="D402" s="1" t="str">
        <f t="shared" si="37"/>
        <v>[["storyFb",</v>
      </c>
      <c r="E402" s="1" t="str">
        <f t="shared" si="38"/>
        <v>]]</v>
      </c>
      <c r="F402" s="1">
        <f t="shared" si="39"/>
        <v>1270</v>
      </c>
      <c r="G402" s="1" t="str">
        <f t="shared" si="40"/>
        <v>[["storyFb",1270]]</v>
      </c>
      <c r="H402" s="1" t="str">
        <f t="shared" si="41"/>
        <v>["openWin:1131"]</v>
      </c>
    </row>
    <row r="403" spans="2:8" x14ac:dyDescent="0.2">
      <c r="B403" s="2" t="s">
        <v>360</v>
      </c>
      <c r="C403" s="1" t="str">
        <f t="shared" si="36"/>
        <v>通关</v>
      </c>
      <c r="D403" s="1" t="str">
        <f t="shared" si="37"/>
        <v>[["pagoda",</v>
      </c>
      <c r="E403" s="1" t="str">
        <f t="shared" si="38"/>
        <v>]]</v>
      </c>
      <c r="F403" s="1">
        <f t="shared" si="39"/>
        <v>253</v>
      </c>
      <c r="G403" s="1" t="str">
        <f t="shared" si="40"/>
        <v>[["pagoda",253]]</v>
      </c>
      <c r="H403" s="1" t="str">
        <f t="shared" si="41"/>
        <v>["openWin:1111"]</v>
      </c>
    </row>
    <row r="404" spans="2:8" x14ac:dyDescent="0.2">
      <c r="B404" s="2" t="s">
        <v>42</v>
      </c>
      <c r="C404" s="1" t="str">
        <f t="shared" si="36"/>
        <v>飞剑</v>
      </c>
      <c r="D404" s="1" t="str">
        <f t="shared" si="37"/>
        <v>[["allRideLv",</v>
      </c>
      <c r="E404" s="1" t="str">
        <f t="shared" si="38"/>
        <v>]]</v>
      </c>
      <c r="F404" s="1">
        <f t="shared" si="39"/>
        <v>570</v>
      </c>
      <c r="G404" s="1" t="str">
        <f t="shared" si="40"/>
        <v>[["allRideLv",570]]</v>
      </c>
      <c r="H404" s="1" t="str">
        <f t="shared" si="41"/>
        <v>["openWin:1102|3"]</v>
      </c>
    </row>
    <row r="405" spans="2:8" x14ac:dyDescent="0.2">
      <c r="B405" s="2" t="s">
        <v>292</v>
      </c>
      <c r="C405" s="1" t="str">
        <f t="shared" si="36"/>
        <v>法宝</v>
      </c>
      <c r="D405" s="1" t="str">
        <f t="shared" si="37"/>
        <v>[["tsAllLevel",</v>
      </c>
      <c r="E405" s="1" t="str">
        <f t="shared" si="38"/>
        <v>]]</v>
      </c>
      <c r="F405" s="1">
        <f t="shared" si="39"/>
        <v>8160</v>
      </c>
      <c r="G405" s="1" t="str">
        <f t="shared" si="40"/>
        <v>[["tsAllLevel",8160]]</v>
      </c>
      <c r="H405" s="1" t="str">
        <f t="shared" si="41"/>
        <v>["openWin:1104"]</v>
      </c>
    </row>
    <row r="406" spans="2:8" x14ac:dyDescent="0.2">
      <c r="B406" s="2" t="s">
        <v>295</v>
      </c>
      <c r="C406" s="1" t="str">
        <f t="shared" si="36"/>
        <v>完成</v>
      </c>
      <c r="D406" s="1" t="str">
        <f t="shared" si="37"/>
        <v>[["storyFb",</v>
      </c>
      <c r="E406" s="1" t="str">
        <f t="shared" si="38"/>
        <v>]]</v>
      </c>
      <c r="F406" s="1">
        <f t="shared" si="39"/>
        <v>1272</v>
      </c>
      <c r="G406" s="1" t="str">
        <f t="shared" si="40"/>
        <v>[["storyFb",1272]]</v>
      </c>
      <c r="H406" s="1" t="str">
        <f t="shared" si="41"/>
        <v>["openWin:1131"]</v>
      </c>
    </row>
    <row r="407" spans="2:8" x14ac:dyDescent="0.2">
      <c r="B407" s="2" t="s">
        <v>270</v>
      </c>
      <c r="C407" s="1" t="str">
        <f t="shared" si="36"/>
        <v>强化</v>
      </c>
      <c r="D407" s="1" t="str">
        <f t="shared" si="37"/>
        <v>[["strengthFull",</v>
      </c>
      <c r="E407" s="1" t="str">
        <f t="shared" si="38"/>
        <v>]]</v>
      </c>
      <c r="F407" s="1">
        <f t="shared" si="39"/>
        <v>633</v>
      </c>
      <c r="G407" s="1" t="str">
        <f t="shared" si="40"/>
        <v>[["strengthFull",633]]</v>
      </c>
      <c r="H407" s="1" t="str">
        <f t="shared" si="41"/>
        <v>["openWin:1102|2"]</v>
      </c>
    </row>
    <row r="408" spans="2:8" x14ac:dyDescent="0.2">
      <c r="B408" s="2" t="s">
        <v>17</v>
      </c>
      <c r="C408" s="1" t="str">
        <f t="shared" si="36"/>
        <v>收取洞府灵田</v>
      </c>
      <c r="D408" s="1" t="str">
        <f t="shared" si="37"/>
        <v>[["mineCollect",1,1]]</v>
      </c>
      <c r="E408" s="1" t="str">
        <f t="shared" si="38"/>
        <v/>
      </c>
      <c r="F408" s="1" t="str">
        <f t="shared" si="39"/>
        <v/>
      </c>
      <c r="G408" s="1" t="str">
        <f t="shared" si="40"/>
        <v>[["mineCollect",1,1]]</v>
      </c>
      <c r="H408" s="1" t="str">
        <f t="shared" si="41"/>
        <v>["openWin:1152"]</v>
      </c>
    </row>
    <row r="409" spans="2:8" x14ac:dyDescent="0.2">
      <c r="B409" s="2" t="s">
        <v>294</v>
      </c>
      <c r="C409" s="1" t="str">
        <f t="shared" si="36"/>
        <v>法宝</v>
      </c>
      <c r="D409" s="1" t="str">
        <f t="shared" si="37"/>
        <v>[["tsAllLevel",</v>
      </c>
      <c r="E409" s="1" t="str">
        <f t="shared" si="38"/>
        <v>]]</v>
      </c>
      <c r="F409" s="1">
        <f t="shared" si="39"/>
        <v>8170</v>
      </c>
      <c r="G409" s="1" t="str">
        <f t="shared" si="40"/>
        <v>[["tsAllLevel",8170]]</v>
      </c>
      <c r="H409" s="1" t="str">
        <f t="shared" si="41"/>
        <v>["openWin:1104"]</v>
      </c>
    </row>
    <row r="410" spans="2:8" x14ac:dyDescent="0.2">
      <c r="B410" s="2" t="s">
        <v>298</v>
      </c>
      <c r="C410" s="1" t="str">
        <f t="shared" si="36"/>
        <v>完成</v>
      </c>
      <c r="D410" s="1" t="str">
        <f t="shared" si="37"/>
        <v>[["storyFb",</v>
      </c>
      <c r="E410" s="1" t="str">
        <f t="shared" si="38"/>
        <v>]]</v>
      </c>
      <c r="F410" s="1">
        <f t="shared" si="39"/>
        <v>1275</v>
      </c>
      <c r="G410" s="1" t="str">
        <f t="shared" si="40"/>
        <v>[["storyFb",1275]]</v>
      </c>
      <c r="H410" s="1" t="str">
        <f t="shared" si="41"/>
        <v>["openWin:1131"]</v>
      </c>
    </row>
    <row r="411" spans="2:8" x14ac:dyDescent="0.2">
      <c r="B411" s="2" t="s">
        <v>13</v>
      </c>
      <c r="C411" s="1" t="str">
        <f t="shared" si="36"/>
        <v>在月</v>
      </c>
      <c r="D411" s="1" t="str">
        <f t="shared" si="37"/>
        <v>[["expedTask",1]]</v>
      </c>
      <c r="E411" s="1" t="str">
        <f t="shared" si="38"/>
        <v/>
      </c>
      <c r="F411" s="1" t="str">
        <f t="shared" si="39"/>
        <v/>
      </c>
      <c r="G411" s="1" t="str">
        <f t="shared" si="40"/>
        <v>[["expedTask",1]]</v>
      </c>
      <c r="H411" s="1" t="str">
        <f t="shared" si="41"/>
        <v>["openWin:1158"]</v>
      </c>
    </row>
    <row r="412" spans="2:8" x14ac:dyDescent="0.2">
      <c r="B412" s="2" t="s">
        <v>9</v>
      </c>
      <c r="C412" s="1" t="str">
        <f t="shared" si="36"/>
        <v>收取聚宝盆</v>
      </c>
      <c r="D412" s="1" t="str">
        <f t="shared" si="37"/>
        <v>[["treasure",1]]</v>
      </c>
      <c r="E412" s="1" t="str">
        <f t="shared" si="38"/>
        <v/>
      </c>
      <c r="F412" s="1" t="str">
        <f t="shared" si="39"/>
        <v/>
      </c>
      <c r="G412" s="1" t="str">
        <f t="shared" si="40"/>
        <v>[["treasure",1]]</v>
      </c>
      <c r="H412" s="1" t="str">
        <f t="shared" si="41"/>
        <v>["openWin:1157"]</v>
      </c>
    </row>
    <row r="413" spans="2:8" x14ac:dyDescent="0.2">
      <c r="B413" s="2" t="s">
        <v>297</v>
      </c>
      <c r="C413" s="1" t="str">
        <f t="shared" si="36"/>
        <v>法宝</v>
      </c>
      <c r="D413" s="1" t="str">
        <f t="shared" si="37"/>
        <v>[["tsAllLevel",</v>
      </c>
      <c r="E413" s="1" t="str">
        <f t="shared" si="38"/>
        <v>]]</v>
      </c>
      <c r="F413" s="1">
        <f t="shared" si="39"/>
        <v>8180</v>
      </c>
      <c r="G413" s="1" t="str">
        <f t="shared" si="40"/>
        <v>[["tsAllLevel",8180]]</v>
      </c>
      <c r="H413" s="1" t="str">
        <f t="shared" si="41"/>
        <v>["openWin:1104"]</v>
      </c>
    </row>
    <row r="414" spans="2:8" x14ac:dyDescent="0.2">
      <c r="B414" s="2" t="s">
        <v>589</v>
      </c>
      <c r="C414" s="1" t="str">
        <f t="shared" si="36"/>
        <v>完成</v>
      </c>
      <c r="D414" s="1" t="str">
        <f t="shared" si="37"/>
        <v>[["storyFb",</v>
      </c>
      <c r="E414" s="1" t="str">
        <f t="shared" si="38"/>
        <v>]]</v>
      </c>
      <c r="F414" s="1">
        <f t="shared" si="39"/>
        <v>1277</v>
      </c>
      <c r="G414" s="1" t="str">
        <f t="shared" si="40"/>
        <v>[["storyFb",1277]]</v>
      </c>
      <c r="H414" s="1" t="str">
        <f t="shared" si="41"/>
        <v>["openWin:1131"]</v>
      </c>
    </row>
    <row r="415" spans="2:8" x14ac:dyDescent="0.2">
      <c r="B415" s="2" t="s">
        <v>590</v>
      </c>
      <c r="C415" s="1" t="str">
        <f t="shared" si="36"/>
        <v>技能</v>
      </c>
      <c r="D415" s="1" t="str">
        <f t="shared" si="37"/>
        <v>[["skillTotalLv",</v>
      </c>
      <c r="E415" s="1" t="str">
        <f t="shared" si="38"/>
        <v>]]</v>
      </c>
      <c r="F415" s="1">
        <f t="shared" si="39"/>
        <v>1930</v>
      </c>
      <c r="G415" s="1" t="str">
        <f t="shared" si="40"/>
        <v>[["skillTotalLv",1930]]</v>
      </c>
      <c r="H415" s="1" t="str">
        <f t="shared" si="41"/>
        <v>["openWin:1103"]</v>
      </c>
    </row>
    <row r="416" spans="2:8" x14ac:dyDescent="0.2">
      <c r="B416" s="2" t="s">
        <v>301</v>
      </c>
      <c r="C416" s="1" t="str">
        <f t="shared" si="36"/>
        <v>法宝</v>
      </c>
      <c r="D416" s="1" t="str">
        <f t="shared" si="37"/>
        <v>[["tsAllLevel",</v>
      </c>
      <c r="E416" s="1" t="str">
        <f t="shared" si="38"/>
        <v>]]</v>
      </c>
      <c r="F416" s="1">
        <f t="shared" si="39"/>
        <v>8190</v>
      </c>
      <c r="G416" s="1" t="str">
        <f t="shared" si="40"/>
        <v>[["tsAllLevel",8190]]</v>
      </c>
      <c r="H416" s="1" t="str">
        <f t="shared" si="41"/>
        <v>["openWin:1104"]</v>
      </c>
    </row>
    <row r="417" spans="2:8" x14ac:dyDescent="0.2">
      <c r="B417" s="2" t="s">
        <v>303</v>
      </c>
      <c r="C417" s="1" t="str">
        <f t="shared" si="36"/>
        <v>完成</v>
      </c>
      <c r="D417" s="1" t="str">
        <f t="shared" si="37"/>
        <v>[["storyFb",</v>
      </c>
      <c r="E417" s="1" t="str">
        <f t="shared" si="38"/>
        <v>]]</v>
      </c>
      <c r="F417" s="1">
        <f t="shared" si="39"/>
        <v>1280</v>
      </c>
      <c r="G417" s="1" t="str">
        <f t="shared" si="40"/>
        <v>[["storyFb",1280]]</v>
      </c>
      <c r="H417" s="1" t="str">
        <f t="shared" si="41"/>
        <v>["openWin:1131"]</v>
      </c>
    </row>
    <row r="418" spans="2:8" x14ac:dyDescent="0.2">
      <c r="B418" s="2" t="s">
        <v>591</v>
      </c>
      <c r="C418" s="1" t="str">
        <f t="shared" si="36"/>
        <v>强化</v>
      </c>
      <c r="D418" s="1" t="str">
        <f t="shared" si="37"/>
        <v>[["strengthFull",</v>
      </c>
      <c r="E418" s="1" t="str">
        <f t="shared" si="38"/>
        <v>]]</v>
      </c>
      <c r="F418" s="1">
        <f t="shared" si="39"/>
        <v>635</v>
      </c>
      <c r="G418" s="1" t="str">
        <f t="shared" si="40"/>
        <v>[["strengthFull",635]]</v>
      </c>
      <c r="H418" s="1" t="str">
        <f t="shared" si="41"/>
        <v>["openWin:1102|2"]</v>
      </c>
    </row>
    <row r="419" spans="2:8" x14ac:dyDescent="0.2">
      <c r="B419" s="2" t="s">
        <v>302</v>
      </c>
      <c r="C419" s="1" t="str">
        <f t="shared" si="36"/>
        <v>法宝</v>
      </c>
      <c r="D419" s="1" t="str">
        <f t="shared" si="37"/>
        <v>[["tsAllLevel",</v>
      </c>
      <c r="E419" s="1" t="str">
        <f t="shared" si="38"/>
        <v>]]</v>
      </c>
      <c r="F419" s="1">
        <f t="shared" si="39"/>
        <v>8200</v>
      </c>
      <c r="G419" s="1" t="str">
        <f t="shared" si="40"/>
        <v>[["tsAllLevel",8200]]</v>
      </c>
      <c r="H419" s="1" t="str">
        <f t="shared" si="41"/>
        <v>["openWin:1104"]</v>
      </c>
    </row>
    <row r="420" spans="2:8" x14ac:dyDescent="0.2">
      <c r="B420" s="2" t="s">
        <v>592</v>
      </c>
      <c r="C420" s="1" t="str">
        <f t="shared" si="36"/>
        <v>完成</v>
      </c>
      <c r="D420" s="1" t="str">
        <f t="shared" si="37"/>
        <v>[["storyFb",</v>
      </c>
      <c r="E420" s="1" t="str">
        <f t="shared" si="38"/>
        <v>]]</v>
      </c>
      <c r="F420" s="1">
        <f t="shared" si="39"/>
        <v>1283</v>
      </c>
      <c r="G420" s="1" t="str">
        <f t="shared" si="40"/>
        <v>[["storyFb",1283]]</v>
      </c>
      <c r="H420" s="1" t="str">
        <f t="shared" si="41"/>
        <v>["openWin:1131"]</v>
      </c>
    </row>
    <row r="421" spans="2:8" x14ac:dyDescent="0.2">
      <c r="B421" s="2" t="s">
        <v>371</v>
      </c>
      <c r="C421" s="1" t="str">
        <f t="shared" si="36"/>
        <v>通关</v>
      </c>
      <c r="D421" s="1" t="str">
        <f t="shared" si="37"/>
        <v>[["pagoda",</v>
      </c>
      <c r="E421" s="1" t="str">
        <f t="shared" si="38"/>
        <v>]]</v>
      </c>
      <c r="F421" s="1">
        <f t="shared" si="39"/>
        <v>255</v>
      </c>
      <c r="G421" s="1" t="str">
        <f t="shared" si="40"/>
        <v>[["pagoda",255]]</v>
      </c>
      <c r="H421" s="1" t="str">
        <f t="shared" si="41"/>
        <v>["openWin:1111"]</v>
      </c>
    </row>
    <row r="422" spans="2:8" x14ac:dyDescent="0.2">
      <c r="B422" s="2" t="s">
        <v>43</v>
      </c>
      <c r="C422" s="1" t="str">
        <f t="shared" si="36"/>
        <v>飞剑</v>
      </c>
      <c r="D422" s="1" t="str">
        <f t="shared" si="37"/>
        <v>[["allRideLv",</v>
      </c>
      <c r="E422" s="1" t="str">
        <f t="shared" si="38"/>
        <v>]]</v>
      </c>
      <c r="F422" s="1">
        <f t="shared" si="39"/>
        <v>575</v>
      </c>
      <c r="G422" s="1" t="str">
        <f t="shared" si="40"/>
        <v>[["allRideLv",575]]</v>
      </c>
      <c r="H422" s="1" t="str">
        <f t="shared" si="41"/>
        <v>["openWin:1102|3"]</v>
      </c>
    </row>
    <row r="423" spans="2:8" x14ac:dyDescent="0.2">
      <c r="B423" s="2" t="s">
        <v>304</v>
      </c>
      <c r="C423" s="1" t="str">
        <f t="shared" si="36"/>
        <v>法宝</v>
      </c>
      <c r="D423" s="1" t="str">
        <f t="shared" si="37"/>
        <v>[["tsAllLevel",</v>
      </c>
      <c r="E423" s="1" t="str">
        <f t="shared" si="38"/>
        <v>]]</v>
      </c>
      <c r="F423" s="1">
        <f t="shared" si="39"/>
        <v>8210</v>
      </c>
      <c r="G423" s="1" t="str">
        <f t="shared" si="40"/>
        <v>[["tsAllLevel",8210]]</v>
      </c>
      <c r="H423" s="1" t="str">
        <f t="shared" si="41"/>
        <v>["openWin:1104"]</v>
      </c>
    </row>
    <row r="424" spans="2:8" x14ac:dyDescent="0.2">
      <c r="B424" s="2" t="s">
        <v>306</v>
      </c>
      <c r="C424" s="1" t="str">
        <f t="shared" si="36"/>
        <v>完成</v>
      </c>
      <c r="D424" s="1" t="str">
        <f t="shared" si="37"/>
        <v>[["storyFb",</v>
      </c>
      <c r="E424" s="1" t="str">
        <f t="shared" si="38"/>
        <v>]]</v>
      </c>
      <c r="F424" s="1">
        <f t="shared" si="39"/>
        <v>1285</v>
      </c>
      <c r="G424" s="1" t="str">
        <f t="shared" si="40"/>
        <v>[["storyFb",1285]]</v>
      </c>
      <c r="H424" s="1" t="str">
        <f t="shared" si="41"/>
        <v>["openWin:1131"]</v>
      </c>
    </row>
    <row r="425" spans="2:8" x14ac:dyDescent="0.2">
      <c r="B425" s="2" t="s">
        <v>593</v>
      </c>
      <c r="C425" s="1" t="str">
        <f t="shared" si="36"/>
        <v>强化</v>
      </c>
      <c r="D425" s="1" t="str">
        <f t="shared" si="37"/>
        <v>[["strengthFull",</v>
      </c>
      <c r="E425" s="1" t="str">
        <f t="shared" si="38"/>
        <v>]]</v>
      </c>
      <c r="F425" s="1">
        <f t="shared" si="39"/>
        <v>638</v>
      </c>
      <c r="G425" s="1" t="str">
        <f t="shared" si="40"/>
        <v>[["strengthFull",638]]</v>
      </c>
      <c r="H425" s="1" t="str">
        <f t="shared" si="41"/>
        <v>["openWin:1102|2"]</v>
      </c>
    </row>
    <row r="426" spans="2:8" x14ac:dyDescent="0.2">
      <c r="B426" s="2" t="s">
        <v>20</v>
      </c>
      <c r="C426" s="1" t="str">
        <f t="shared" si="36"/>
        <v>前往</v>
      </c>
      <c r="D426" s="1">
        <f t="shared" si="37"/>
        <v>0</v>
      </c>
      <c r="E426" s="1" t="str">
        <f t="shared" si="38"/>
        <v/>
      </c>
      <c r="F426" s="1" t="str">
        <f t="shared" si="39"/>
        <v/>
      </c>
      <c r="G426" s="1">
        <f t="shared" si="40"/>
        <v>0</v>
      </c>
      <c r="H426" s="1">
        <f t="shared" si="41"/>
        <v>0</v>
      </c>
    </row>
    <row r="427" spans="2:8" x14ac:dyDescent="0.2">
      <c r="B427" s="2" t="s">
        <v>305</v>
      </c>
      <c r="C427" s="1" t="str">
        <f t="shared" si="36"/>
        <v>法宝</v>
      </c>
      <c r="D427" s="1" t="str">
        <f t="shared" si="37"/>
        <v>[["tsAllLevel",</v>
      </c>
      <c r="E427" s="1" t="str">
        <f t="shared" si="38"/>
        <v>]]</v>
      </c>
      <c r="F427" s="1">
        <f t="shared" si="39"/>
        <v>8220</v>
      </c>
      <c r="G427" s="1" t="str">
        <f t="shared" si="40"/>
        <v>[["tsAllLevel",8220]]</v>
      </c>
      <c r="H427" s="1" t="str">
        <f t="shared" si="41"/>
        <v>["openWin:1104"]</v>
      </c>
    </row>
    <row r="428" spans="2:8" x14ac:dyDescent="0.2">
      <c r="B428" s="2" t="s">
        <v>594</v>
      </c>
      <c r="C428" s="1" t="str">
        <f t="shared" si="36"/>
        <v>完成</v>
      </c>
      <c r="D428" s="1" t="str">
        <f t="shared" si="37"/>
        <v>[["storyFb",</v>
      </c>
      <c r="E428" s="1" t="str">
        <f t="shared" si="38"/>
        <v>]]</v>
      </c>
      <c r="F428" s="1">
        <f t="shared" si="39"/>
        <v>1287</v>
      </c>
      <c r="G428" s="1" t="str">
        <f t="shared" si="40"/>
        <v>[["storyFb",1287]]</v>
      </c>
      <c r="H428" s="1" t="str">
        <f t="shared" si="41"/>
        <v>["openWin:1131"]</v>
      </c>
    </row>
    <row r="429" spans="2:8" x14ac:dyDescent="0.2">
      <c r="B429" s="2" t="s">
        <v>17</v>
      </c>
      <c r="C429" s="1" t="str">
        <f t="shared" si="36"/>
        <v>收取洞府灵田</v>
      </c>
      <c r="D429" s="1" t="str">
        <f t="shared" si="37"/>
        <v>[["mineCollect",1,1]]</v>
      </c>
      <c r="E429" s="1" t="str">
        <f t="shared" si="38"/>
        <v/>
      </c>
      <c r="F429" s="1" t="str">
        <f t="shared" si="39"/>
        <v/>
      </c>
      <c r="G429" s="1" t="str">
        <f t="shared" si="40"/>
        <v>[["mineCollect",1,1]]</v>
      </c>
      <c r="H429" s="1" t="str">
        <f t="shared" si="41"/>
        <v>["openWin:1152"]</v>
      </c>
    </row>
    <row r="430" spans="2:8" x14ac:dyDescent="0.2">
      <c r="B430" s="2" t="s">
        <v>9</v>
      </c>
      <c r="C430" s="1" t="str">
        <f t="shared" si="36"/>
        <v>收取聚宝盆</v>
      </c>
      <c r="D430" s="1" t="str">
        <f t="shared" si="37"/>
        <v>[["treasure",1]]</v>
      </c>
      <c r="E430" s="1" t="str">
        <f t="shared" si="38"/>
        <v/>
      </c>
      <c r="F430" s="1" t="str">
        <f t="shared" si="39"/>
        <v/>
      </c>
      <c r="G430" s="1" t="str">
        <f t="shared" si="40"/>
        <v>[["treasure",1]]</v>
      </c>
      <c r="H430" s="1" t="str">
        <f t="shared" si="41"/>
        <v>["openWin:1157"]</v>
      </c>
    </row>
    <row r="431" spans="2:8" x14ac:dyDescent="0.2">
      <c r="B431" s="2" t="s">
        <v>307</v>
      </c>
      <c r="C431" s="1" t="str">
        <f t="shared" si="36"/>
        <v>法宝</v>
      </c>
      <c r="D431" s="1" t="str">
        <f t="shared" si="37"/>
        <v>[["tsAllLevel",</v>
      </c>
      <c r="E431" s="1" t="str">
        <f t="shared" si="38"/>
        <v>]]</v>
      </c>
      <c r="F431" s="1">
        <f t="shared" si="39"/>
        <v>8230</v>
      </c>
      <c r="G431" s="1" t="str">
        <f t="shared" si="40"/>
        <v>[["tsAllLevel",8230]]</v>
      </c>
      <c r="H431" s="1" t="str">
        <f t="shared" si="41"/>
        <v>["openWin:1104"]</v>
      </c>
    </row>
    <row r="432" spans="2:8" x14ac:dyDescent="0.2">
      <c r="B432" s="2" t="s">
        <v>310</v>
      </c>
      <c r="C432" s="1" t="str">
        <f t="shared" si="36"/>
        <v>完成</v>
      </c>
      <c r="D432" s="1" t="str">
        <f t="shared" si="37"/>
        <v>[["storyFb",</v>
      </c>
      <c r="E432" s="1" t="str">
        <f t="shared" si="38"/>
        <v>]]</v>
      </c>
      <c r="F432" s="1">
        <f t="shared" si="39"/>
        <v>1290</v>
      </c>
      <c r="G432" s="1" t="str">
        <f t="shared" si="40"/>
        <v>[["storyFb",1290]]</v>
      </c>
      <c r="H432" s="1" t="str">
        <f t="shared" si="41"/>
        <v>["openWin:1131"]</v>
      </c>
    </row>
    <row r="433" spans="2:8" x14ac:dyDescent="0.2">
      <c r="B433" s="2" t="s">
        <v>595</v>
      </c>
      <c r="C433" s="1" t="str">
        <f t="shared" si="36"/>
        <v>技能</v>
      </c>
      <c r="D433" s="1" t="str">
        <f t="shared" si="37"/>
        <v>[["skillTotalLv",</v>
      </c>
      <c r="E433" s="1" t="str">
        <f t="shared" si="38"/>
        <v>]]</v>
      </c>
      <c r="F433" s="1">
        <f t="shared" si="39"/>
        <v>1940</v>
      </c>
      <c r="G433" s="1" t="str">
        <f t="shared" si="40"/>
        <v>[["skillTotalLv",1940]]</v>
      </c>
      <c r="H433" s="1" t="str">
        <f t="shared" si="41"/>
        <v>["openWin:1103"]</v>
      </c>
    </row>
    <row r="434" spans="2:8" x14ac:dyDescent="0.2">
      <c r="B434" s="2" t="s">
        <v>309</v>
      </c>
      <c r="C434" s="1" t="str">
        <f t="shared" si="36"/>
        <v>法宝</v>
      </c>
      <c r="D434" s="1" t="str">
        <f t="shared" si="37"/>
        <v>[["tsAllLevel",</v>
      </c>
      <c r="E434" s="1" t="str">
        <f t="shared" si="38"/>
        <v>]]</v>
      </c>
      <c r="F434" s="1">
        <f t="shared" si="39"/>
        <v>8240</v>
      </c>
      <c r="G434" s="1" t="str">
        <f t="shared" si="40"/>
        <v>[["tsAllLevel",8240]]</v>
      </c>
      <c r="H434" s="1" t="str">
        <f t="shared" si="41"/>
        <v>["openWin:1104"]</v>
      </c>
    </row>
    <row r="435" spans="2:8" x14ac:dyDescent="0.2">
      <c r="B435" s="2" t="s">
        <v>596</v>
      </c>
      <c r="C435" s="1" t="str">
        <f t="shared" si="36"/>
        <v>完成</v>
      </c>
      <c r="D435" s="1" t="str">
        <f t="shared" si="37"/>
        <v>[["storyFb",</v>
      </c>
      <c r="E435" s="1" t="str">
        <f t="shared" si="38"/>
        <v>]]</v>
      </c>
      <c r="F435" s="1">
        <f t="shared" si="39"/>
        <v>1293</v>
      </c>
      <c r="G435" s="1" t="str">
        <f t="shared" si="40"/>
        <v>[["storyFb",1293]]</v>
      </c>
      <c r="H435" s="1" t="str">
        <f t="shared" si="41"/>
        <v>["openWin:1131"]</v>
      </c>
    </row>
    <row r="436" spans="2:8" x14ac:dyDescent="0.2">
      <c r="B436" s="2" t="s">
        <v>279</v>
      </c>
      <c r="C436" s="1" t="str">
        <f t="shared" si="36"/>
        <v>强化</v>
      </c>
      <c r="D436" s="1" t="str">
        <f t="shared" si="37"/>
        <v>[["strengthFull",</v>
      </c>
      <c r="E436" s="1" t="str">
        <f t="shared" si="38"/>
        <v>]]</v>
      </c>
      <c r="F436" s="1">
        <f t="shared" si="39"/>
        <v>640</v>
      </c>
      <c r="G436" s="1" t="str">
        <f t="shared" si="40"/>
        <v>[["strengthFull",640]]</v>
      </c>
      <c r="H436" s="1" t="str">
        <f t="shared" si="41"/>
        <v>["openWin:1102|2"]</v>
      </c>
    </row>
    <row r="437" spans="2:8" x14ac:dyDescent="0.2">
      <c r="B437" s="2" t="s">
        <v>312</v>
      </c>
      <c r="C437" s="1" t="str">
        <f t="shared" si="36"/>
        <v>法宝</v>
      </c>
      <c r="D437" s="1" t="str">
        <f t="shared" si="37"/>
        <v>[["tsAllLevel",</v>
      </c>
      <c r="E437" s="1" t="str">
        <f t="shared" si="38"/>
        <v>]]</v>
      </c>
      <c r="F437" s="1">
        <f t="shared" si="39"/>
        <v>8250</v>
      </c>
      <c r="G437" s="1" t="str">
        <f t="shared" si="40"/>
        <v>[["tsAllLevel",8250]]</v>
      </c>
      <c r="H437" s="1" t="str">
        <f t="shared" si="41"/>
        <v>["openWin:1104"]</v>
      </c>
    </row>
    <row r="438" spans="2:8" x14ac:dyDescent="0.2">
      <c r="B438" s="2" t="s">
        <v>314</v>
      </c>
      <c r="C438" s="1" t="str">
        <f t="shared" si="36"/>
        <v>完成</v>
      </c>
      <c r="D438" s="1" t="str">
        <f t="shared" si="37"/>
        <v>[["storyFb",</v>
      </c>
      <c r="E438" s="1" t="str">
        <f t="shared" si="38"/>
        <v>]]</v>
      </c>
      <c r="F438" s="1">
        <f t="shared" si="39"/>
        <v>1295</v>
      </c>
      <c r="G438" s="1" t="str">
        <f t="shared" si="40"/>
        <v>[["storyFb",1295]]</v>
      </c>
      <c r="H438" s="1" t="str">
        <f t="shared" si="41"/>
        <v>["openWin:1131"]</v>
      </c>
    </row>
    <row r="439" spans="2:8" x14ac:dyDescent="0.2">
      <c r="B439" s="2" t="s">
        <v>386</v>
      </c>
      <c r="C439" s="1" t="str">
        <f t="shared" si="36"/>
        <v>通关</v>
      </c>
      <c r="D439" s="1" t="str">
        <f t="shared" si="37"/>
        <v>[["pagoda",</v>
      </c>
      <c r="E439" s="1" t="str">
        <f t="shared" si="38"/>
        <v>]]</v>
      </c>
      <c r="F439" s="1">
        <f t="shared" si="39"/>
        <v>258</v>
      </c>
      <c r="G439" s="1" t="str">
        <f t="shared" si="40"/>
        <v>[["pagoda",258]]</v>
      </c>
      <c r="H439" s="1" t="str">
        <f t="shared" si="41"/>
        <v>["openWin:1111"]</v>
      </c>
    </row>
    <row r="440" spans="2:8" x14ac:dyDescent="0.2">
      <c r="B440" s="2" t="s">
        <v>44</v>
      </c>
      <c r="C440" s="1" t="str">
        <f t="shared" si="36"/>
        <v>飞剑</v>
      </c>
      <c r="D440" s="1" t="str">
        <f t="shared" si="37"/>
        <v>[["allRideLv",</v>
      </c>
      <c r="E440" s="1" t="str">
        <f t="shared" si="38"/>
        <v>]]</v>
      </c>
      <c r="F440" s="1">
        <f t="shared" si="39"/>
        <v>580</v>
      </c>
      <c r="G440" s="1" t="str">
        <f t="shared" si="40"/>
        <v>[["allRideLv",580]]</v>
      </c>
      <c r="H440" s="1" t="str">
        <f t="shared" si="41"/>
        <v>["openWin:1102|3"]</v>
      </c>
    </row>
    <row r="441" spans="2:8" x14ac:dyDescent="0.2">
      <c r="B441" s="2" t="s">
        <v>313</v>
      </c>
      <c r="C441" s="1" t="str">
        <f t="shared" si="36"/>
        <v>法宝</v>
      </c>
      <c r="D441" s="1" t="str">
        <f t="shared" si="37"/>
        <v>[["tsAllLevel",</v>
      </c>
      <c r="E441" s="1" t="str">
        <f t="shared" si="38"/>
        <v>]]</v>
      </c>
      <c r="F441" s="1">
        <f t="shared" si="39"/>
        <v>8260</v>
      </c>
      <c r="G441" s="1" t="str">
        <f t="shared" si="40"/>
        <v>[["tsAllLevel",8260]]</v>
      </c>
      <c r="H441" s="1" t="str">
        <f t="shared" si="41"/>
        <v>["openWin:1104"]</v>
      </c>
    </row>
    <row r="442" spans="2:8" x14ac:dyDescent="0.2">
      <c r="B442" s="2" t="s">
        <v>597</v>
      </c>
      <c r="C442" s="1" t="str">
        <f t="shared" si="36"/>
        <v>完成</v>
      </c>
      <c r="D442" s="1" t="str">
        <f t="shared" si="37"/>
        <v>[["storyFb",</v>
      </c>
      <c r="E442" s="1" t="str">
        <f t="shared" si="38"/>
        <v>]]</v>
      </c>
      <c r="F442" s="1">
        <f t="shared" si="39"/>
        <v>1297</v>
      </c>
      <c r="G442" s="1" t="str">
        <f t="shared" si="40"/>
        <v>[["storyFb",1297]]</v>
      </c>
      <c r="H442" s="1" t="str">
        <f t="shared" si="41"/>
        <v>["openWin:1131"]</v>
      </c>
    </row>
    <row r="443" spans="2:8" x14ac:dyDescent="0.2">
      <c r="B443" s="2" t="s">
        <v>284</v>
      </c>
      <c r="C443" s="1" t="str">
        <f t="shared" si="36"/>
        <v>强化</v>
      </c>
      <c r="D443" s="1" t="str">
        <f t="shared" si="37"/>
        <v>[["strengthFull",</v>
      </c>
      <c r="E443" s="1" t="str">
        <f t="shared" si="38"/>
        <v>]]</v>
      </c>
      <c r="F443" s="1">
        <f t="shared" si="39"/>
        <v>643</v>
      </c>
      <c r="G443" s="1" t="str">
        <f t="shared" si="40"/>
        <v>[["strengthFull",643]]</v>
      </c>
      <c r="H443" s="1" t="str">
        <f t="shared" si="41"/>
        <v>["openWin:1102|2"]</v>
      </c>
    </row>
    <row r="444" spans="2:8" x14ac:dyDescent="0.2">
      <c r="B444" s="2" t="s">
        <v>17</v>
      </c>
      <c r="C444" s="1" t="str">
        <f t="shared" si="36"/>
        <v>收取洞府灵田</v>
      </c>
      <c r="D444" s="1" t="str">
        <f t="shared" si="37"/>
        <v>[["mineCollect",1,1]]</v>
      </c>
      <c r="E444" s="1" t="str">
        <f t="shared" si="38"/>
        <v/>
      </c>
      <c r="F444" s="1" t="str">
        <f t="shared" si="39"/>
        <v/>
      </c>
      <c r="G444" s="1" t="str">
        <f t="shared" si="40"/>
        <v>[["mineCollect",1,1]]</v>
      </c>
      <c r="H444" s="1" t="str">
        <f t="shared" si="41"/>
        <v>["openWin:1152"]</v>
      </c>
    </row>
    <row r="445" spans="2:8" x14ac:dyDescent="0.2">
      <c r="B445" s="2" t="s">
        <v>316</v>
      </c>
      <c r="C445" s="1" t="str">
        <f t="shared" si="36"/>
        <v>法宝</v>
      </c>
      <c r="D445" s="1" t="str">
        <f t="shared" si="37"/>
        <v>[["tsAllLevel",</v>
      </c>
      <c r="E445" s="1" t="str">
        <f t="shared" si="38"/>
        <v>]]</v>
      </c>
      <c r="F445" s="1">
        <f t="shared" si="39"/>
        <v>8270</v>
      </c>
      <c r="G445" s="1" t="str">
        <f t="shared" si="40"/>
        <v>[["tsAllLevel",8270]]</v>
      </c>
      <c r="H445" s="1" t="str">
        <f t="shared" si="41"/>
        <v>["openWin:1104"]</v>
      </c>
    </row>
    <row r="446" spans="2:8" x14ac:dyDescent="0.2">
      <c r="B446" s="2" t="s">
        <v>318</v>
      </c>
      <c r="C446" s="1" t="str">
        <f t="shared" si="36"/>
        <v>完成</v>
      </c>
      <c r="D446" s="1" t="str">
        <f t="shared" si="37"/>
        <v>[["storyFb",</v>
      </c>
      <c r="E446" s="1" t="str">
        <f t="shared" si="38"/>
        <v>]]</v>
      </c>
      <c r="F446" s="1">
        <f t="shared" si="39"/>
        <v>1300</v>
      </c>
      <c r="G446" s="1" t="str">
        <f t="shared" si="40"/>
        <v>[["storyFb",1300]]</v>
      </c>
      <c r="H446" s="1" t="str">
        <f t="shared" si="41"/>
        <v>["openWin:1131"]</v>
      </c>
    </row>
    <row r="447" spans="2:8" x14ac:dyDescent="0.2">
      <c r="B447" s="2" t="s">
        <v>13</v>
      </c>
      <c r="C447" s="1" t="str">
        <f t="shared" si="36"/>
        <v>在月</v>
      </c>
      <c r="D447" s="1" t="str">
        <f t="shared" si="37"/>
        <v>[["expedTask",1]]</v>
      </c>
      <c r="E447" s="1" t="str">
        <f t="shared" si="38"/>
        <v/>
      </c>
      <c r="F447" s="1" t="str">
        <f t="shared" si="39"/>
        <v/>
      </c>
      <c r="G447" s="1" t="str">
        <f t="shared" si="40"/>
        <v>[["expedTask",1]]</v>
      </c>
      <c r="H447" s="1" t="str">
        <f t="shared" si="41"/>
        <v>["openWin:1158"]</v>
      </c>
    </row>
    <row r="448" spans="2:8" x14ac:dyDescent="0.2">
      <c r="B448" s="2" t="s">
        <v>9</v>
      </c>
      <c r="C448" s="1" t="str">
        <f t="shared" si="36"/>
        <v>收取聚宝盆</v>
      </c>
      <c r="D448" s="1" t="str">
        <f t="shared" si="37"/>
        <v>[["treasure",1]]</v>
      </c>
      <c r="E448" s="1" t="str">
        <f t="shared" si="38"/>
        <v/>
      </c>
      <c r="F448" s="1" t="str">
        <f t="shared" si="39"/>
        <v/>
      </c>
      <c r="G448" s="1" t="str">
        <f t="shared" si="40"/>
        <v>[["treasure",1]]</v>
      </c>
      <c r="H448" s="1" t="str">
        <f t="shared" si="41"/>
        <v>["openWin:1157"]</v>
      </c>
    </row>
    <row r="449" spans="2:8" x14ac:dyDescent="0.2">
      <c r="B449" s="2" t="s">
        <v>317</v>
      </c>
      <c r="C449" s="1" t="str">
        <f t="shared" si="36"/>
        <v>法宝</v>
      </c>
      <c r="D449" s="1" t="str">
        <f t="shared" si="37"/>
        <v>[["tsAllLevel",</v>
      </c>
      <c r="E449" s="1" t="str">
        <f t="shared" si="38"/>
        <v>]]</v>
      </c>
      <c r="F449" s="1">
        <f t="shared" si="39"/>
        <v>8280</v>
      </c>
      <c r="G449" s="1" t="str">
        <f t="shared" si="40"/>
        <v>[["tsAllLevel",8280]]</v>
      </c>
      <c r="H449" s="1" t="str">
        <f t="shared" si="41"/>
        <v>["openWin:1104"]</v>
      </c>
    </row>
    <row r="450" spans="2:8" x14ac:dyDescent="0.2">
      <c r="B450" s="2" t="s">
        <v>320</v>
      </c>
      <c r="C450" s="1" t="str">
        <f t="shared" si="36"/>
        <v>完成</v>
      </c>
      <c r="D450" s="1" t="str">
        <f t="shared" si="37"/>
        <v>[["storyFb",</v>
      </c>
      <c r="E450" s="1" t="str">
        <f t="shared" si="38"/>
        <v>]]</v>
      </c>
      <c r="F450" s="1">
        <f t="shared" si="39"/>
        <v>1302</v>
      </c>
      <c r="G450" s="1" t="str">
        <f t="shared" si="40"/>
        <v>[["storyFb",1302]]</v>
      </c>
      <c r="H450" s="1" t="str">
        <f t="shared" si="41"/>
        <v>["openWin:1131"]</v>
      </c>
    </row>
    <row r="451" spans="2:8" x14ac:dyDescent="0.2">
      <c r="B451" s="2" t="s">
        <v>598</v>
      </c>
      <c r="C451" s="1" t="str">
        <f t="shared" si="36"/>
        <v>技能</v>
      </c>
      <c r="D451" s="1" t="str">
        <f t="shared" si="37"/>
        <v>[["skillTotalLv",</v>
      </c>
      <c r="E451" s="1" t="str">
        <f t="shared" si="38"/>
        <v>]]</v>
      </c>
      <c r="F451" s="1">
        <f t="shared" si="39"/>
        <v>1950</v>
      </c>
      <c r="G451" s="1" t="str">
        <f t="shared" si="40"/>
        <v>[["skillTotalLv",1950]]</v>
      </c>
      <c r="H451" s="1" t="str">
        <f t="shared" si="41"/>
        <v>["openWin:1103"]</v>
      </c>
    </row>
    <row r="452" spans="2:8" x14ac:dyDescent="0.2">
      <c r="B452" s="2" t="s">
        <v>319</v>
      </c>
      <c r="C452" s="1" t="str">
        <f t="shared" si="36"/>
        <v>法宝</v>
      </c>
      <c r="D452" s="1" t="str">
        <f t="shared" si="37"/>
        <v>[["tsAllLevel",</v>
      </c>
      <c r="E452" s="1" t="str">
        <f t="shared" si="38"/>
        <v>]]</v>
      </c>
      <c r="F452" s="1">
        <f t="shared" si="39"/>
        <v>8290</v>
      </c>
      <c r="G452" s="1" t="str">
        <f t="shared" si="40"/>
        <v>[["tsAllLevel",8290]]</v>
      </c>
      <c r="H452" s="1" t="str">
        <f t="shared" si="41"/>
        <v>["openWin:1104"]</v>
      </c>
    </row>
    <row r="453" spans="2:8" x14ac:dyDescent="0.2">
      <c r="B453" s="2" t="s">
        <v>324</v>
      </c>
      <c r="C453" s="1" t="str">
        <f t="shared" si="36"/>
        <v>完成</v>
      </c>
      <c r="D453" s="1" t="str">
        <f t="shared" si="37"/>
        <v>[["storyFb",</v>
      </c>
      <c r="E453" s="1" t="str">
        <f t="shared" si="38"/>
        <v>]]</v>
      </c>
      <c r="F453" s="1">
        <f t="shared" si="39"/>
        <v>1305</v>
      </c>
      <c r="G453" s="1" t="str">
        <f t="shared" si="40"/>
        <v>[["storyFb",1305]]</v>
      </c>
      <c r="H453" s="1" t="str">
        <f t="shared" si="41"/>
        <v>["openWin:1131"]</v>
      </c>
    </row>
    <row r="454" spans="2:8" x14ac:dyDescent="0.2">
      <c r="B454" s="2" t="s">
        <v>599</v>
      </c>
      <c r="C454" s="1" t="str">
        <f t="shared" si="36"/>
        <v>强化</v>
      </c>
      <c r="D454" s="1" t="str">
        <f t="shared" si="37"/>
        <v>[["strengthFull",</v>
      </c>
      <c r="E454" s="1" t="str">
        <f t="shared" si="38"/>
        <v>]]</v>
      </c>
      <c r="F454" s="1">
        <f t="shared" si="39"/>
        <v>645</v>
      </c>
      <c r="G454" s="1" t="str">
        <f t="shared" si="40"/>
        <v>[["strengthFull",645]]</v>
      </c>
      <c r="H454" s="1" t="str">
        <f t="shared" si="41"/>
        <v>["openWin:1102|2"]</v>
      </c>
    </row>
    <row r="455" spans="2:8" x14ac:dyDescent="0.2">
      <c r="B455" s="2" t="s">
        <v>323</v>
      </c>
      <c r="C455" s="1" t="str">
        <f t="shared" si="36"/>
        <v>法宝</v>
      </c>
      <c r="D455" s="1" t="str">
        <f t="shared" si="37"/>
        <v>[["tsAllLevel",</v>
      </c>
      <c r="E455" s="1" t="str">
        <f t="shared" si="38"/>
        <v>]]</v>
      </c>
      <c r="F455" s="1">
        <f t="shared" si="39"/>
        <v>8300</v>
      </c>
      <c r="G455" s="1" t="str">
        <f t="shared" si="40"/>
        <v>[["tsAllLevel",8300]]</v>
      </c>
      <c r="H455" s="1" t="str">
        <f t="shared" si="41"/>
        <v>["openWin:1104"]</v>
      </c>
    </row>
    <row r="456" spans="2:8" x14ac:dyDescent="0.2">
      <c r="B456" s="2" t="s">
        <v>326</v>
      </c>
      <c r="C456" s="1" t="str">
        <f t="shared" si="36"/>
        <v>完成</v>
      </c>
      <c r="D456" s="1" t="str">
        <f t="shared" si="37"/>
        <v>[["storyFb",</v>
      </c>
      <c r="E456" s="1" t="str">
        <f t="shared" si="38"/>
        <v>]]</v>
      </c>
      <c r="F456" s="1">
        <f t="shared" si="39"/>
        <v>1308</v>
      </c>
      <c r="G456" s="1" t="str">
        <f t="shared" si="40"/>
        <v>[["storyFb",1308]]</v>
      </c>
      <c r="H456" s="1" t="str">
        <f t="shared" si="41"/>
        <v>["openWin:1131"]</v>
      </c>
    </row>
    <row r="457" spans="2:8" x14ac:dyDescent="0.2">
      <c r="B457" s="2" t="s">
        <v>396</v>
      </c>
      <c r="C457" s="1" t="str">
        <f t="shared" si="36"/>
        <v>通关</v>
      </c>
      <c r="D457" s="1" t="str">
        <f t="shared" si="37"/>
        <v>[["pagoda",</v>
      </c>
      <c r="E457" s="1" t="str">
        <f t="shared" si="38"/>
        <v>]]</v>
      </c>
      <c r="F457" s="1">
        <f t="shared" si="39"/>
        <v>260</v>
      </c>
      <c r="G457" s="1" t="str">
        <f t="shared" si="40"/>
        <v>[["pagoda",260]]</v>
      </c>
      <c r="H457" s="1" t="str">
        <f t="shared" si="41"/>
        <v>["openWin:1111"]</v>
      </c>
    </row>
    <row r="458" spans="2:8" x14ac:dyDescent="0.2">
      <c r="B458" s="2" t="s">
        <v>45</v>
      </c>
      <c r="C458" s="1" t="str">
        <f t="shared" si="36"/>
        <v>飞剑</v>
      </c>
      <c r="D458" s="1" t="str">
        <f t="shared" si="37"/>
        <v>[["allRideLv",</v>
      </c>
      <c r="E458" s="1" t="str">
        <f t="shared" si="38"/>
        <v>]]</v>
      </c>
      <c r="F458" s="1">
        <f t="shared" si="39"/>
        <v>585</v>
      </c>
      <c r="G458" s="1" t="str">
        <f t="shared" si="40"/>
        <v>[["allRideLv",585]]</v>
      </c>
      <c r="H458" s="1" t="str">
        <f t="shared" si="41"/>
        <v>["openWin:1102|3"]</v>
      </c>
    </row>
    <row r="459" spans="2:8" x14ac:dyDescent="0.2">
      <c r="B459" s="2" t="s">
        <v>325</v>
      </c>
      <c r="C459" s="1" t="str">
        <f t="shared" si="36"/>
        <v>法宝</v>
      </c>
      <c r="D459" s="1" t="str">
        <f t="shared" si="37"/>
        <v>[["tsAllLevel",</v>
      </c>
      <c r="E459" s="1" t="str">
        <f t="shared" si="38"/>
        <v>]]</v>
      </c>
      <c r="F459" s="1">
        <f t="shared" si="39"/>
        <v>8310</v>
      </c>
      <c r="G459" s="1" t="str">
        <f t="shared" si="40"/>
        <v>[["tsAllLevel",8310]]</v>
      </c>
      <c r="H459" s="1" t="str">
        <f t="shared" si="41"/>
        <v>["openWin:1104"]</v>
      </c>
    </row>
    <row r="460" spans="2:8" x14ac:dyDescent="0.2">
      <c r="B460" s="2" t="s">
        <v>328</v>
      </c>
      <c r="C460" s="1" t="str">
        <f t="shared" ref="C460:C523" si="42">IF(LEFT(B460,2)="收取",B460,LEFT(B460,2))</f>
        <v>完成</v>
      </c>
      <c r="D460" s="1" t="str">
        <f t="shared" ref="D460:D523" si="43">VLOOKUP(C460,$C$1:$D$10,2,FALSE)</f>
        <v>[["storyFb",</v>
      </c>
      <c r="E460" s="1" t="str">
        <f t="shared" ref="E460:E523" si="44">IF(VLOOKUP(C460,$C$1:$E$10,3,FALSE)="","",VLOOKUP(C460,$C$1:$E$10,3,FALSE))</f>
        <v>]]</v>
      </c>
      <c r="F460" s="1">
        <f t="shared" ref="F460:F523" si="45">IF(E460="","",--MIDB(B460,SEARCHB("?",B460),2*LEN(B460)-LENB(B460)))</f>
        <v>1310</v>
      </c>
      <c r="G460" s="1" t="str">
        <f t="shared" ref="G460:G523" si="46">IF(ISERROR(IF(E460="",D460,D460&amp;F460&amp;E460)),"",IF(E460="",D460,D460&amp;F460&amp;E460))</f>
        <v>[["storyFb",1310]]</v>
      </c>
      <c r="H460" s="1" t="str">
        <f t="shared" ref="H460:H523" si="47">VLOOKUP(C460,$C$1:$F$10,4,FALSE)</f>
        <v>["openWin:1131"]</v>
      </c>
    </row>
    <row r="461" spans="2:8" x14ac:dyDescent="0.2">
      <c r="B461" s="2" t="s">
        <v>600</v>
      </c>
      <c r="C461" s="1" t="str">
        <f t="shared" si="42"/>
        <v>强化</v>
      </c>
      <c r="D461" s="1" t="str">
        <f t="shared" si="43"/>
        <v>[["strengthFull",</v>
      </c>
      <c r="E461" s="1" t="str">
        <f t="shared" si="44"/>
        <v>]]</v>
      </c>
      <c r="F461" s="1">
        <f t="shared" si="45"/>
        <v>648</v>
      </c>
      <c r="G461" s="1" t="str">
        <f t="shared" si="46"/>
        <v>[["strengthFull",648]]</v>
      </c>
      <c r="H461" s="1" t="str">
        <f t="shared" si="47"/>
        <v>["openWin:1102|2"]</v>
      </c>
    </row>
    <row r="462" spans="2:8" x14ac:dyDescent="0.2">
      <c r="B462" s="2" t="s">
        <v>20</v>
      </c>
      <c r="C462" s="1" t="str">
        <f t="shared" si="42"/>
        <v>前往</v>
      </c>
      <c r="D462" s="1">
        <f t="shared" si="43"/>
        <v>0</v>
      </c>
      <c r="E462" s="1" t="str">
        <f t="shared" si="44"/>
        <v/>
      </c>
      <c r="F462" s="1" t="str">
        <f t="shared" si="45"/>
        <v/>
      </c>
      <c r="G462" s="1">
        <f t="shared" si="46"/>
        <v>0</v>
      </c>
      <c r="H462" s="1">
        <f t="shared" si="47"/>
        <v>0</v>
      </c>
    </row>
    <row r="463" spans="2:8" x14ac:dyDescent="0.2">
      <c r="B463" s="2" t="s">
        <v>327</v>
      </c>
      <c r="C463" s="1" t="str">
        <f t="shared" si="42"/>
        <v>法宝</v>
      </c>
      <c r="D463" s="1" t="str">
        <f t="shared" si="43"/>
        <v>[["tsAllLevel",</v>
      </c>
      <c r="E463" s="1" t="str">
        <f t="shared" si="44"/>
        <v>]]</v>
      </c>
      <c r="F463" s="1">
        <f t="shared" si="45"/>
        <v>8320</v>
      </c>
      <c r="G463" s="1" t="str">
        <f t="shared" si="46"/>
        <v>[["tsAllLevel",8320]]</v>
      </c>
      <c r="H463" s="1" t="str">
        <f t="shared" si="47"/>
        <v>["openWin:1104"]</v>
      </c>
    </row>
    <row r="464" spans="2:8" x14ac:dyDescent="0.2">
      <c r="B464" s="2" t="s">
        <v>331</v>
      </c>
      <c r="C464" s="1" t="str">
        <f t="shared" si="42"/>
        <v>完成</v>
      </c>
      <c r="D464" s="1" t="str">
        <f t="shared" si="43"/>
        <v>[["storyFb",</v>
      </c>
      <c r="E464" s="1" t="str">
        <f t="shared" si="44"/>
        <v>]]</v>
      </c>
      <c r="F464" s="1">
        <f t="shared" si="45"/>
        <v>1312</v>
      </c>
      <c r="G464" s="1" t="str">
        <f t="shared" si="46"/>
        <v>[["storyFb",1312]]</v>
      </c>
      <c r="H464" s="1" t="str">
        <f t="shared" si="47"/>
        <v>["openWin:1131"]</v>
      </c>
    </row>
    <row r="465" spans="2:8" x14ac:dyDescent="0.2">
      <c r="B465" s="2" t="s">
        <v>17</v>
      </c>
      <c r="C465" s="1" t="str">
        <f t="shared" si="42"/>
        <v>收取洞府灵田</v>
      </c>
      <c r="D465" s="1" t="str">
        <f t="shared" si="43"/>
        <v>[["mineCollect",1,1]]</v>
      </c>
      <c r="E465" s="1" t="str">
        <f t="shared" si="44"/>
        <v/>
      </c>
      <c r="F465" s="1" t="str">
        <f t="shared" si="45"/>
        <v/>
      </c>
      <c r="G465" s="1" t="str">
        <f t="shared" si="46"/>
        <v>[["mineCollect",1,1]]</v>
      </c>
      <c r="H465" s="1" t="str">
        <f t="shared" si="47"/>
        <v>["openWin:1152"]</v>
      </c>
    </row>
    <row r="466" spans="2:8" x14ac:dyDescent="0.2">
      <c r="B466" s="2" t="s">
        <v>9</v>
      </c>
      <c r="C466" s="1" t="str">
        <f t="shared" si="42"/>
        <v>收取聚宝盆</v>
      </c>
      <c r="D466" s="1" t="str">
        <f t="shared" si="43"/>
        <v>[["treasure",1]]</v>
      </c>
      <c r="E466" s="1" t="str">
        <f t="shared" si="44"/>
        <v/>
      </c>
      <c r="F466" s="1" t="str">
        <f t="shared" si="45"/>
        <v/>
      </c>
      <c r="G466" s="1" t="str">
        <f t="shared" si="46"/>
        <v>[["treasure",1]]</v>
      </c>
      <c r="H466" s="1" t="str">
        <f t="shared" si="47"/>
        <v>["openWin:1157"]</v>
      </c>
    </row>
    <row r="467" spans="2:8" x14ac:dyDescent="0.2">
      <c r="B467" s="2" t="s">
        <v>330</v>
      </c>
      <c r="C467" s="1" t="str">
        <f t="shared" si="42"/>
        <v>法宝</v>
      </c>
      <c r="D467" s="1" t="str">
        <f t="shared" si="43"/>
        <v>[["tsAllLevel",</v>
      </c>
      <c r="E467" s="1" t="str">
        <f t="shared" si="44"/>
        <v>]]</v>
      </c>
      <c r="F467" s="1">
        <f t="shared" si="45"/>
        <v>8330</v>
      </c>
      <c r="G467" s="1" t="str">
        <f t="shared" si="46"/>
        <v>[["tsAllLevel",8330]]</v>
      </c>
      <c r="H467" s="1" t="str">
        <f t="shared" si="47"/>
        <v>["openWin:1104"]</v>
      </c>
    </row>
    <row r="468" spans="2:8" x14ac:dyDescent="0.2">
      <c r="B468" s="2" t="s">
        <v>333</v>
      </c>
      <c r="C468" s="1" t="str">
        <f t="shared" si="42"/>
        <v>完成</v>
      </c>
      <c r="D468" s="1" t="str">
        <f t="shared" si="43"/>
        <v>[["storyFb",</v>
      </c>
      <c r="E468" s="1" t="str">
        <f t="shared" si="44"/>
        <v>]]</v>
      </c>
      <c r="F468" s="1">
        <f t="shared" si="45"/>
        <v>1315</v>
      </c>
      <c r="G468" s="1" t="str">
        <f t="shared" si="46"/>
        <v>[["storyFb",1315]]</v>
      </c>
      <c r="H468" s="1" t="str">
        <f t="shared" si="47"/>
        <v>["openWin:1131"]</v>
      </c>
    </row>
    <row r="469" spans="2:8" x14ac:dyDescent="0.2">
      <c r="B469" s="2" t="s">
        <v>601</v>
      </c>
      <c r="C469" s="1" t="str">
        <f t="shared" si="42"/>
        <v>技能</v>
      </c>
      <c r="D469" s="1" t="str">
        <f t="shared" si="43"/>
        <v>[["skillTotalLv",</v>
      </c>
      <c r="E469" s="1" t="str">
        <f t="shared" si="44"/>
        <v>]]</v>
      </c>
      <c r="F469" s="1">
        <f t="shared" si="45"/>
        <v>1960</v>
      </c>
      <c r="G469" s="1" t="str">
        <f t="shared" si="46"/>
        <v>[["skillTotalLv",1960]]</v>
      </c>
      <c r="H469" s="1" t="str">
        <f t="shared" si="47"/>
        <v>["openWin:1103"]</v>
      </c>
    </row>
    <row r="470" spans="2:8" x14ac:dyDescent="0.2">
      <c r="B470" s="2" t="s">
        <v>332</v>
      </c>
      <c r="C470" s="1" t="str">
        <f t="shared" si="42"/>
        <v>法宝</v>
      </c>
      <c r="D470" s="1" t="str">
        <f t="shared" si="43"/>
        <v>[["tsAllLevel",</v>
      </c>
      <c r="E470" s="1" t="str">
        <f t="shared" si="44"/>
        <v>]]</v>
      </c>
      <c r="F470" s="1">
        <f t="shared" si="45"/>
        <v>8340</v>
      </c>
      <c r="G470" s="1" t="str">
        <f t="shared" si="46"/>
        <v>[["tsAllLevel",8340]]</v>
      </c>
      <c r="H470" s="1" t="str">
        <f t="shared" si="47"/>
        <v>["openWin:1104"]</v>
      </c>
    </row>
    <row r="471" spans="2:8" x14ac:dyDescent="0.2">
      <c r="B471" s="2" t="s">
        <v>335</v>
      </c>
      <c r="C471" s="1" t="str">
        <f t="shared" si="42"/>
        <v>完成</v>
      </c>
      <c r="D471" s="1" t="str">
        <f t="shared" si="43"/>
        <v>[["storyFb",</v>
      </c>
      <c r="E471" s="1" t="str">
        <f t="shared" si="44"/>
        <v>]]</v>
      </c>
      <c r="F471" s="1">
        <f t="shared" si="45"/>
        <v>1318</v>
      </c>
      <c r="G471" s="1" t="str">
        <f t="shared" si="46"/>
        <v>[["storyFb",1318]]</v>
      </c>
      <c r="H471" s="1" t="str">
        <f t="shared" si="47"/>
        <v>["openWin:1131"]</v>
      </c>
    </row>
    <row r="472" spans="2:8" x14ac:dyDescent="0.2">
      <c r="B472" s="2" t="s">
        <v>296</v>
      </c>
      <c r="C472" s="1" t="str">
        <f t="shared" si="42"/>
        <v>强化</v>
      </c>
      <c r="D472" s="1" t="str">
        <f t="shared" si="43"/>
        <v>[["strengthFull",</v>
      </c>
      <c r="E472" s="1" t="str">
        <f t="shared" si="44"/>
        <v>]]</v>
      </c>
      <c r="F472" s="1">
        <f t="shared" si="45"/>
        <v>650</v>
      </c>
      <c r="G472" s="1" t="str">
        <f t="shared" si="46"/>
        <v>[["strengthFull",650]]</v>
      </c>
      <c r="H472" s="1" t="str">
        <f t="shared" si="47"/>
        <v>["openWin:1102|2"]</v>
      </c>
    </row>
    <row r="473" spans="2:8" x14ac:dyDescent="0.2">
      <c r="B473" s="2" t="s">
        <v>334</v>
      </c>
      <c r="C473" s="1" t="str">
        <f t="shared" si="42"/>
        <v>法宝</v>
      </c>
      <c r="D473" s="1" t="str">
        <f t="shared" si="43"/>
        <v>[["tsAllLevel",</v>
      </c>
      <c r="E473" s="1" t="str">
        <f t="shared" si="44"/>
        <v>]]</v>
      </c>
      <c r="F473" s="1">
        <f t="shared" si="45"/>
        <v>8350</v>
      </c>
      <c r="G473" s="1" t="str">
        <f t="shared" si="46"/>
        <v>[["tsAllLevel",8350]]</v>
      </c>
      <c r="H473" s="1" t="str">
        <f t="shared" si="47"/>
        <v>["openWin:1104"]</v>
      </c>
    </row>
    <row r="474" spans="2:8" x14ac:dyDescent="0.2">
      <c r="B474" s="2" t="s">
        <v>338</v>
      </c>
      <c r="C474" s="1" t="str">
        <f t="shared" si="42"/>
        <v>完成</v>
      </c>
      <c r="D474" s="1" t="str">
        <f t="shared" si="43"/>
        <v>[["storyFb",</v>
      </c>
      <c r="E474" s="1" t="str">
        <f t="shared" si="44"/>
        <v>]]</v>
      </c>
      <c r="F474" s="1">
        <f t="shared" si="45"/>
        <v>1320</v>
      </c>
      <c r="G474" s="1" t="str">
        <f t="shared" si="46"/>
        <v>[["storyFb",1320]]</v>
      </c>
      <c r="H474" s="1" t="str">
        <f t="shared" si="47"/>
        <v>["openWin:1131"]</v>
      </c>
    </row>
    <row r="475" spans="2:8" x14ac:dyDescent="0.2">
      <c r="B475" s="2" t="s">
        <v>408</v>
      </c>
      <c r="C475" s="1" t="str">
        <f t="shared" si="42"/>
        <v>通关</v>
      </c>
      <c r="D475" s="1" t="str">
        <f t="shared" si="43"/>
        <v>[["pagoda",</v>
      </c>
      <c r="E475" s="1" t="str">
        <f t="shared" si="44"/>
        <v>]]</v>
      </c>
      <c r="F475" s="1">
        <f t="shared" si="45"/>
        <v>263</v>
      </c>
      <c r="G475" s="1" t="str">
        <f t="shared" si="46"/>
        <v>[["pagoda",263]]</v>
      </c>
      <c r="H475" s="1" t="str">
        <f t="shared" si="47"/>
        <v>["openWin:1111"]</v>
      </c>
    </row>
    <row r="476" spans="2:8" x14ac:dyDescent="0.2">
      <c r="B476" s="2" t="s">
        <v>46</v>
      </c>
      <c r="C476" s="1" t="str">
        <f t="shared" si="42"/>
        <v>飞剑</v>
      </c>
      <c r="D476" s="1" t="str">
        <f t="shared" si="43"/>
        <v>[["allRideLv",</v>
      </c>
      <c r="E476" s="1" t="str">
        <f t="shared" si="44"/>
        <v>]]</v>
      </c>
      <c r="F476" s="1">
        <f t="shared" si="45"/>
        <v>590</v>
      </c>
      <c r="G476" s="1" t="str">
        <f t="shared" si="46"/>
        <v>[["allRideLv",590]]</v>
      </c>
      <c r="H476" s="1" t="str">
        <f t="shared" si="47"/>
        <v>["openWin:1102|3"]</v>
      </c>
    </row>
    <row r="477" spans="2:8" x14ac:dyDescent="0.2">
      <c r="B477" s="2" t="s">
        <v>337</v>
      </c>
      <c r="C477" s="1" t="str">
        <f t="shared" si="42"/>
        <v>法宝</v>
      </c>
      <c r="D477" s="1" t="str">
        <f t="shared" si="43"/>
        <v>[["tsAllLevel",</v>
      </c>
      <c r="E477" s="1" t="str">
        <f t="shared" si="44"/>
        <v>]]</v>
      </c>
      <c r="F477" s="1">
        <f t="shared" si="45"/>
        <v>8360</v>
      </c>
      <c r="G477" s="1" t="str">
        <f t="shared" si="46"/>
        <v>[["tsAllLevel",8360]]</v>
      </c>
      <c r="H477" s="1" t="str">
        <f t="shared" si="47"/>
        <v>["openWin:1104"]</v>
      </c>
    </row>
    <row r="478" spans="2:8" x14ac:dyDescent="0.2">
      <c r="B478" s="2" t="s">
        <v>340</v>
      </c>
      <c r="C478" s="1" t="str">
        <f t="shared" si="42"/>
        <v>完成</v>
      </c>
      <c r="D478" s="1" t="str">
        <f t="shared" si="43"/>
        <v>[["storyFb",</v>
      </c>
      <c r="E478" s="1" t="str">
        <f t="shared" si="44"/>
        <v>]]</v>
      </c>
      <c r="F478" s="1">
        <f t="shared" si="45"/>
        <v>1322</v>
      </c>
      <c r="G478" s="1" t="str">
        <f t="shared" si="46"/>
        <v>[["storyFb",1322]]</v>
      </c>
      <c r="H478" s="1" t="str">
        <f t="shared" si="47"/>
        <v>["openWin:1131"]</v>
      </c>
    </row>
    <row r="479" spans="2:8" x14ac:dyDescent="0.2">
      <c r="B479" s="2" t="s">
        <v>300</v>
      </c>
      <c r="C479" s="1" t="str">
        <f t="shared" si="42"/>
        <v>强化</v>
      </c>
      <c r="D479" s="1" t="str">
        <f t="shared" si="43"/>
        <v>[["strengthFull",</v>
      </c>
      <c r="E479" s="1" t="str">
        <f t="shared" si="44"/>
        <v>]]</v>
      </c>
      <c r="F479" s="1">
        <f t="shared" si="45"/>
        <v>653</v>
      </c>
      <c r="G479" s="1" t="str">
        <f t="shared" si="46"/>
        <v>[["strengthFull",653]]</v>
      </c>
      <c r="H479" s="1" t="str">
        <f t="shared" si="47"/>
        <v>["openWin:1102|2"]</v>
      </c>
    </row>
    <row r="480" spans="2:8" x14ac:dyDescent="0.2">
      <c r="B480" s="2" t="s">
        <v>17</v>
      </c>
      <c r="C480" s="1" t="str">
        <f t="shared" si="42"/>
        <v>收取洞府灵田</v>
      </c>
      <c r="D480" s="1" t="str">
        <f t="shared" si="43"/>
        <v>[["mineCollect",1,1]]</v>
      </c>
      <c r="E480" s="1" t="str">
        <f t="shared" si="44"/>
        <v/>
      </c>
      <c r="F480" s="1" t="str">
        <f t="shared" si="45"/>
        <v/>
      </c>
      <c r="G480" s="1" t="str">
        <f t="shared" si="46"/>
        <v>[["mineCollect",1,1]]</v>
      </c>
      <c r="H480" s="1" t="str">
        <f t="shared" si="47"/>
        <v>["openWin:1152"]</v>
      </c>
    </row>
    <row r="481" spans="2:8" x14ac:dyDescent="0.2">
      <c r="B481" s="2" t="s">
        <v>339</v>
      </c>
      <c r="C481" s="1" t="str">
        <f t="shared" si="42"/>
        <v>法宝</v>
      </c>
      <c r="D481" s="1" t="str">
        <f t="shared" si="43"/>
        <v>[["tsAllLevel",</v>
      </c>
      <c r="E481" s="1" t="str">
        <f t="shared" si="44"/>
        <v>]]</v>
      </c>
      <c r="F481" s="1">
        <f t="shared" si="45"/>
        <v>8370</v>
      </c>
      <c r="G481" s="1" t="str">
        <f t="shared" si="46"/>
        <v>[["tsAllLevel",8370]]</v>
      </c>
      <c r="H481" s="1" t="str">
        <f t="shared" si="47"/>
        <v>["openWin:1104"]</v>
      </c>
    </row>
    <row r="482" spans="2:8" x14ac:dyDescent="0.2">
      <c r="B482" s="2" t="s">
        <v>343</v>
      </c>
      <c r="C482" s="1" t="str">
        <f t="shared" si="42"/>
        <v>完成</v>
      </c>
      <c r="D482" s="1" t="str">
        <f t="shared" si="43"/>
        <v>[["storyFb",</v>
      </c>
      <c r="E482" s="1" t="str">
        <f t="shared" si="44"/>
        <v>]]</v>
      </c>
      <c r="F482" s="1">
        <f t="shared" si="45"/>
        <v>1325</v>
      </c>
      <c r="G482" s="1" t="str">
        <f t="shared" si="46"/>
        <v>[["storyFb",1325]]</v>
      </c>
      <c r="H482" s="1" t="str">
        <f t="shared" si="47"/>
        <v>["openWin:1131"]</v>
      </c>
    </row>
    <row r="483" spans="2:8" x14ac:dyDescent="0.2">
      <c r="B483" s="2" t="s">
        <v>13</v>
      </c>
      <c r="C483" s="1" t="str">
        <f t="shared" si="42"/>
        <v>在月</v>
      </c>
      <c r="D483" s="1" t="str">
        <f t="shared" si="43"/>
        <v>[["expedTask",1]]</v>
      </c>
      <c r="E483" s="1" t="str">
        <f t="shared" si="44"/>
        <v/>
      </c>
      <c r="F483" s="1" t="str">
        <f t="shared" si="45"/>
        <v/>
      </c>
      <c r="G483" s="1" t="str">
        <f t="shared" si="46"/>
        <v>[["expedTask",1]]</v>
      </c>
      <c r="H483" s="1" t="str">
        <f t="shared" si="47"/>
        <v>["openWin:1158"]</v>
      </c>
    </row>
    <row r="484" spans="2:8" x14ac:dyDescent="0.2">
      <c r="B484" s="2" t="s">
        <v>9</v>
      </c>
      <c r="C484" s="1" t="str">
        <f t="shared" si="42"/>
        <v>收取聚宝盆</v>
      </c>
      <c r="D484" s="1" t="str">
        <f t="shared" si="43"/>
        <v>[["treasure",1]]</v>
      </c>
      <c r="E484" s="1" t="str">
        <f t="shared" si="44"/>
        <v/>
      </c>
      <c r="F484" s="1" t="str">
        <f t="shared" si="45"/>
        <v/>
      </c>
      <c r="G484" s="1" t="str">
        <f t="shared" si="46"/>
        <v>[["treasure",1]]</v>
      </c>
      <c r="H484" s="1" t="str">
        <f t="shared" si="47"/>
        <v>["openWin:1157"]</v>
      </c>
    </row>
    <row r="485" spans="2:8" x14ac:dyDescent="0.2">
      <c r="B485" s="2" t="s">
        <v>342</v>
      </c>
      <c r="C485" s="1" t="str">
        <f t="shared" si="42"/>
        <v>法宝</v>
      </c>
      <c r="D485" s="1" t="str">
        <f t="shared" si="43"/>
        <v>[["tsAllLevel",</v>
      </c>
      <c r="E485" s="1" t="str">
        <f t="shared" si="44"/>
        <v>]]</v>
      </c>
      <c r="F485" s="1">
        <f t="shared" si="45"/>
        <v>8380</v>
      </c>
      <c r="G485" s="1" t="str">
        <f t="shared" si="46"/>
        <v>[["tsAllLevel",8380]]</v>
      </c>
      <c r="H485" s="1" t="str">
        <f t="shared" si="47"/>
        <v>["openWin:1104"]</v>
      </c>
    </row>
    <row r="486" spans="2:8" x14ac:dyDescent="0.2">
      <c r="B486" s="2" t="s">
        <v>602</v>
      </c>
      <c r="C486" s="1" t="str">
        <f t="shared" si="42"/>
        <v>完成</v>
      </c>
      <c r="D486" s="1" t="str">
        <f t="shared" si="43"/>
        <v>[["storyFb",</v>
      </c>
      <c r="E486" s="1" t="str">
        <f t="shared" si="44"/>
        <v>]]</v>
      </c>
      <c r="F486" s="1">
        <f t="shared" si="45"/>
        <v>1327</v>
      </c>
      <c r="G486" s="1" t="str">
        <f t="shared" si="46"/>
        <v>[["storyFb",1327]]</v>
      </c>
      <c r="H486" s="1" t="str">
        <f t="shared" si="47"/>
        <v>["openWin:1131"]</v>
      </c>
    </row>
    <row r="487" spans="2:8" x14ac:dyDescent="0.2">
      <c r="B487" s="2" t="s">
        <v>603</v>
      </c>
      <c r="C487" s="1" t="str">
        <f t="shared" si="42"/>
        <v>技能</v>
      </c>
      <c r="D487" s="1" t="str">
        <f t="shared" si="43"/>
        <v>[["skillTotalLv",</v>
      </c>
      <c r="E487" s="1" t="str">
        <f t="shared" si="44"/>
        <v>]]</v>
      </c>
      <c r="F487" s="1">
        <f t="shared" si="45"/>
        <v>1970</v>
      </c>
      <c r="G487" s="1" t="str">
        <f t="shared" si="46"/>
        <v>[["skillTotalLv",1970]]</v>
      </c>
      <c r="H487" s="1" t="str">
        <f t="shared" si="47"/>
        <v>["openWin:1103"]</v>
      </c>
    </row>
    <row r="488" spans="2:8" x14ac:dyDescent="0.2">
      <c r="B488" s="2" t="s">
        <v>344</v>
      </c>
      <c r="C488" s="1" t="str">
        <f t="shared" si="42"/>
        <v>法宝</v>
      </c>
      <c r="D488" s="1" t="str">
        <f t="shared" si="43"/>
        <v>[["tsAllLevel",</v>
      </c>
      <c r="E488" s="1" t="str">
        <f t="shared" si="44"/>
        <v>]]</v>
      </c>
      <c r="F488" s="1">
        <f t="shared" si="45"/>
        <v>8390</v>
      </c>
      <c r="G488" s="1" t="str">
        <f t="shared" si="46"/>
        <v>[["tsAllLevel",8390]]</v>
      </c>
      <c r="H488" s="1" t="str">
        <f t="shared" si="47"/>
        <v>["openWin:1104"]</v>
      </c>
    </row>
    <row r="489" spans="2:8" x14ac:dyDescent="0.2">
      <c r="B489" s="2" t="s">
        <v>347</v>
      </c>
      <c r="C489" s="1" t="str">
        <f t="shared" si="42"/>
        <v>完成</v>
      </c>
      <c r="D489" s="1" t="str">
        <f t="shared" si="43"/>
        <v>[["storyFb",</v>
      </c>
      <c r="E489" s="1" t="str">
        <f t="shared" si="44"/>
        <v>]]</v>
      </c>
      <c r="F489" s="1">
        <f t="shared" si="45"/>
        <v>1330</v>
      </c>
      <c r="G489" s="1" t="str">
        <f t="shared" si="46"/>
        <v>[["storyFb",1330]]</v>
      </c>
      <c r="H489" s="1" t="str">
        <f t="shared" si="47"/>
        <v>["openWin:1131"]</v>
      </c>
    </row>
    <row r="490" spans="2:8" x14ac:dyDescent="0.2">
      <c r="B490" s="2" t="s">
        <v>604</v>
      </c>
      <c r="C490" s="1" t="str">
        <f t="shared" si="42"/>
        <v>强化</v>
      </c>
      <c r="D490" s="1" t="str">
        <f t="shared" si="43"/>
        <v>[["strengthFull",</v>
      </c>
      <c r="E490" s="1" t="str">
        <f t="shared" si="44"/>
        <v>]]</v>
      </c>
      <c r="F490" s="1">
        <f t="shared" si="45"/>
        <v>655</v>
      </c>
      <c r="G490" s="1" t="str">
        <f t="shared" si="46"/>
        <v>[["strengthFull",655]]</v>
      </c>
      <c r="H490" s="1" t="str">
        <f t="shared" si="47"/>
        <v>["openWin:1102|2"]</v>
      </c>
    </row>
    <row r="491" spans="2:8" x14ac:dyDescent="0.2">
      <c r="B491" s="2" t="s">
        <v>346</v>
      </c>
      <c r="C491" s="1" t="str">
        <f t="shared" si="42"/>
        <v>法宝</v>
      </c>
      <c r="D491" s="1" t="str">
        <f t="shared" si="43"/>
        <v>[["tsAllLevel",</v>
      </c>
      <c r="E491" s="1" t="str">
        <f t="shared" si="44"/>
        <v>]]</v>
      </c>
      <c r="F491" s="1">
        <f t="shared" si="45"/>
        <v>8400</v>
      </c>
      <c r="G491" s="1" t="str">
        <f t="shared" si="46"/>
        <v>[["tsAllLevel",8400]]</v>
      </c>
      <c r="H491" s="1" t="str">
        <f t="shared" si="47"/>
        <v>["openWin:1104"]</v>
      </c>
    </row>
    <row r="492" spans="2:8" x14ac:dyDescent="0.2">
      <c r="B492" s="2" t="s">
        <v>605</v>
      </c>
      <c r="C492" s="1" t="str">
        <f t="shared" si="42"/>
        <v>完成</v>
      </c>
      <c r="D492" s="1" t="str">
        <f t="shared" si="43"/>
        <v>[["storyFb",</v>
      </c>
      <c r="E492" s="1" t="str">
        <f t="shared" si="44"/>
        <v>]]</v>
      </c>
      <c r="F492" s="1">
        <f t="shared" si="45"/>
        <v>1333</v>
      </c>
      <c r="G492" s="1" t="str">
        <f t="shared" si="46"/>
        <v>[["storyFb",1333]]</v>
      </c>
      <c r="H492" s="1" t="str">
        <f t="shared" si="47"/>
        <v>["openWin:1131"]</v>
      </c>
    </row>
    <row r="493" spans="2:8" x14ac:dyDescent="0.2">
      <c r="B493" s="2" t="s">
        <v>419</v>
      </c>
      <c r="C493" s="1" t="str">
        <f t="shared" si="42"/>
        <v>通关</v>
      </c>
      <c r="D493" s="1" t="str">
        <f t="shared" si="43"/>
        <v>[["pagoda",</v>
      </c>
      <c r="E493" s="1" t="str">
        <f t="shared" si="44"/>
        <v>]]</v>
      </c>
      <c r="F493" s="1">
        <f t="shared" si="45"/>
        <v>265</v>
      </c>
      <c r="G493" s="1" t="str">
        <f t="shared" si="46"/>
        <v>[["pagoda",265]]</v>
      </c>
      <c r="H493" s="1" t="str">
        <f t="shared" si="47"/>
        <v>["openWin:1111"]</v>
      </c>
    </row>
    <row r="494" spans="2:8" x14ac:dyDescent="0.2">
      <c r="B494" s="2" t="s">
        <v>47</v>
      </c>
      <c r="C494" s="1" t="str">
        <f t="shared" si="42"/>
        <v>飞剑</v>
      </c>
      <c r="D494" s="1" t="str">
        <f t="shared" si="43"/>
        <v>[["allRideLv",</v>
      </c>
      <c r="E494" s="1" t="str">
        <f t="shared" si="44"/>
        <v>]]</v>
      </c>
      <c r="F494" s="1">
        <f t="shared" si="45"/>
        <v>595</v>
      </c>
      <c r="G494" s="1" t="str">
        <f t="shared" si="46"/>
        <v>[["allRideLv",595]]</v>
      </c>
      <c r="H494" s="1" t="str">
        <f t="shared" si="47"/>
        <v>["openWin:1102|3"]</v>
      </c>
    </row>
    <row r="495" spans="2:8" x14ac:dyDescent="0.2">
      <c r="B495" s="2" t="s">
        <v>349</v>
      </c>
      <c r="C495" s="1" t="str">
        <f t="shared" si="42"/>
        <v>法宝</v>
      </c>
      <c r="D495" s="1" t="str">
        <f t="shared" si="43"/>
        <v>[["tsAllLevel",</v>
      </c>
      <c r="E495" s="1" t="str">
        <f t="shared" si="44"/>
        <v>]]</v>
      </c>
      <c r="F495" s="1">
        <f t="shared" si="45"/>
        <v>8410</v>
      </c>
      <c r="G495" s="1" t="str">
        <f t="shared" si="46"/>
        <v>[["tsAllLevel",8410]]</v>
      </c>
      <c r="H495" s="1" t="str">
        <f t="shared" si="47"/>
        <v>["openWin:1104"]</v>
      </c>
    </row>
    <row r="496" spans="2:8" x14ac:dyDescent="0.2">
      <c r="B496" s="2" t="s">
        <v>351</v>
      </c>
      <c r="C496" s="1" t="str">
        <f t="shared" si="42"/>
        <v>完成</v>
      </c>
      <c r="D496" s="1" t="str">
        <f t="shared" si="43"/>
        <v>[["storyFb",</v>
      </c>
      <c r="E496" s="1" t="str">
        <f t="shared" si="44"/>
        <v>]]</v>
      </c>
      <c r="F496" s="1">
        <f t="shared" si="45"/>
        <v>1335</v>
      </c>
      <c r="G496" s="1" t="str">
        <f t="shared" si="46"/>
        <v>[["storyFb",1335]]</v>
      </c>
      <c r="H496" s="1" t="str">
        <f t="shared" si="47"/>
        <v>["openWin:1131"]</v>
      </c>
    </row>
    <row r="497" spans="2:8" x14ac:dyDescent="0.2">
      <c r="B497" s="2" t="s">
        <v>606</v>
      </c>
      <c r="C497" s="1" t="str">
        <f t="shared" si="42"/>
        <v>强化</v>
      </c>
      <c r="D497" s="1" t="str">
        <f t="shared" si="43"/>
        <v>[["strengthFull",</v>
      </c>
      <c r="E497" s="1" t="str">
        <f t="shared" si="44"/>
        <v>]]</v>
      </c>
      <c r="F497" s="1">
        <f t="shared" si="45"/>
        <v>658</v>
      </c>
      <c r="G497" s="1" t="str">
        <f t="shared" si="46"/>
        <v>[["strengthFull",658]]</v>
      </c>
      <c r="H497" s="1" t="str">
        <f t="shared" si="47"/>
        <v>["openWin:1102|2"]</v>
      </c>
    </row>
    <row r="498" spans="2:8" x14ac:dyDescent="0.2">
      <c r="B498" s="2" t="s">
        <v>20</v>
      </c>
      <c r="C498" s="1" t="str">
        <f t="shared" si="42"/>
        <v>前往</v>
      </c>
      <c r="D498" s="1">
        <f t="shared" si="43"/>
        <v>0</v>
      </c>
      <c r="E498" s="1" t="str">
        <f t="shared" si="44"/>
        <v/>
      </c>
      <c r="F498" s="1" t="str">
        <f t="shared" si="45"/>
        <v/>
      </c>
      <c r="G498" s="1">
        <f t="shared" si="46"/>
        <v>0</v>
      </c>
      <c r="H498" s="1">
        <f t="shared" si="47"/>
        <v>0</v>
      </c>
    </row>
    <row r="499" spans="2:8" x14ac:dyDescent="0.2">
      <c r="B499" s="2" t="s">
        <v>350</v>
      </c>
      <c r="C499" s="1" t="str">
        <f t="shared" si="42"/>
        <v>法宝</v>
      </c>
      <c r="D499" s="1" t="str">
        <f t="shared" si="43"/>
        <v>[["tsAllLevel",</v>
      </c>
      <c r="E499" s="1" t="str">
        <f t="shared" si="44"/>
        <v>]]</v>
      </c>
      <c r="F499" s="1">
        <f t="shared" si="45"/>
        <v>8420</v>
      </c>
      <c r="G499" s="1" t="str">
        <f t="shared" si="46"/>
        <v>[["tsAllLevel",8420]]</v>
      </c>
      <c r="H499" s="1" t="str">
        <f t="shared" si="47"/>
        <v>["openWin:1104"]</v>
      </c>
    </row>
    <row r="500" spans="2:8" x14ac:dyDescent="0.2">
      <c r="B500" s="2" t="s">
        <v>607</v>
      </c>
      <c r="C500" s="1" t="str">
        <f t="shared" si="42"/>
        <v>完成</v>
      </c>
      <c r="D500" s="1" t="str">
        <f t="shared" si="43"/>
        <v>[["storyFb",</v>
      </c>
      <c r="E500" s="1" t="str">
        <f t="shared" si="44"/>
        <v>]]</v>
      </c>
      <c r="F500" s="1">
        <f t="shared" si="45"/>
        <v>1337</v>
      </c>
      <c r="G500" s="1" t="str">
        <f t="shared" si="46"/>
        <v>[["storyFb",1337]]</v>
      </c>
      <c r="H500" s="1" t="str">
        <f t="shared" si="47"/>
        <v>["openWin:1131"]</v>
      </c>
    </row>
    <row r="501" spans="2:8" x14ac:dyDescent="0.2">
      <c r="B501" s="2" t="s">
        <v>17</v>
      </c>
      <c r="C501" s="1" t="str">
        <f t="shared" si="42"/>
        <v>收取洞府灵田</v>
      </c>
      <c r="D501" s="1" t="str">
        <f t="shared" si="43"/>
        <v>[["mineCollect",1,1]]</v>
      </c>
      <c r="E501" s="1" t="str">
        <f t="shared" si="44"/>
        <v/>
      </c>
      <c r="F501" s="1" t="str">
        <f t="shared" si="45"/>
        <v/>
      </c>
      <c r="G501" s="1" t="str">
        <f t="shared" si="46"/>
        <v>[["mineCollect",1,1]]</v>
      </c>
      <c r="H501" s="1" t="str">
        <f t="shared" si="47"/>
        <v>["openWin:1152"]</v>
      </c>
    </row>
    <row r="502" spans="2:8" x14ac:dyDescent="0.2">
      <c r="B502" s="2" t="s">
        <v>9</v>
      </c>
      <c r="C502" s="1" t="str">
        <f t="shared" si="42"/>
        <v>收取聚宝盆</v>
      </c>
      <c r="D502" s="1" t="str">
        <f t="shared" si="43"/>
        <v>[["treasure",1]]</v>
      </c>
      <c r="E502" s="1" t="str">
        <f t="shared" si="44"/>
        <v/>
      </c>
      <c r="F502" s="1" t="str">
        <f t="shared" si="45"/>
        <v/>
      </c>
      <c r="G502" s="1" t="str">
        <f t="shared" si="46"/>
        <v>[["treasure",1]]</v>
      </c>
      <c r="H502" s="1" t="str">
        <f t="shared" si="47"/>
        <v>["openWin:1157"]</v>
      </c>
    </row>
    <row r="503" spans="2:8" x14ac:dyDescent="0.2">
      <c r="B503" s="2" t="s">
        <v>352</v>
      </c>
      <c r="C503" s="1" t="str">
        <f t="shared" si="42"/>
        <v>法宝</v>
      </c>
      <c r="D503" s="1" t="str">
        <f t="shared" si="43"/>
        <v>[["tsAllLevel",</v>
      </c>
      <c r="E503" s="1" t="str">
        <f t="shared" si="44"/>
        <v>]]</v>
      </c>
      <c r="F503" s="1">
        <f t="shared" si="45"/>
        <v>8430</v>
      </c>
      <c r="G503" s="1" t="str">
        <f t="shared" si="46"/>
        <v>[["tsAllLevel",8430]]</v>
      </c>
      <c r="H503" s="1" t="str">
        <f t="shared" si="47"/>
        <v>["openWin:1104"]</v>
      </c>
    </row>
    <row r="504" spans="2:8" x14ac:dyDescent="0.2">
      <c r="B504" s="2" t="s">
        <v>355</v>
      </c>
      <c r="C504" s="1" t="str">
        <f t="shared" si="42"/>
        <v>完成</v>
      </c>
      <c r="D504" s="1" t="str">
        <f t="shared" si="43"/>
        <v>[["storyFb",</v>
      </c>
      <c r="E504" s="1" t="str">
        <f t="shared" si="44"/>
        <v>]]</v>
      </c>
      <c r="F504" s="1">
        <f t="shared" si="45"/>
        <v>1340</v>
      </c>
      <c r="G504" s="1" t="str">
        <f t="shared" si="46"/>
        <v>[["storyFb",1340]]</v>
      </c>
      <c r="H504" s="1" t="str">
        <f t="shared" si="47"/>
        <v>["openWin:1131"]</v>
      </c>
    </row>
    <row r="505" spans="2:8" x14ac:dyDescent="0.2">
      <c r="B505" s="2" t="s">
        <v>608</v>
      </c>
      <c r="C505" s="1" t="str">
        <f t="shared" si="42"/>
        <v>技能</v>
      </c>
      <c r="D505" s="1" t="str">
        <f t="shared" si="43"/>
        <v>[["skillTotalLv",</v>
      </c>
      <c r="E505" s="1" t="str">
        <f t="shared" si="44"/>
        <v>]]</v>
      </c>
      <c r="F505" s="1">
        <f t="shared" si="45"/>
        <v>1980</v>
      </c>
      <c r="G505" s="1" t="str">
        <f t="shared" si="46"/>
        <v>[["skillTotalLv",1980]]</v>
      </c>
      <c r="H505" s="1" t="str">
        <f t="shared" si="47"/>
        <v>["openWin:1103"]</v>
      </c>
    </row>
    <row r="506" spans="2:8" x14ac:dyDescent="0.2">
      <c r="B506" s="2" t="s">
        <v>354</v>
      </c>
      <c r="C506" s="1" t="str">
        <f t="shared" si="42"/>
        <v>法宝</v>
      </c>
      <c r="D506" s="1" t="str">
        <f t="shared" si="43"/>
        <v>[["tsAllLevel",</v>
      </c>
      <c r="E506" s="1" t="str">
        <f t="shared" si="44"/>
        <v>]]</v>
      </c>
      <c r="F506" s="1">
        <f t="shared" si="45"/>
        <v>8440</v>
      </c>
      <c r="G506" s="1" t="str">
        <f t="shared" si="46"/>
        <v>[["tsAllLevel",8440]]</v>
      </c>
      <c r="H506" s="1" t="str">
        <f t="shared" si="47"/>
        <v>["openWin:1104"]</v>
      </c>
    </row>
    <row r="507" spans="2:8" x14ac:dyDescent="0.2">
      <c r="B507" s="2" t="s">
        <v>609</v>
      </c>
      <c r="C507" s="1" t="str">
        <f t="shared" si="42"/>
        <v>完成</v>
      </c>
      <c r="D507" s="1" t="str">
        <f t="shared" si="43"/>
        <v>[["storyFb",</v>
      </c>
      <c r="E507" s="1" t="str">
        <f t="shared" si="44"/>
        <v>]]</v>
      </c>
      <c r="F507" s="1">
        <f t="shared" si="45"/>
        <v>1343</v>
      </c>
      <c r="G507" s="1" t="str">
        <f t="shared" si="46"/>
        <v>[["storyFb",1343]]</v>
      </c>
      <c r="H507" s="1" t="str">
        <f t="shared" si="47"/>
        <v>["openWin:1131"]</v>
      </c>
    </row>
    <row r="508" spans="2:8" x14ac:dyDescent="0.2">
      <c r="B508" s="2" t="s">
        <v>308</v>
      </c>
      <c r="C508" s="1" t="str">
        <f t="shared" si="42"/>
        <v>强化</v>
      </c>
      <c r="D508" s="1" t="str">
        <f t="shared" si="43"/>
        <v>[["strengthFull",</v>
      </c>
      <c r="E508" s="1" t="str">
        <f t="shared" si="44"/>
        <v>]]</v>
      </c>
      <c r="F508" s="1">
        <f t="shared" si="45"/>
        <v>660</v>
      </c>
      <c r="G508" s="1" t="str">
        <f t="shared" si="46"/>
        <v>[["strengthFull",660]]</v>
      </c>
      <c r="H508" s="1" t="str">
        <f t="shared" si="47"/>
        <v>["openWin:1102|2"]</v>
      </c>
    </row>
    <row r="509" spans="2:8" x14ac:dyDescent="0.2">
      <c r="B509" s="2" t="s">
        <v>356</v>
      </c>
      <c r="C509" s="1" t="str">
        <f t="shared" si="42"/>
        <v>法宝</v>
      </c>
      <c r="D509" s="1" t="str">
        <f t="shared" si="43"/>
        <v>[["tsAllLevel",</v>
      </c>
      <c r="E509" s="1" t="str">
        <f t="shared" si="44"/>
        <v>]]</v>
      </c>
      <c r="F509" s="1">
        <f t="shared" si="45"/>
        <v>8450</v>
      </c>
      <c r="G509" s="1" t="str">
        <f t="shared" si="46"/>
        <v>[["tsAllLevel",8450]]</v>
      </c>
      <c r="H509" s="1" t="str">
        <f t="shared" si="47"/>
        <v>["openWin:1104"]</v>
      </c>
    </row>
    <row r="510" spans="2:8" x14ac:dyDescent="0.2">
      <c r="B510" s="2" t="s">
        <v>359</v>
      </c>
      <c r="C510" s="1" t="str">
        <f t="shared" si="42"/>
        <v>完成</v>
      </c>
      <c r="D510" s="1" t="str">
        <f t="shared" si="43"/>
        <v>[["storyFb",</v>
      </c>
      <c r="E510" s="1" t="str">
        <f t="shared" si="44"/>
        <v>]]</v>
      </c>
      <c r="F510" s="1">
        <f t="shared" si="45"/>
        <v>1345</v>
      </c>
      <c r="G510" s="1" t="str">
        <f t="shared" si="46"/>
        <v>[["storyFb",1345]]</v>
      </c>
      <c r="H510" s="1" t="str">
        <f t="shared" si="47"/>
        <v>["openWin:1131"]</v>
      </c>
    </row>
    <row r="511" spans="2:8" x14ac:dyDescent="0.2">
      <c r="B511" s="2" t="s">
        <v>431</v>
      </c>
      <c r="C511" s="1" t="str">
        <f t="shared" si="42"/>
        <v>通关</v>
      </c>
      <c r="D511" s="1" t="str">
        <f t="shared" si="43"/>
        <v>[["pagoda",</v>
      </c>
      <c r="E511" s="1" t="str">
        <f t="shared" si="44"/>
        <v>]]</v>
      </c>
      <c r="F511" s="1">
        <f t="shared" si="45"/>
        <v>268</v>
      </c>
      <c r="G511" s="1" t="str">
        <f t="shared" si="46"/>
        <v>[["pagoda",268]]</v>
      </c>
      <c r="H511" s="1" t="str">
        <f t="shared" si="47"/>
        <v>["openWin:1111"]</v>
      </c>
    </row>
    <row r="512" spans="2:8" x14ac:dyDescent="0.2">
      <c r="B512" s="2" t="s">
        <v>48</v>
      </c>
      <c r="C512" s="1" t="str">
        <f t="shared" si="42"/>
        <v>飞剑</v>
      </c>
      <c r="D512" s="1" t="str">
        <f t="shared" si="43"/>
        <v>[["allRideLv",</v>
      </c>
      <c r="E512" s="1" t="str">
        <f t="shared" si="44"/>
        <v>]]</v>
      </c>
      <c r="F512" s="1">
        <f t="shared" si="45"/>
        <v>600</v>
      </c>
      <c r="G512" s="1" t="str">
        <f t="shared" si="46"/>
        <v>[["allRideLv",600]]</v>
      </c>
      <c r="H512" s="1" t="str">
        <f t="shared" si="47"/>
        <v>["openWin:1102|3"]</v>
      </c>
    </row>
    <row r="513" spans="2:8" x14ac:dyDescent="0.2">
      <c r="B513" s="2" t="s">
        <v>358</v>
      </c>
      <c r="C513" s="1" t="str">
        <f t="shared" si="42"/>
        <v>法宝</v>
      </c>
      <c r="D513" s="1" t="str">
        <f t="shared" si="43"/>
        <v>[["tsAllLevel",</v>
      </c>
      <c r="E513" s="1" t="str">
        <f t="shared" si="44"/>
        <v>]]</v>
      </c>
      <c r="F513" s="1">
        <f t="shared" si="45"/>
        <v>8460</v>
      </c>
      <c r="G513" s="1" t="str">
        <f t="shared" si="46"/>
        <v>[["tsAllLevel",8460]]</v>
      </c>
      <c r="H513" s="1" t="str">
        <f t="shared" si="47"/>
        <v>["openWin:1104"]</v>
      </c>
    </row>
    <row r="514" spans="2:8" x14ac:dyDescent="0.2">
      <c r="B514" s="2" t="s">
        <v>610</v>
      </c>
      <c r="C514" s="1" t="str">
        <f t="shared" si="42"/>
        <v>完成</v>
      </c>
      <c r="D514" s="1" t="str">
        <f t="shared" si="43"/>
        <v>[["storyFb",</v>
      </c>
      <c r="E514" s="1" t="str">
        <f t="shared" si="44"/>
        <v>]]</v>
      </c>
      <c r="F514" s="1">
        <f t="shared" si="45"/>
        <v>1347</v>
      </c>
      <c r="G514" s="1" t="str">
        <f t="shared" si="46"/>
        <v>[["storyFb",1347]]</v>
      </c>
      <c r="H514" s="1" t="str">
        <f t="shared" si="47"/>
        <v>["openWin:1131"]</v>
      </c>
    </row>
    <row r="515" spans="2:8" x14ac:dyDescent="0.2">
      <c r="B515" s="2" t="s">
        <v>315</v>
      </c>
      <c r="C515" s="1" t="str">
        <f t="shared" si="42"/>
        <v>强化</v>
      </c>
      <c r="D515" s="1" t="str">
        <f t="shared" si="43"/>
        <v>[["strengthFull",</v>
      </c>
      <c r="E515" s="1" t="str">
        <f t="shared" si="44"/>
        <v>]]</v>
      </c>
      <c r="F515" s="1">
        <f t="shared" si="45"/>
        <v>663</v>
      </c>
      <c r="G515" s="1" t="str">
        <f t="shared" si="46"/>
        <v>[["strengthFull",663]]</v>
      </c>
      <c r="H515" s="1" t="str">
        <f t="shared" si="47"/>
        <v>["openWin:1102|2"]</v>
      </c>
    </row>
    <row r="516" spans="2:8" x14ac:dyDescent="0.2">
      <c r="B516" s="2" t="s">
        <v>17</v>
      </c>
      <c r="C516" s="1" t="str">
        <f t="shared" si="42"/>
        <v>收取洞府灵田</v>
      </c>
      <c r="D516" s="1" t="str">
        <f t="shared" si="43"/>
        <v>[["mineCollect",1,1]]</v>
      </c>
      <c r="E516" s="1" t="str">
        <f t="shared" si="44"/>
        <v/>
      </c>
      <c r="F516" s="1" t="str">
        <f t="shared" si="45"/>
        <v/>
      </c>
      <c r="G516" s="1" t="str">
        <f t="shared" si="46"/>
        <v>[["mineCollect",1,1]]</v>
      </c>
      <c r="H516" s="1" t="str">
        <f t="shared" si="47"/>
        <v>["openWin:1152"]</v>
      </c>
    </row>
    <row r="517" spans="2:8" x14ac:dyDescent="0.2">
      <c r="B517" s="2" t="s">
        <v>361</v>
      </c>
      <c r="C517" s="1" t="str">
        <f t="shared" si="42"/>
        <v>法宝</v>
      </c>
      <c r="D517" s="1" t="str">
        <f t="shared" si="43"/>
        <v>[["tsAllLevel",</v>
      </c>
      <c r="E517" s="1" t="str">
        <f t="shared" si="44"/>
        <v>]]</v>
      </c>
      <c r="F517" s="1">
        <f t="shared" si="45"/>
        <v>8470</v>
      </c>
      <c r="G517" s="1" t="str">
        <f t="shared" si="46"/>
        <v>[["tsAllLevel",8470]]</v>
      </c>
      <c r="H517" s="1" t="str">
        <f t="shared" si="47"/>
        <v>["openWin:1104"]</v>
      </c>
    </row>
    <row r="518" spans="2:8" x14ac:dyDescent="0.2">
      <c r="B518" s="2" t="s">
        <v>363</v>
      </c>
      <c r="C518" s="1" t="str">
        <f t="shared" si="42"/>
        <v>完成</v>
      </c>
      <c r="D518" s="1" t="str">
        <f t="shared" si="43"/>
        <v>[["storyFb",</v>
      </c>
      <c r="E518" s="1" t="str">
        <f t="shared" si="44"/>
        <v>]]</v>
      </c>
      <c r="F518" s="1">
        <f t="shared" si="45"/>
        <v>1350</v>
      </c>
      <c r="G518" s="1" t="str">
        <f t="shared" si="46"/>
        <v>[["storyFb",1350]]</v>
      </c>
      <c r="H518" s="1" t="str">
        <f t="shared" si="47"/>
        <v>["openWin:1131"]</v>
      </c>
    </row>
    <row r="519" spans="2:8" x14ac:dyDescent="0.2">
      <c r="B519" s="2" t="s">
        <v>13</v>
      </c>
      <c r="C519" s="1" t="str">
        <f t="shared" si="42"/>
        <v>在月</v>
      </c>
      <c r="D519" s="1" t="str">
        <f t="shared" si="43"/>
        <v>[["expedTask",1]]</v>
      </c>
      <c r="E519" s="1" t="str">
        <f t="shared" si="44"/>
        <v/>
      </c>
      <c r="F519" s="1" t="str">
        <f t="shared" si="45"/>
        <v/>
      </c>
      <c r="G519" s="1" t="str">
        <f t="shared" si="46"/>
        <v>[["expedTask",1]]</v>
      </c>
      <c r="H519" s="1" t="str">
        <f t="shared" si="47"/>
        <v>["openWin:1158"]</v>
      </c>
    </row>
    <row r="520" spans="2:8" x14ac:dyDescent="0.2">
      <c r="B520" s="2" t="s">
        <v>9</v>
      </c>
      <c r="C520" s="1" t="str">
        <f t="shared" si="42"/>
        <v>收取聚宝盆</v>
      </c>
      <c r="D520" s="1" t="str">
        <f t="shared" si="43"/>
        <v>[["treasure",1]]</v>
      </c>
      <c r="E520" s="1" t="str">
        <f t="shared" si="44"/>
        <v/>
      </c>
      <c r="F520" s="1" t="str">
        <f t="shared" si="45"/>
        <v/>
      </c>
      <c r="G520" s="1" t="str">
        <f t="shared" si="46"/>
        <v>[["treasure",1]]</v>
      </c>
      <c r="H520" s="1" t="str">
        <f t="shared" si="47"/>
        <v>["openWin:1157"]</v>
      </c>
    </row>
    <row r="521" spans="2:8" x14ac:dyDescent="0.2">
      <c r="B521" s="2" t="s">
        <v>362</v>
      </c>
      <c r="C521" s="1" t="str">
        <f t="shared" si="42"/>
        <v>法宝</v>
      </c>
      <c r="D521" s="1" t="str">
        <f t="shared" si="43"/>
        <v>[["tsAllLevel",</v>
      </c>
      <c r="E521" s="1" t="str">
        <f t="shared" si="44"/>
        <v>]]</v>
      </c>
      <c r="F521" s="1">
        <f t="shared" si="45"/>
        <v>8480</v>
      </c>
      <c r="G521" s="1" t="str">
        <f t="shared" si="46"/>
        <v>[["tsAllLevel",8480]]</v>
      </c>
      <c r="H521" s="1" t="str">
        <f t="shared" si="47"/>
        <v>["openWin:1104"]</v>
      </c>
    </row>
    <row r="522" spans="2:8" x14ac:dyDescent="0.2">
      <c r="B522" s="2" t="s">
        <v>365</v>
      </c>
      <c r="C522" s="1" t="str">
        <f t="shared" si="42"/>
        <v>完成</v>
      </c>
      <c r="D522" s="1" t="str">
        <f t="shared" si="43"/>
        <v>[["storyFb",</v>
      </c>
      <c r="E522" s="1" t="str">
        <f t="shared" si="44"/>
        <v>]]</v>
      </c>
      <c r="F522" s="1">
        <f t="shared" si="45"/>
        <v>1352</v>
      </c>
      <c r="G522" s="1" t="str">
        <f t="shared" si="46"/>
        <v>[["storyFb",1352]]</v>
      </c>
      <c r="H522" s="1" t="str">
        <f t="shared" si="47"/>
        <v>["openWin:1131"]</v>
      </c>
    </row>
    <row r="523" spans="2:8" x14ac:dyDescent="0.2">
      <c r="B523" s="2" t="s">
        <v>611</v>
      </c>
      <c r="C523" s="1" t="str">
        <f t="shared" si="42"/>
        <v>技能</v>
      </c>
      <c r="D523" s="1" t="str">
        <f t="shared" si="43"/>
        <v>[["skillTotalLv",</v>
      </c>
      <c r="E523" s="1" t="str">
        <f t="shared" si="44"/>
        <v>]]</v>
      </c>
      <c r="F523" s="1">
        <f t="shared" si="45"/>
        <v>1990</v>
      </c>
      <c r="G523" s="1" t="str">
        <f t="shared" si="46"/>
        <v>[["skillTotalLv",1990]]</v>
      </c>
      <c r="H523" s="1" t="str">
        <f t="shared" si="47"/>
        <v>["openWin:1103"]</v>
      </c>
    </row>
    <row r="524" spans="2:8" x14ac:dyDescent="0.2">
      <c r="B524" s="2" t="s">
        <v>364</v>
      </c>
      <c r="C524" s="1" t="str">
        <f t="shared" ref="C524:C587" si="48">IF(LEFT(B524,2)="收取",B524,LEFT(B524,2))</f>
        <v>法宝</v>
      </c>
      <c r="D524" s="1" t="str">
        <f t="shared" ref="D524:D587" si="49">VLOOKUP(C524,$C$1:$D$10,2,FALSE)</f>
        <v>[["tsAllLevel",</v>
      </c>
      <c r="E524" s="1" t="str">
        <f t="shared" ref="E524:E587" si="50">IF(VLOOKUP(C524,$C$1:$E$10,3,FALSE)="","",VLOOKUP(C524,$C$1:$E$10,3,FALSE))</f>
        <v>]]</v>
      </c>
      <c r="F524" s="1">
        <f t="shared" ref="F524:F587" si="51">IF(E524="","",--MIDB(B524,SEARCHB("?",B524),2*LEN(B524)-LENB(B524)))</f>
        <v>8490</v>
      </c>
      <c r="G524" s="1" t="str">
        <f t="shared" ref="G524:G587" si="52">IF(ISERROR(IF(E524="",D524,D524&amp;F524&amp;E524)),"",IF(E524="",D524,D524&amp;F524&amp;E524))</f>
        <v>[["tsAllLevel",8490]]</v>
      </c>
      <c r="H524" s="1" t="str">
        <f t="shared" ref="H524:H587" si="53">VLOOKUP(C524,$C$1:$F$10,4,FALSE)</f>
        <v>["openWin:1104"]</v>
      </c>
    </row>
    <row r="525" spans="2:8" x14ac:dyDescent="0.2">
      <c r="B525" s="2" t="s">
        <v>367</v>
      </c>
      <c r="C525" s="1" t="str">
        <f t="shared" si="48"/>
        <v>完成</v>
      </c>
      <c r="D525" s="1" t="str">
        <f t="shared" si="49"/>
        <v>[["storyFb",</v>
      </c>
      <c r="E525" s="1" t="str">
        <f t="shared" si="50"/>
        <v>]]</v>
      </c>
      <c r="F525" s="1">
        <f t="shared" si="51"/>
        <v>1355</v>
      </c>
      <c r="G525" s="1" t="str">
        <f t="shared" si="52"/>
        <v>[["storyFb",1355]]</v>
      </c>
      <c r="H525" s="1" t="str">
        <f t="shared" si="53"/>
        <v>["openWin:1131"]</v>
      </c>
    </row>
    <row r="526" spans="2:8" x14ac:dyDescent="0.2">
      <c r="B526" s="2" t="s">
        <v>612</v>
      </c>
      <c r="C526" s="1" t="str">
        <f t="shared" si="48"/>
        <v>强化</v>
      </c>
      <c r="D526" s="1" t="str">
        <f t="shared" si="49"/>
        <v>[["strengthFull",</v>
      </c>
      <c r="E526" s="1" t="str">
        <f t="shared" si="50"/>
        <v>]]</v>
      </c>
      <c r="F526" s="1">
        <f t="shared" si="51"/>
        <v>665</v>
      </c>
      <c r="G526" s="1" t="str">
        <f t="shared" si="52"/>
        <v>[["strengthFull",665]]</v>
      </c>
      <c r="H526" s="1" t="str">
        <f t="shared" si="53"/>
        <v>["openWin:1102|2"]</v>
      </c>
    </row>
    <row r="527" spans="2:8" x14ac:dyDescent="0.2">
      <c r="B527" s="2" t="s">
        <v>366</v>
      </c>
      <c r="C527" s="1" t="str">
        <f t="shared" si="48"/>
        <v>法宝</v>
      </c>
      <c r="D527" s="1" t="str">
        <f t="shared" si="49"/>
        <v>[["tsAllLevel",</v>
      </c>
      <c r="E527" s="1" t="str">
        <f t="shared" si="50"/>
        <v>]]</v>
      </c>
      <c r="F527" s="1">
        <f t="shared" si="51"/>
        <v>8500</v>
      </c>
      <c r="G527" s="1" t="str">
        <f t="shared" si="52"/>
        <v>[["tsAllLevel",8500]]</v>
      </c>
      <c r="H527" s="1" t="str">
        <f t="shared" si="53"/>
        <v>["openWin:1104"]</v>
      </c>
    </row>
    <row r="528" spans="2:8" x14ac:dyDescent="0.2">
      <c r="B528" s="2" t="s">
        <v>370</v>
      </c>
      <c r="C528" s="1" t="str">
        <f t="shared" si="48"/>
        <v>完成</v>
      </c>
      <c r="D528" s="1" t="str">
        <f t="shared" si="49"/>
        <v>[["storyFb",</v>
      </c>
      <c r="E528" s="1" t="str">
        <f t="shared" si="50"/>
        <v>]]</v>
      </c>
      <c r="F528" s="1">
        <f t="shared" si="51"/>
        <v>1358</v>
      </c>
      <c r="G528" s="1" t="str">
        <f t="shared" si="52"/>
        <v>[["storyFb",1358]]</v>
      </c>
      <c r="H528" s="1" t="str">
        <f t="shared" si="53"/>
        <v>["openWin:1131"]</v>
      </c>
    </row>
    <row r="529" spans="2:8" x14ac:dyDescent="0.2">
      <c r="B529" s="2" t="s">
        <v>440</v>
      </c>
      <c r="C529" s="1" t="str">
        <f t="shared" si="48"/>
        <v>通关</v>
      </c>
      <c r="D529" s="1" t="str">
        <f t="shared" si="49"/>
        <v>[["pagoda",</v>
      </c>
      <c r="E529" s="1" t="str">
        <f t="shared" si="50"/>
        <v>]]</v>
      </c>
      <c r="F529" s="1">
        <f t="shared" si="51"/>
        <v>270</v>
      </c>
      <c r="G529" s="1" t="str">
        <f t="shared" si="52"/>
        <v>[["pagoda",270]]</v>
      </c>
      <c r="H529" s="1" t="str">
        <f t="shared" si="53"/>
        <v>["openWin:1111"]</v>
      </c>
    </row>
    <row r="530" spans="2:8" x14ac:dyDescent="0.2">
      <c r="B530" s="2" t="s">
        <v>49</v>
      </c>
      <c r="C530" s="1" t="str">
        <f t="shared" si="48"/>
        <v>飞剑</v>
      </c>
      <c r="D530" s="1" t="str">
        <f t="shared" si="49"/>
        <v>[["allRideLv",</v>
      </c>
      <c r="E530" s="1" t="str">
        <f t="shared" si="50"/>
        <v>]]</v>
      </c>
      <c r="F530" s="1">
        <f t="shared" si="51"/>
        <v>605</v>
      </c>
      <c r="G530" s="1" t="str">
        <f t="shared" si="52"/>
        <v>[["allRideLv",605]]</v>
      </c>
      <c r="H530" s="1" t="str">
        <f t="shared" si="53"/>
        <v>["openWin:1102|3"]</v>
      </c>
    </row>
    <row r="531" spans="2:8" x14ac:dyDescent="0.2">
      <c r="B531" s="2" t="s">
        <v>369</v>
      </c>
      <c r="C531" s="1" t="str">
        <f t="shared" si="48"/>
        <v>法宝</v>
      </c>
      <c r="D531" s="1" t="str">
        <f t="shared" si="49"/>
        <v>[["tsAllLevel",</v>
      </c>
      <c r="E531" s="1" t="str">
        <f t="shared" si="50"/>
        <v>]]</v>
      </c>
      <c r="F531" s="1">
        <f t="shared" si="51"/>
        <v>8510</v>
      </c>
      <c r="G531" s="1" t="str">
        <f t="shared" si="52"/>
        <v>[["tsAllLevel",8510]]</v>
      </c>
      <c r="H531" s="1" t="str">
        <f t="shared" si="53"/>
        <v>["openWin:1104"]</v>
      </c>
    </row>
    <row r="532" spans="2:8" x14ac:dyDescent="0.2">
      <c r="B532" s="2" t="s">
        <v>374</v>
      </c>
      <c r="C532" s="1" t="str">
        <f t="shared" si="48"/>
        <v>完成</v>
      </c>
      <c r="D532" s="1" t="str">
        <f t="shared" si="49"/>
        <v>[["storyFb",</v>
      </c>
      <c r="E532" s="1" t="str">
        <f t="shared" si="50"/>
        <v>]]</v>
      </c>
      <c r="F532" s="1">
        <f t="shared" si="51"/>
        <v>1360</v>
      </c>
      <c r="G532" s="1" t="str">
        <f t="shared" si="52"/>
        <v>[["storyFb",1360]]</v>
      </c>
      <c r="H532" s="1" t="str">
        <f t="shared" si="53"/>
        <v>["openWin:1131"]</v>
      </c>
    </row>
    <row r="533" spans="2:8" x14ac:dyDescent="0.2">
      <c r="B533" s="2" t="s">
        <v>613</v>
      </c>
      <c r="C533" s="1" t="str">
        <f t="shared" si="48"/>
        <v>强化</v>
      </c>
      <c r="D533" s="1" t="str">
        <f t="shared" si="49"/>
        <v>[["strengthFull",</v>
      </c>
      <c r="E533" s="1" t="str">
        <f t="shared" si="50"/>
        <v>]]</v>
      </c>
      <c r="F533" s="1">
        <f t="shared" si="51"/>
        <v>668</v>
      </c>
      <c r="G533" s="1" t="str">
        <f t="shared" si="52"/>
        <v>[["strengthFull",668]]</v>
      </c>
      <c r="H533" s="1" t="str">
        <f t="shared" si="53"/>
        <v>["openWin:1102|2"]</v>
      </c>
    </row>
    <row r="534" spans="2:8" x14ac:dyDescent="0.2">
      <c r="B534" s="2" t="s">
        <v>20</v>
      </c>
      <c r="C534" s="1" t="str">
        <f t="shared" si="48"/>
        <v>前往</v>
      </c>
      <c r="D534" s="1">
        <f t="shared" si="49"/>
        <v>0</v>
      </c>
      <c r="E534" s="1" t="str">
        <f t="shared" si="50"/>
        <v/>
      </c>
      <c r="F534" s="1" t="str">
        <f t="shared" si="51"/>
        <v/>
      </c>
      <c r="G534" s="1">
        <f t="shared" si="52"/>
        <v>0</v>
      </c>
      <c r="H534" s="1">
        <f t="shared" si="53"/>
        <v>0</v>
      </c>
    </row>
    <row r="535" spans="2:8" x14ac:dyDescent="0.2">
      <c r="B535" s="2" t="s">
        <v>373</v>
      </c>
      <c r="C535" s="1" t="str">
        <f t="shared" si="48"/>
        <v>法宝</v>
      </c>
      <c r="D535" s="1" t="str">
        <f t="shared" si="49"/>
        <v>[["tsAllLevel",</v>
      </c>
      <c r="E535" s="1" t="str">
        <f t="shared" si="50"/>
        <v>]]</v>
      </c>
      <c r="F535" s="1">
        <f t="shared" si="51"/>
        <v>8520</v>
      </c>
      <c r="G535" s="1" t="str">
        <f t="shared" si="52"/>
        <v>[["tsAllLevel",8520]]</v>
      </c>
      <c r="H535" s="1" t="str">
        <f t="shared" si="53"/>
        <v>["openWin:1104"]</v>
      </c>
    </row>
    <row r="536" spans="2:8" x14ac:dyDescent="0.2">
      <c r="B536" s="2" t="s">
        <v>376</v>
      </c>
      <c r="C536" s="1" t="str">
        <f t="shared" si="48"/>
        <v>完成</v>
      </c>
      <c r="D536" s="1" t="str">
        <f t="shared" si="49"/>
        <v>[["storyFb",</v>
      </c>
      <c r="E536" s="1" t="str">
        <f t="shared" si="50"/>
        <v>]]</v>
      </c>
      <c r="F536" s="1">
        <f t="shared" si="51"/>
        <v>1362</v>
      </c>
      <c r="G536" s="1" t="str">
        <f t="shared" si="52"/>
        <v>[["storyFb",1362]]</v>
      </c>
      <c r="H536" s="1" t="str">
        <f t="shared" si="53"/>
        <v>["openWin:1131"]</v>
      </c>
    </row>
    <row r="537" spans="2:8" x14ac:dyDescent="0.2">
      <c r="B537" s="2" t="s">
        <v>17</v>
      </c>
      <c r="C537" s="1" t="str">
        <f t="shared" si="48"/>
        <v>收取洞府灵田</v>
      </c>
      <c r="D537" s="1" t="str">
        <f t="shared" si="49"/>
        <v>[["mineCollect",1,1]]</v>
      </c>
      <c r="E537" s="1" t="str">
        <f t="shared" si="50"/>
        <v/>
      </c>
      <c r="F537" s="1" t="str">
        <f t="shared" si="51"/>
        <v/>
      </c>
      <c r="G537" s="1" t="str">
        <f t="shared" si="52"/>
        <v>[["mineCollect",1,1]]</v>
      </c>
      <c r="H537" s="1" t="str">
        <f t="shared" si="53"/>
        <v>["openWin:1152"]</v>
      </c>
    </row>
    <row r="538" spans="2:8" x14ac:dyDescent="0.2">
      <c r="B538" s="2" t="s">
        <v>9</v>
      </c>
      <c r="C538" s="1" t="str">
        <f t="shared" si="48"/>
        <v>收取聚宝盆</v>
      </c>
      <c r="D538" s="1" t="str">
        <f t="shared" si="49"/>
        <v>[["treasure",1]]</v>
      </c>
      <c r="E538" s="1" t="str">
        <f t="shared" si="50"/>
        <v/>
      </c>
      <c r="F538" s="1" t="str">
        <f t="shared" si="51"/>
        <v/>
      </c>
      <c r="G538" s="1" t="str">
        <f t="shared" si="52"/>
        <v>[["treasure",1]]</v>
      </c>
      <c r="H538" s="1" t="str">
        <f t="shared" si="53"/>
        <v>["openWin:1157"]</v>
      </c>
    </row>
    <row r="539" spans="2:8" x14ac:dyDescent="0.2">
      <c r="B539" s="2" t="s">
        <v>375</v>
      </c>
      <c r="C539" s="1" t="str">
        <f t="shared" si="48"/>
        <v>法宝</v>
      </c>
      <c r="D539" s="1" t="str">
        <f t="shared" si="49"/>
        <v>[["tsAllLevel",</v>
      </c>
      <c r="E539" s="1" t="str">
        <f t="shared" si="50"/>
        <v>]]</v>
      </c>
      <c r="F539" s="1">
        <f t="shared" si="51"/>
        <v>8530</v>
      </c>
      <c r="G539" s="1" t="str">
        <f t="shared" si="52"/>
        <v>[["tsAllLevel",8530]]</v>
      </c>
      <c r="H539" s="1" t="str">
        <f t="shared" si="53"/>
        <v>["openWin:1104"]</v>
      </c>
    </row>
    <row r="540" spans="2:8" x14ac:dyDescent="0.2">
      <c r="B540" s="2" t="s">
        <v>378</v>
      </c>
      <c r="C540" s="1" t="str">
        <f t="shared" si="48"/>
        <v>完成</v>
      </c>
      <c r="D540" s="1" t="str">
        <f t="shared" si="49"/>
        <v>[["storyFb",</v>
      </c>
      <c r="E540" s="1" t="str">
        <f t="shared" si="50"/>
        <v>]]</v>
      </c>
      <c r="F540" s="1">
        <f t="shared" si="51"/>
        <v>1365</v>
      </c>
      <c r="G540" s="1" t="str">
        <f t="shared" si="52"/>
        <v>[["storyFb",1365]]</v>
      </c>
      <c r="H540" s="1" t="str">
        <f t="shared" si="53"/>
        <v>["openWin:1131"]</v>
      </c>
    </row>
    <row r="541" spans="2:8" x14ac:dyDescent="0.2">
      <c r="B541" s="2" t="s">
        <v>614</v>
      </c>
      <c r="C541" s="1" t="str">
        <f t="shared" si="48"/>
        <v>技能</v>
      </c>
      <c r="D541" s="1" t="str">
        <f t="shared" si="49"/>
        <v>[["skillTotalLv",</v>
      </c>
      <c r="E541" s="1" t="str">
        <f t="shared" si="50"/>
        <v>]]</v>
      </c>
      <c r="F541" s="1">
        <f t="shared" si="51"/>
        <v>2000</v>
      </c>
      <c r="G541" s="1" t="str">
        <f t="shared" si="52"/>
        <v>[["skillTotalLv",2000]]</v>
      </c>
      <c r="H541" s="1" t="str">
        <f t="shared" si="53"/>
        <v>["openWin:1103"]</v>
      </c>
    </row>
    <row r="542" spans="2:8" x14ac:dyDescent="0.2">
      <c r="B542" s="2" t="s">
        <v>377</v>
      </c>
      <c r="C542" s="1" t="str">
        <f t="shared" si="48"/>
        <v>法宝</v>
      </c>
      <c r="D542" s="1" t="str">
        <f t="shared" si="49"/>
        <v>[["tsAllLevel",</v>
      </c>
      <c r="E542" s="1" t="str">
        <f t="shared" si="50"/>
        <v>]]</v>
      </c>
      <c r="F542" s="1">
        <f t="shared" si="51"/>
        <v>8540</v>
      </c>
      <c r="G542" s="1" t="str">
        <f t="shared" si="52"/>
        <v>[["tsAllLevel",8540]]</v>
      </c>
      <c r="H542" s="1" t="str">
        <f t="shared" si="53"/>
        <v>["openWin:1104"]</v>
      </c>
    </row>
    <row r="543" spans="2:8" x14ac:dyDescent="0.2">
      <c r="B543" s="2" t="s">
        <v>380</v>
      </c>
      <c r="C543" s="1" t="str">
        <f t="shared" si="48"/>
        <v>完成</v>
      </c>
      <c r="D543" s="1" t="str">
        <f t="shared" si="49"/>
        <v>[["storyFb",</v>
      </c>
      <c r="E543" s="1" t="str">
        <f t="shared" si="50"/>
        <v>]]</v>
      </c>
      <c r="F543" s="1">
        <f t="shared" si="51"/>
        <v>1368</v>
      </c>
      <c r="G543" s="1" t="str">
        <f t="shared" si="52"/>
        <v>[["storyFb",1368]]</v>
      </c>
      <c r="H543" s="1" t="str">
        <f t="shared" si="53"/>
        <v>["openWin:1131"]</v>
      </c>
    </row>
    <row r="544" spans="2:8" x14ac:dyDescent="0.2">
      <c r="B544" s="2" t="s">
        <v>322</v>
      </c>
      <c r="C544" s="1" t="str">
        <f t="shared" si="48"/>
        <v>强化</v>
      </c>
      <c r="D544" s="1" t="str">
        <f t="shared" si="49"/>
        <v>[["strengthFull",</v>
      </c>
      <c r="E544" s="1" t="str">
        <f t="shared" si="50"/>
        <v>]]</v>
      </c>
      <c r="F544" s="1">
        <f t="shared" si="51"/>
        <v>670</v>
      </c>
      <c r="G544" s="1" t="str">
        <f t="shared" si="52"/>
        <v>[["strengthFull",670]]</v>
      </c>
      <c r="H544" s="1" t="str">
        <f t="shared" si="53"/>
        <v>["openWin:1102|2"]</v>
      </c>
    </row>
    <row r="545" spans="2:8" x14ac:dyDescent="0.2">
      <c r="B545" s="2" t="s">
        <v>379</v>
      </c>
      <c r="C545" s="1" t="str">
        <f t="shared" si="48"/>
        <v>法宝</v>
      </c>
      <c r="D545" s="1" t="str">
        <f t="shared" si="49"/>
        <v>[["tsAllLevel",</v>
      </c>
      <c r="E545" s="1" t="str">
        <f t="shared" si="50"/>
        <v>]]</v>
      </c>
      <c r="F545" s="1">
        <f t="shared" si="51"/>
        <v>8550</v>
      </c>
      <c r="G545" s="1" t="str">
        <f t="shared" si="52"/>
        <v>[["tsAllLevel",8550]]</v>
      </c>
      <c r="H545" s="1" t="str">
        <f t="shared" si="53"/>
        <v>["openWin:1104"]</v>
      </c>
    </row>
    <row r="546" spans="2:8" x14ac:dyDescent="0.2">
      <c r="B546" s="2" t="s">
        <v>382</v>
      </c>
      <c r="C546" s="1" t="str">
        <f t="shared" si="48"/>
        <v>完成</v>
      </c>
      <c r="D546" s="1" t="str">
        <f t="shared" si="49"/>
        <v>[["storyFb",</v>
      </c>
      <c r="E546" s="1" t="str">
        <f t="shared" si="50"/>
        <v>]]</v>
      </c>
      <c r="F546" s="1">
        <f t="shared" si="51"/>
        <v>1370</v>
      </c>
      <c r="G546" s="1" t="str">
        <f t="shared" si="52"/>
        <v>[["storyFb",1370]]</v>
      </c>
      <c r="H546" s="1" t="str">
        <f t="shared" si="53"/>
        <v>["openWin:1131"]</v>
      </c>
    </row>
    <row r="547" spans="2:8" x14ac:dyDescent="0.2">
      <c r="B547" s="2" t="s">
        <v>451</v>
      </c>
      <c r="C547" s="1" t="str">
        <f t="shared" si="48"/>
        <v>通关</v>
      </c>
      <c r="D547" s="1" t="str">
        <f t="shared" si="49"/>
        <v>[["pagoda",</v>
      </c>
      <c r="E547" s="1" t="str">
        <f t="shared" si="50"/>
        <v>]]</v>
      </c>
      <c r="F547" s="1">
        <f t="shared" si="51"/>
        <v>273</v>
      </c>
      <c r="G547" s="1" t="str">
        <f t="shared" si="52"/>
        <v>[["pagoda",273]]</v>
      </c>
      <c r="H547" s="1" t="str">
        <f t="shared" si="53"/>
        <v>["openWin:1111"]</v>
      </c>
    </row>
    <row r="548" spans="2:8" x14ac:dyDescent="0.2">
      <c r="B548" s="2" t="s">
        <v>50</v>
      </c>
      <c r="C548" s="1" t="str">
        <f t="shared" si="48"/>
        <v>飞剑</v>
      </c>
      <c r="D548" s="1" t="str">
        <f t="shared" si="49"/>
        <v>[["allRideLv",</v>
      </c>
      <c r="E548" s="1" t="str">
        <f t="shared" si="50"/>
        <v>]]</v>
      </c>
      <c r="F548" s="1">
        <f t="shared" si="51"/>
        <v>610</v>
      </c>
      <c r="G548" s="1" t="str">
        <f t="shared" si="52"/>
        <v>[["allRideLv",610]]</v>
      </c>
      <c r="H548" s="1" t="str">
        <f t="shared" si="53"/>
        <v>["openWin:1102|3"]</v>
      </c>
    </row>
    <row r="549" spans="2:8" x14ac:dyDescent="0.2">
      <c r="B549" s="2" t="s">
        <v>381</v>
      </c>
      <c r="C549" s="1" t="str">
        <f t="shared" si="48"/>
        <v>法宝</v>
      </c>
      <c r="D549" s="1" t="str">
        <f t="shared" si="49"/>
        <v>[["tsAllLevel",</v>
      </c>
      <c r="E549" s="1" t="str">
        <f t="shared" si="50"/>
        <v>]]</v>
      </c>
      <c r="F549" s="1">
        <f t="shared" si="51"/>
        <v>8560</v>
      </c>
      <c r="G549" s="1" t="str">
        <f t="shared" si="52"/>
        <v>[["tsAllLevel",8560]]</v>
      </c>
      <c r="H549" s="1" t="str">
        <f t="shared" si="53"/>
        <v>["openWin:1104"]</v>
      </c>
    </row>
    <row r="550" spans="2:8" x14ac:dyDescent="0.2">
      <c r="B550" s="2" t="s">
        <v>385</v>
      </c>
      <c r="C550" s="1" t="str">
        <f t="shared" si="48"/>
        <v>完成</v>
      </c>
      <c r="D550" s="1" t="str">
        <f t="shared" si="49"/>
        <v>[["storyFb",</v>
      </c>
      <c r="E550" s="1" t="str">
        <f t="shared" si="50"/>
        <v>]]</v>
      </c>
      <c r="F550" s="1">
        <f t="shared" si="51"/>
        <v>1372</v>
      </c>
      <c r="G550" s="1" t="str">
        <f t="shared" si="52"/>
        <v>[["storyFb",1372]]</v>
      </c>
      <c r="H550" s="1" t="str">
        <f t="shared" si="53"/>
        <v>["openWin:1131"]</v>
      </c>
    </row>
    <row r="551" spans="2:8" x14ac:dyDescent="0.2">
      <c r="B551" s="2" t="s">
        <v>329</v>
      </c>
      <c r="C551" s="1" t="str">
        <f t="shared" si="48"/>
        <v>强化</v>
      </c>
      <c r="D551" s="1" t="str">
        <f t="shared" si="49"/>
        <v>[["strengthFull",</v>
      </c>
      <c r="E551" s="1" t="str">
        <f t="shared" si="50"/>
        <v>]]</v>
      </c>
      <c r="F551" s="1">
        <f t="shared" si="51"/>
        <v>673</v>
      </c>
      <c r="G551" s="1" t="str">
        <f t="shared" si="52"/>
        <v>[["strengthFull",673]]</v>
      </c>
      <c r="H551" s="1" t="str">
        <f t="shared" si="53"/>
        <v>["openWin:1102|2"]</v>
      </c>
    </row>
    <row r="552" spans="2:8" x14ac:dyDescent="0.2">
      <c r="B552" s="2" t="s">
        <v>17</v>
      </c>
      <c r="C552" s="1" t="str">
        <f t="shared" si="48"/>
        <v>收取洞府灵田</v>
      </c>
      <c r="D552" s="1" t="str">
        <f t="shared" si="49"/>
        <v>[["mineCollect",1,1]]</v>
      </c>
      <c r="E552" s="1" t="str">
        <f t="shared" si="50"/>
        <v/>
      </c>
      <c r="F552" s="1" t="str">
        <f t="shared" si="51"/>
        <v/>
      </c>
      <c r="G552" s="1" t="str">
        <f t="shared" si="52"/>
        <v>[["mineCollect",1,1]]</v>
      </c>
      <c r="H552" s="1" t="str">
        <f t="shared" si="53"/>
        <v>["openWin:1152"]</v>
      </c>
    </row>
    <row r="553" spans="2:8" x14ac:dyDescent="0.2">
      <c r="B553" s="2" t="s">
        <v>384</v>
      </c>
      <c r="C553" s="1" t="str">
        <f t="shared" si="48"/>
        <v>法宝</v>
      </c>
      <c r="D553" s="1" t="str">
        <f t="shared" si="49"/>
        <v>[["tsAllLevel",</v>
      </c>
      <c r="E553" s="1" t="str">
        <f t="shared" si="50"/>
        <v>]]</v>
      </c>
      <c r="F553" s="1">
        <f t="shared" si="51"/>
        <v>8570</v>
      </c>
      <c r="G553" s="1" t="str">
        <f t="shared" si="52"/>
        <v>[["tsAllLevel",8570]]</v>
      </c>
      <c r="H553" s="1" t="str">
        <f t="shared" si="53"/>
        <v>["openWin:1104"]</v>
      </c>
    </row>
    <row r="554" spans="2:8" x14ac:dyDescent="0.2">
      <c r="B554" s="2" t="s">
        <v>388</v>
      </c>
      <c r="C554" s="1" t="str">
        <f t="shared" si="48"/>
        <v>完成</v>
      </c>
      <c r="D554" s="1" t="str">
        <f t="shared" si="49"/>
        <v>[["storyFb",</v>
      </c>
      <c r="E554" s="1" t="str">
        <f t="shared" si="50"/>
        <v>]]</v>
      </c>
      <c r="F554" s="1">
        <f t="shared" si="51"/>
        <v>1375</v>
      </c>
      <c r="G554" s="1" t="str">
        <f t="shared" si="52"/>
        <v>[["storyFb",1375]]</v>
      </c>
      <c r="H554" s="1" t="str">
        <f t="shared" si="53"/>
        <v>["openWin:1131"]</v>
      </c>
    </row>
    <row r="555" spans="2:8" x14ac:dyDescent="0.2">
      <c r="B555" s="2" t="s">
        <v>13</v>
      </c>
      <c r="C555" s="1" t="str">
        <f t="shared" si="48"/>
        <v>在月</v>
      </c>
      <c r="D555" s="1" t="str">
        <f t="shared" si="49"/>
        <v>[["expedTask",1]]</v>
      </c>
      <c r="E555" s="1" t="str">
        <f t="shared" si="50"/>
        <v/>
      </c>
      <c r="F555" s="1" t="str">
        <f t="shared" si="51"/>
        <v/>
      </c>
      <c r="G555" s="1" t="str">
        <f t="shared" si="52"/>
        <v>[["expedTask",1]]</v>
      </c>
      <c r="H555" s="1" t="str">
        <f t="shared" si="53"/>
        <v>["openWin:1158"]</v>
      </c>
    </row>
    <row r="556" spans="2:8" x14ac:dyDescent="0.2">
      <c r="B556" s="2" t="s">
        <v>9</v>
      </c>
      <c r="C556" s="1" t="str">
        <f t="shared" si="48"/>
        <v>收取聚宝盆</v>
      </c>
      <c r="D556" s="1" t="str">
        <f t="shared" si="49"/>
        <v>[["treasure",1]]</v>
      </c>
      <c r="E556" s="1" t="str">
        <f t="shared" si="50"/>
        <v/>
      </c>
      <c r="F556" s="1" t="str">
        <f t="shared" si="51"/>
        <v/>
      </c>
      <c r="G556" s="1" t="str">
        <f t="shared" si="52"/>
        <v>[["treasure",1]]</v>
      </c>
      <c r="H556" s="1" t="str">
        <f t="shared" si="53"/>
        <v>["openWin:1157"]</v>
      </c>
    </row>
    <row r="557" spans="2:8" x14ac:dyDescent="0.2">
      <c r="B557" s="2" t="s">
        <v>387</v>
      </c>
      <c r="C557" s="1" t="str">
        <f t="shared" si="48"/>
        <v>法宝</v>
      </c>
      <c r="D557" s="1" t="str">
        <f t="shared" si="49"/>
        <v>[["tsAllLevel",</v>
      </c>
      <c r="E557" s="1" t="str">
        <f t="shared" si="50"/>
        <v>]]</v>
      </c>
      <c r="F557" s="1">
        <f t="shared" si="51"/>
        <v>8580</v>
      </c>
      <c r="G557" s="1" t="str">
        <f t="shared" si="52"/>
        <v>[["tsAllLevel",8580]]</v>
      </c>
      <c r="H557" s="1" t="str">
        <f t="shared" si="53"/>
        <v>["openWin:1104"]</v>
      </c>
    </row>
    <row r="558" spans="2:8" x14ac:dyDescent="0.2">
      <c r="B558" s="2" t="s">
        <v>615</v>
      </c>
      <c r="C558" s="1" t="str">
        <f t="shared" si="48"/>
        <v>完成</v>
      </c>
      <c r="D558" s="1" t="str">
        <f t="shared" si="49"/>
        <v>[["storyFb",</v>
      </c>
      <c r="E558" s="1" t="str">
        <f t="shared" si="50"/>
        <v>]]</v>
      </c>
      <c r="F558" s="1">
        <f t="shared" si="51"/>
        <v>1377</v>
      </c>
      <c r="G558" s="1" t="str">
        <f t="shared" si="52"/>
        <v>[["storyFb",1377]]</v>
      </c>
      <c r="H558" s="1" t="str">
        <f t="shared" si="53"/>
        <v>["openWin:1131"]</v>
      </c>
    </row>
    <row r="559" spans="2:8" x14ac:dyDescent="0.2">
      <c r="B559" s="2" t="s">
        <v>616</v>
      </c>
      <c r="C559" s="1" t="str">
        <f t="shared" si="48"/>
        <v>技能</v>
      </c>
      <c r="D559" s="1" t="str">
        <f t="shared" si="49"/>
        <v>[["skillTotalLv",</v>
      </c>
      <c r="E559" s="1" t="str">
        <f t="shared" si="50"/>
        <v>]]</v>
      </c>
      <c r="F559" s="1">
        <f t="shared" si="51"/>
        <v>2010</v>
      </c>
      <c r="G559" s="1" t="str">
        <f t="shared" si="52"/>
        <v>[["skillTotalLv",2010]]</v>
      </c>
      <c r="H559" s="1" t="str">
        <f t="shared" si="53"/>
        <v>["openWin:1103"]</v>
      </c>
    </row>
    <row r="560" spans="2:8" x14ac:dyDescent="0.2">
      <c r="B560" s="2" t="s">
        <v>389</v>
      </c>
      <c r="C560" s="1" t="str">
        <f t="shared" si="48"/>
        <v>法宝</v>
      </c>
      <c r="D560" s="1" t="str">
        <f t="shared" si="49"/>
        <v>[["tsAllLevel",</v>
      </c>
      <c r="E560" s="1" t="str">
        <f t="shared" si="50"/>
        <v>]]</v>
      </c>
      <c r="F560" s="1">
        <f t="shared" si="51"/>
        <v>8590</v>
      </c>
      <c r="G560" s="1" t="str">
        <f t="shared" si="52"/>
        <v>[["tsAllLevel",8590]]</v>
      </c>
      <c r="H560" s="1" t="str">
        <f t="shared" si="53"/>
        <v>["openWin:1104"]</v>
      </c>
    </row>
    <row r="561" spans="2:8" x14ac:dyDescent="0.2">
      <c r="B561" s="2" t="s">
        <v>392</v>
      </c>
      <c r="C561" s="1" t="str">
        <f t="shared" si="48"/>
        <v>完成</v>
      </c>
      <c r="D561" s="1" t="str">
        <f t="shared" si="49"/>
        <v>[["storyFb",</v>
      </c>
      <c r="E561" s="1" t="str">
        <f t="shared" si="50"/>
        <v>]]</v>
      </c>
      <c r="F561" s="1">
        <f t="shared" si="51"/>
        <v>1380</v>
      </c>
      <c r="G561" s="1" t="str">
        <f t="shared" si="52"/>
        <v>[["storyFb",1380]]</v>
      </c>
      <c r="H561" s="1" t="str">
        <f t="shared" si="53"/>
        <v>["openWin:1131"]</v>
      </c>
    </row>
    <row r="562" spans="2:8" x14ac:dyDescent="0.2">
      <c r="B562" s="2" t="s">
        <v>617</v>
      </c>
      <c r="C562" s="1" t="str">
        <f t="shared" si="48"/>
        <v>强化</v>
      </c>
      <c r="D562" s="1" t="str">
        <f t="shared" si="49"/>
        <v>[["strengthFull",</v>
      </c>
      <c r="E562" s="1" t="str">
        <f t="shared" si="50"/>
        <v>]]</v>
      </c>
      <c r="F562" s="1">
        <f t="shared" si="51"/>
        <v>675</v>
      </c>
      <c r="G562" s="1" t="str">
        <f t="shared" si="52"/>
        <v>[["strengthFull",675]]</v>
      </c>
      <c r="H562" s="1" t="str">
        <f t="shared" si="53"/>
        <v>["openWin:1102|2"]</v>
      </c>
    </row>
    <row r="563" spans="2:8" x14ac:dyDescent="0.2">
      <c r="B563" s="2" t="s">
        <v>391</v>
      </c>
      <c r="C563" s="1" t="str">
        <f t="shared" si="48"/>
        <v>法宝</v>
      </c>
      <c r="D563" s="1" t="str">
        <f t="shared" si="49"/>
        <v>[["tsAllLevel",</v>
      </c>
      <c r="E563" s="1" t="str">
        <f t="shared" si="50"/>
        <v>]]</v>
      </c>
      <c r="F563" s="1">
        <f t="shared" si="51"/>
        <v>8600</v>
      </c>
      <c r="G563" s="1" t="str">
        <f t="shared" si="52"/>
        <v>[["tsAllLevel",8600]]</v>
      </c>
      <c r="H563" s="1" t="str">
        <f t="shared" si="53"/>
        <v>["openWin:1104"]</v>
      </c>
    </row>
    <row r="564" spans="2:8" x14ac:dyDescent="0.2">
      <c r="B564" s="2" t="s">
        <v>618</v>
      </c>
      <c r="C564" s="1" t="str">
        <f t="shared" si="48"/>
        <v>完成</v>
      </c>
      <c r="D564" s="1" t="str">
        <f t="shared" si="49"/>
        <v>[["storyFb",</v>
      </c>
      <c r="E564" s="1" t="str">
        <f t="shared" si="50"/>
        <v>]]</v>
      </c>
      <c r="F564" s="1">
        <f t="shared" si="51"/>
        <v>1383</v>
      </c>
      <c r="G564" s="1" t="str">
        <f t="shared" si="52"/>
        <v>[["storyFb",1383]]</v>
      </c>
      <c r="H564" s="1" t="str">
        <f t="shared" si="53"/>
        <v>["openWin:1131"]</v>
      </c>
    </row>
    <row r="565" spans="2:8" x14ac:dyDescent="0.2">
      <c r="B565" s="2" t="s">
        <v>462</v>
      </c>
      <c r="C565" s="1" t="str">
        <f t="shared" si="48"/>
        <v>通关</v>
      </c>
      <c r="D565" s="1" t="str">
        <f t="shared" si="49"/>
        <v>[["pagoda",</v>
      </c>
      <c r="E565" s="1" t="str">
        <f t="shared" si="50"/>
        <v>]]</v>
      </c>
      <c r="F565" s="1">
        <f t="shared" si="51"/>
        <v>275</v>
      </c>
      <c r="G565" s="1" t="str">
        <f t="shared" si="52"/>
        <v>[["pagoda",275]]</v>
      </c>
      <c r="H565" s="1" t="str">
        <f t="shared" si="53"/>
        <v>["openWin:1111"]</v>
      </c>
    </row>
    <row r="566" spans="2:8" x14ac:dyDescent="0.2">
      <c r="B566" s="2" t="s">
        <v>619</v>
      </c>
      <c r="C566" s="1" t="str">
        <f t="shared" si="48"/>
        <v>飞剑</v>
      </c>
      <c r="D566" s="1" t="str">
        <f t="shared" si="49"/>
        <v>[["allRideLv",</v>
      </c>
      <c r="E566" s="1" t="str">
        <f t="shared" si="50"/>
        <v>]]</v>
      </c>
      <c r="F566" s="1">
        <f t="shared" si="51"/>
        <v>615</v>
      </c>
      <c r="G566" s="1" t="str">
        <f t="shared" si="52"/>
        <v>[["allRideLv",615]]</v>
      </c>
      <c r="H566" s="1" t="str">
        <f t="shared" si="53"/>
        <v>["openWin:1102|3"]</v>
      </c>
    </row>
    <row r="567" spans="2:8" x14ac:dyDescent="0.2">
      <c r="B567" s="2" t="s">
        <v>393</v>
      </c>
      <c r="C567" s="1" t="str">
        <f t="shared" si="48"/>
        <v>法宝</v>
      </c>
      <c r="D567" s="1" t="str">
        <f t="shared" si="49"/>
        <v>[["tsAllLevel",</v>
      </c>
      <c r="E567" s="1" t="str">
        <f t="shared" si="50"/>
        <v>]]</v>
      </c>
      <c r="F567" s="1">
        <f t="shared" si="51"/>
        <v>8610</v>
      </c>
      <c r="G567" s="1" t="str">
        <f t="shared" si="52"/>
        <v>[["tsAllLevel",8610]]</v>
      </c>
      <c r="H567" s="1" t="str">
        <f t="shared" si="53"/>
        <v>["openWin:1104"]</v>
      </c>
    </row>
    <row r="568" spans="2:8" x14ac:dyDescent="0.2">
      <c r="B568" s="2" t="s">
        <v>395</v>
      </c>
      <c r="C568" s="1" t="str">
        <f t="shared" si="48"/>
        <v>完成</v>
      </c>
      <c r="D568" s="1" t="str">
        <f t="shared" si="49"/>
        <v>[["storyFb",</v>
      </c>
      <c r="E568" s="1" t="str">
        <f t="shared" si="50"/>
        <v>]]</v>
      </c>
      <c r="F568" s="1">
        <f t="shared" si="51"/>
        <v>1385</v>
      </c>
      <c r="G568" s="1" t="str">
        <f t="shared" si="52"/>
        <v>[["storyFb",1385]]</v>
      </c>
      <c r="H568" s="1" t="str">
        <f t="shared" si="53"/>
        <v>["openWin:1131"]</v>
      </c>
    </row>
    <row r="569" spans="2:8" x14ac:dyDescent="0.2">
      <c r="B569" s="2" t="s">
        <v>620</v>
      </c>
      <c r="C569" s="1" t="str">
        <f t="shared" si="48"/>
        <v>强化</v>
      </c>
      <c r="D569" s="1" t="str">
        <f t="shared" si="49"/>
        <v>[["strengthFull",</v>
      </c>
      <c r="E569" s="1" t="str">
        <f t="shared" si="50"/>
        <v>]]</v>
      </c>
      <c r="F569" s="1">
        <f t="shared" si="51"/>
        <v>678</v>
      </c>
      <c r="G569" s="1" t="str">
        <f t="shared" si="52"/>
        <v>[["strengthFull",678]]</v>
      </c>
      <c r="H569" s="1" t="str">
        <f t="shared" si="53"/>
        <v>["openWin:1102|2"]</v>
      </c>
    </row>
    <row r="570" spans="2:8" x14ac:dyDescent="0.2">
      <c r="B570" s="2" t="s">
        <v>20</v>
      </c>
      <c r="C570" s="1" t="str">
        <f t="shared" si="48"/>
        <v>前往</v>
      </c>
      <c r="D570" s="1">
        <f t="shared" si="49"/>
        <v>0</v>
      </c>
      <c r="E570" s="1" t="str">
        <f t="shared" si="50"/>
        <v/>
      </c>
      <c r="F570" s="1" t="str">
        <f t="shared" si="51"/>
        <v/>
      </c>
      <c r="G570" s="1">
        <f t="shared" si="52"/>
        <v>0</v>
      </c>
      <c r="H570" s="1">
        <f t="shared" si="53"/>
        <v>0</v>
      </c>
    </row>
    <row r="571" spans="2:8" x14ac:dyDescent="0.2">
      <c r="B571" s="2" t="s">
        <v>394</v>
      </c>
      <c r="C571" s="1" t="str">
        <f t="shared" si="48"/>
        <v>法宝</v>
      </c>
      <c r="D571" s="1" t="str">
        <f t="shared" si="49"/>
        <v>[["tsAllLevel",</v>
      </c>
      <c r="E571" s="1" t="str">
        <f t="shared" si="50"/>
        <v>]]</v>
      </c>
      <c r="F571" s="1">
        <f t="shared" si="51"/>
        <v>8620</v>
      </c>
      <c r="G571" s="1" t="str">
        <f t="shared" si="52"/>
        <v>[["tsAllLevel",8620]]</v>
      </c>
      <c r="H571" s="1" t="str">
        <f t="shared" si="53"/>
        <v>["openWin:1104"]</v>
      </c>
    </row>
    <row r="572" spans="2:8" x14ac:dyDescent="0.2">
      <c r="B572" s="2" t="s">
        <v>621</v>
      </c>
      <c r="C572" s="1" t="str">
        <f t="shared" si="48"/>
        <v>完成</v>
      </c>
      <c r="D572" s="1" t="str">
        <f t="shared" si="49"/>
        <v>[["storyFb",</v>
      </c>
      <c r="E572" s="1" t="str">
        <f t="shared" si="50"/>
        <v>]]</v>
      </c>
      <c r="F572" s="1">
        <f t="shared" si="51"/>
        <v>1387</v>
      </c>
      <c r="G572" s="1" t="str">
        <f t="shared" si="52"/>
        <v>[["storyFb",1387]]</v>
      </c>
      <c r="H572" s="1" t="str">
        <f t="shared" si="53"/>
        <v>["openWin:1131"]</v>
      </c>
    </row>
    <row r="573" spans="2:8" x14ac:dyDescent="0.2">
      <c r="B573" s="2" t="s">
        <v>17</v>
      </c>
      <c r="C573" s="1" t="str">
        <f t="shared" si="48"/>
        <v>收取洞府灵田</v>
      </c>
      <c r="D573" s="1" t="str">
        <f t="shared" si="49"/>
        <v>[["mineCollect",1,1]]</v>
      </c>
      <c r="E573" s="1" t="str">
        <f t="shared" si="50"/>
        <v/>
      </c>
      <c r="F573" s="1" t="str">
        <f t="shared" si="51"/>
        <v/>
      </c>
      <c r="G573" s="1" t="str">
        <f t="shared" si="52"/>
        <v>[["mineCollect",1,1]]</v>
      </c>
      <c r="H573" s="1" t="str">
        <f t="shared" si="53"/>
        <v>["openWin:1152"]</v>
      </c>
    </row>
    <row r="574" spans="2:8" x14ac:dyDescent="0.2">
      <c r="B574" s="2" t="s">
        <v>9</v>
      </c>
      <c r="C574" s="1" t="str">
        <f t="shared" si="48"/>
        <v>收取聚宝盆</v>
      </c>
      <c r="D574" s="1" t="str">
        <f t="shared" si="49"/>
        <v>[["treasure",1]]</v>
      </c>
      <c r="E574" s="1" t="str">
        <f t="shared" si="50"/>
        <v/>
      </c>
      <c r="F574" s="1" t="str">
        <f t="shared" si="51"/>
        <v/>
      </c>
      <c r="G574" s="1" t="str">
        <f t="shared" si="52"/>
        <v>[["treasure",1]]</v>
      </c>
      <c r="H574" s="1" t="str">
        <f t="shared" si="53"/>
        <v>["openWin:1157"]</v>
      </c>
    </row>
    <row r="575" spans="2:8" x14ac:dyDescent="0.2">
      <c r="B575" s="2" t="s">
        <v>398</v>
      </c>
      <c r="C575" s="1" t="str">
        <f t="shared" si="48"/>
        <v>法宝</v>
      </c>
      <c r="D575" s="1" t="str">
        <f t="shared" si="49"/>
        <v>[["tsAllLevel",</v>
      </c>
      <c r="E575" s="1" t="str">
        <f t="shared" si="50"/>
        <v>]]</v>
      </c>
      <c r="F575" s="1">
        <f t="shared" si="51"/>
        <v>8630</v>
      </c>
      <c r="G575" s="1" t="str">
        <f t="shared" si="52"/>
        <v>[["tsAllLevel",8630]]</v>
      </c>
      <c r="H575" s="1" t="str">
        <f t="shared" si="53"/>
        <v>["openWin:1104"]</v>
      </c>
    </row>
    <row r="576" spans="2:8" x14ac:dyDescent="0.2">
      <c r="B576" s="2" t="s">
        <v>400</v>
      </c>
      <c r="C576" s="1" t="str">
        <f t="shared" si="48"/>
        <v>完成</v>
      </c>
      <c r="D576" s="1" t="str">
        <f t="shared" si="49"/>
        <v>[["storyFb",</v>
      </c>
      <c r="E576" s="1" t="str">
        <f t="shared" si="50"/>
        <v>]]</v>
      </c>
      <c r="F576" s="1">
        <f t="shared" si="51"/>
        <v>1390</v>
      </c>
      <c r="G576" s="1" t="str">
        <f t="shared" si="52"/>
        <v>[["storyFb",1390]]</v>
      </c>
      <c r="H576" s="1" t="str">
        <f t="shared" si="53"/>
        <v>["openWin:1131"]</v>
      </c>
    </row>
    <row r="577" spans="2:8" x14ac:dyDescent="0.2">
      <c r="B577" s="2" t="s">
        <v>622</v>
      </c>
      <c r="C577" s="1" t="str">
        <f t="shared" si="48"/>
        <v>技能</v>
      </c>
      <c r="D577" s="1" t="str">
        <f t="shared" si="49"/>
        <v>[["skillTotalLv",</v>
      </c>
      <c r="E577" s="1" t="str">
        <f t="shared" si="50"/>
        <v>]]</v>
      </c>
      <c r="F577" s="1">
        <f t="shared" si="51"/>
        <v>2020</v>
      </c>
      <c r="G577" s="1" t="str">
        <f t="shared" si="52"/>
        <v>[["skillTotalLv",2020]]</v>
      </c>
      <c r="H577" s="1" t="str">
        <f t="shared" si="53"/>
        <v>["openWin:1103"]</v>
      </c>
    </row>
    <row r="578" spans="2:8" x14ac:dyDescent="0.2">
      <c r="B578" s="2" t="s">
        <v>399</v>
      </c>
      <c r="C578" s="1" t="str">
        <f t="shared" si="48"/>
        <v>法宝</v>
      </c>
      <c r="D578" s="1" t="str">
        <f t="shared" si="49"/>
        <v>[["tsAllLevel",</v>
      </c>
      <c r="E578" s="1" t="str">
        <f t="shared" si="50"/>
        <v>]]</v>
      </c>
      <c r="F578" s="1">
        <f t="shared" si="51"/>
        <v>8640</v>
      </c>
      <c r="G578" s="1" t="str">
        <f t="shared" si="52"/>
        <v>[["tsAllLevel",8640]]</v>
      </c>
      <c r="H578" s="1" t="str">
        <f t="shared" si="53"/>
        <v>["openWin:1104"]</v>
      </c>
    </row>
    <row r="579" spans="2:8" x14ac:dyDescent="0.2">
      <c r="B579" s="2" t="s">
        <v>623</v>
      </c>
      <c r="C579" s="1" t="str">
        <f t="shared" si="48"/>
        <v>完成</v>
      </c>
      <c r="D579" s="1" t="str">
        <f t="shared" si="49"/>
        <v>[["storyFb",</v>
      </c>
      <c r="E579" s="1" t="str">
        <f t="shared" si="50"/>
        <v>]]</v>
      </c>
      <c r="F579" s="1">
        <f t="shared" si="51"/>
        <v>1393</v>
      </c>
      <c r="G579" s="1" t="str">
        <f t="shared" si="52"/>
        <v>[["storyFb",1393]]</v>
      </c>
      <c r="H579" s="1" t="str">
        <f t="shared" si="53"/>
        <v>["openWin:1131"]</v>
      </c>
    </row>
    <row r="580" spans="2:8" x14ac:dyDescent="0.2">
      <c r="B580" s="2" t="s">
        <v>341</v>
      </c>
      <c r="C580" s="1" t="str">
        <f t="shared" si="48"/>
        <v>强化</v>
      </c>
      <c r="D580" s="1" t="str">
        <f t="shared" si="49"/>
        <v>[["strengthFull",</v>
      </c>
      <c r="E580" s="1" t="str">
        <f t="shared" si="50"/>
        <v>]]</v>
      </c>
      <c r="F580" s="1">
        <f t="shared" si="51"/>
        <v>680</v>
      </c>
      <c r="G580" s="1" t="str">
        <f t="shared" si="52"/>
        <v>[["strengthFull",680]]</v>
      </c>
      <c r="H580" s="1" t="str">
        <f t="shared" si="53"/>
        <v>["openWin:1102|2"]</v>
      </c>
    </row>
    <row r="581" spans="2:8" x14ac:dyDescent="0.2">
      <c r="B581" s="2" t="s">
        <v>401</v>
      </c>
      <c r="C581" s="1" t="str">
        <f t="shared" si="48"/>
        <v>法宝</v>
      </c>
      <c r="D581" s="1" t="str">
        <f t="shared" si="49"/>
        <v>[["tsAllLevel",</v>
      </c>
      <c r="E581" s="1" t="str">
        <f t="shared" si="50"/>
        <v>]]</v>
      </c>
      <c r="F581" s="1">
        <f t="shared" si="51"/>
        <v>8650</v>
      </c>
      <c r="G581" s="1" t="str">
        <f t="shared" si="52"/>
        <v>[["tsAllLevel",8650]]</v>
      </c>
      <c r="H581" s="1" t="str">
        <f t="shared" si="53"/>
        <v>["openWin:1104"]</v>
      </c>
    </row>
    <row r="582" spans="2:8" x14ac:dyDescent="0.2">
      <c r="B582" s="2" t="s">
        <v>404</v>
      </c>
      <c r="C582" s="1" t="str">
        <f t="shared" si="48"/>
        <v>完成</v>
      </c>
      <c r="D582" s="1" t="str">
        <f t="shared" si="49"/>
        <v>[["storyFb",</v>
      </c>
      <c r="E582" s="1" t="str">
        <f t="shared" si="50"/>
        <v>]]</v>
      </c>
      <c r="F582" s="1">
        <f t="shared" si="51"/>
        <v>1395</v>
      </c>
      <c r="G582" s="1" t="str">
        <f t="shared" si="52"/>
        <v>[["storyFb",1395]]</v>
      </c>
      <c r="H582" s="1" t="str">
        <f t="shared" si="53"/>
        <v>["openWin:1131"]</v>
      </c>
    </row>
    <row r="583" spans="2:8" x14ac:dyDescent="0.2">
      <c r="B583" s="2" t="s">
        <v>473</v>
      </c>
      <c r="C583" s="1" t="str">
        <f t="shared" si="48"/>
        <v>通关</v>
      </c>
      <c r="D583" s="1" t="str">
        <f t="shared" si="49"/>
        <v>[["pagoda",</v>
      </c>
      <c r="E583" s="1" t="str">
        <f t="shared" si="50"/>
        <v>]]</v>
      </c>
      <c r="F583" s="1">
        <f t="shared" si="51"/>
        <v>278</v>
      </c>
      <c r="G583" s="1" t="str">
        <f t="shared" si="52"/>
        <v>[["pagoda",278]]</v>
      </c>
      <c r="H583" s="1" t="str">
        <f t="shared" si="53"/>
        <v>["openWin:1111"]</v>
      </c>
    </row>
    <row r="584" spans="2:8" x14ac:dyDescent="0.2">
      <c r="B584" s="2" t="s">
        <v>51</v>
      </c>
      <c r="C584" s="1" t="str">
        <f t="shared" si="48"/>
        <v>飞剑</v>
      </c>
      <c r="D584" s="1" t="str">
        <f t="shared" si="49"/>
        <v>[["allRideLv",</v>
      </c>
      <c r="E584" s="1" t="str">
        <f t="shared" si="50"/>
        <v>]]</v>
      </c>
      <c r="F584" s="1">
        <f t="shared" si="51"/>
        <v>620</v>
      </c>
      <c r="G584" s="1" t="str">
        <f t="shared" si="52"/>
        <v>[["allRideLv",620]]</v>
      </c>
      <c r="H584" s="1" t="str">
        <f t="shared" si="53"/>
        <v>["openWin:1102|3"]</v>
      </c>
    </row>
    <row r="585" spans="2:8" x14ac:dyDescent="0.2">
      <c r="B585" s="2" t="s">
        <v>403</v>
      </c>
      <c r="C585" s="1" t="str">
        <f t="shared" si="48"/>
        <v>法宝</v>
      </c>
      <c r="D585" s="1" t="str">
        <f t="shared" si="49"/>
        <v>[["tsAllLevel",</v>
      </c>
      <c r="E585" s="1" t="str">
        <f t="shared" si="50"/>
        <v>]]</v>
      </c>
      <c r="F585" s="1">
        <f t="shared" si="51"/>
        <v>8660</v>
      </c>
      <c r="G585" s="1" t="str">
        <f t="shared" si="52"/>
        <v>[["tsAllLevel",8660]]</v>
      </c>
      <c r="H585" s="1" t="str">
        <f t="shared" si="53"/>
        <v>["openWin:1104"]</v>
      </c>
    </row>
    <row r="586" spans="2:8" x14ac:dyDescent="0.2">
      <c r="B586" s="2" t="s">
        <v>624</v>
      </c>
      <c r="C586" s="1" t="str">
        <f t="shared" si="48"/>
        <v>完成</v>
      </c>
      <c r="D586" s="1" t="str">
        <f t="shared" si="49"/>
        <v>[["storyFb",</v>
      </c>
      <c r="E586" s="1" t="str">
        <f t="shared" si="50"/>
        <v>]]</v>
      </c>
      <c r="F586" s="1">
        <f t="shared" si="51"/>
        <v>1397</v>
      </c>
      <c r="G586" s="1" t="str">
        <f t="shared" si="52"/>
        <v>[["storyFb",1397]]</v>
      </c>
      <c r="H586" s="1" t="str">
        <f t="shared" si="53"/>
        <v>["openWin:1131"]</v>
      </c>
    </row>
    <row r="587" spans="2:8" x14ac:dyDescent="0.2">
      <c r="B587" s="2" t="s">
        <v>345</v>
      </c>
      <c r="C587" s="1" t="str">
        <f t="shared" si="48"/>
        <v>强化</v>
      </c>
      <c r="D587" s="1" t="str">
        <f t="shared" si="49"/>
        <v>[["strengthFull",</v>
      </c>
      <c r="E587" s="1" t="str">
        <f t="shared" si="50"/>
        <v>]]</v>
      </c>
      <c r="F587" s="1">
        <f t="shared" si="51"/>
        <v>683</v>
      </c>
      <c r="G587" s="1" t="str">
        <f t="shared" si="52"/>
        <v>[["strengthFull",683]]</v>
      </c>
      <c r="H587" s="1" t="str">
        <f t="shared" si="53"/>
        <v>["openWin:1102|2"]</v>
      </c>
    </row>
    <row r="588" spans="2:8" x14ac:dyDescent="0.2">
      <c r="B588" s="2" t="s">
        <v>17</v>
      </c>
      <c r="C588" s="1" t="str">
        <f t="shared" ref="C588:C651" si="54">IF(LEFT(B588,2)="收取",B588,LEFT(B588,2))</f>
        <v>收取洞府灵田</v>
      </c>
      <c r="D588" s="1" t="str">
        <f t="shared" ref="D588:D651" si="55">VLOOKUP(C588,$C$1:$D$10,2,FALSE)</f>
        <v>[["mineCollect",1,1]]</v>
      </c>
      <c r="E588" s="1" t="str">
        <f t="shared" ref="E588:E651" si="56">IF(VLOOKUP(C588,$C$1:$E$10,3,FALSE)="","",VLOOKUP(C588,$C$1:$E$10,3,FALSE))</f>
        <v/>
      </c>
      <c r="F588" s="1" t="str">
        <f t="shared" ref="F588:F651" si="57">IF(E588="","",--MIDB(B588,SEARCHB("?",B588),2*LEN(B588)-LENB(B588)))</f>
        <v/>
      </c>
      <c r="G588" s="1" t="str">
        <f t="shared" ref="G588:G651" si="58">IF(ISERROR(IF(E588="",D588,D588&amp;F588&amp;E588)),"",IF(E588="",D588,D588&amp;F588&amp;E588))</f>
        <v>[["mineCollect",1,1]]</v>
      </c>
      <c r="H588" s="1" t="str">
        <f t="shared" ref="H588:H651" si="59">VLOOKUP(C588,$C$1:$F$10,4,FALSE)</f>
        <v>["openWin:1152"]</v>
      </c>
    </row>
    <row r="589" spans="2:8" x14ac:dyDescent="0.2">
      <c r="B589" s="2" t="s">
        <v>405</v>
      </c>
      <c r="C589" s="1" t="str">
        <f t="shared" si="54"/>
        <v>法宝</v>
      </c>
      <c r="D589" s="1" t="str">
        <f t="shared" si="55"/>
        <v>[["tsAllLevel",</v>
      </c>
      <c r="E589" s="1" t="str">
        <f t="shared" si="56"/>
        <v>]]</v>
      </c>
      <c r="F589" s="1">
        <f t="shared" si="57"/>
        <v>8670</v>
      </c>
      <c r="G589" s="1" t="str">
        <f t="shared" si="58"/>
        <v>[["tsAllLevel",8670]]</v>
      </c>
      <c r="H589" s="1" t="str">
        <f t="shared" si="59"/>
        <v>["openWin:1104"]</v>
      </c>
    </row>
    <row r="590" spans="2:8" x14ac:dyDescent="0.2">
      <c r="B590" s="2" t="s">
        <v>407</v>
      </c>
      <c r="C590" s="1" t="str">
        <f t="shared" si="54"/>
        <v>完成</v>
      </c>
      <c r="D590" s="1" t="str">
        <f t="shared" si="55"/>
        <v>[["storyFb",</v>
      </c>
      <c r="E590" s="1" t="str">
        <f t="shared" si="56"/>
        <v>]]</v>
      </c>
      <c r="F590" s="1">
        <f t="shared" si="57"/>
        <v>1400</v>
      </c>
      <c r="G590" s="1" t="str">
        <f t="shared" si="58"/>
        <v>[["storyFb",1400]]</v>
      </c>
      <c r="H590" s="1" t="str">
        <f t="shared" si="59"/>
        <v>["openWin:1131"]</v>
      </c>
    </row>
    <row r="591" spans="2:8" x14ac:dyDescent="0.2">
      <c r="B591" s="2" t="s">
        <v>13</v>
      </c>
      <c r="C591" s="1" t="str">
        <f t="shared" si="54"/>
        <v>在月</v>
      </c>
      <c r="D591" s="1" t="str">
        <f t="shared" si="55"/>
        <v>[["expedTask",1]]</v>
      </c>
      <c r="E591" s="1" t="str">
        <f t="shared" si="56"/>
        <v/>
      </c>
      <c r="F591" s="1" t="str">
        <f t="shared" si="57"/>
        <v/>
      </c>
      <c r="G591" s="1" t="str">
        <f t="shared" si="58"/>
        <v>[["expedTask",1]]</v>
      </c>
      <c r="H591" s="1" t="str">
        <f t="shared" si="59"/>
        <v>["openWin:1158"]</v>
      </c>
    </row>
    <row r="592" spans="2:8" x14ac:dyDescent="0.2">
      <c r="B592" s="2" t="s">
        <v>9</v>
      </c>
      <c r="C592" s="1" t="str">
        <f t="shared" si="54"/>
        <v>收取聚宝盆</v>
      </c>
      <c r="D592" s="1" t="str">
        <f t="shared" si="55"/>
        <v>[["treasure",1]]</v>
      </c>
      <c r="E592" s="1" t="str">
        <f t="shared" si="56"/>
        <v/>
      </c>
      <c r="F592" s="1" t="str">
        <f t="shared" si="57"/>
        <v/>
      </c>
      <c r="G592" s="1" t="str">
        <f t="shared" si="58"/>
        <v>[["treasure",1]]</v>
      </c>
      <c r="H592" s="1" t="str">
        <f t="shared" si="59"/>
        <v>["openWin:1157"]</v>
      </c>
    </row>
    <row r="593" spans="2:8" x14ac:dyDescent="0.2">
      <c r="B593" s="2" t="s">
        <v>406</v>
      </c>
      <c r="C593" s="1" t="str">
        <f t="shared" si="54"/>
        <v>法宝</v>
      </c>
      <c r="D593" s="1" t="str">
        <f t="shared" si="55"/>
        <v>[["tsAllLevel",</v>
      </c>
      <c r="E593" s="1" t="str">
        <f t="shared" si="56"/>
        <v>]]</v>
      </c>
      <c r="F593" s="1">
        <f t="shared" si="57"/>
        <v>8680</v>
      </c>
      <c r="G593" s="1" t="str">
        <f t="shared" si="58"/>
        <v>[["tsAllLevel",8680]]</v>
      </c>
      <c r="H593" s="1" t="str">
        <f t="shared" si="59"/>
        <v>["openWin:1104"]</v>
      </c>
    </row>
    <row r="594" spans="2:8" x14ac:dyDescent="0.2">
      <c r="B594" s="2" t="s">
        <v>410</v>
      </c>
      <c r="C594" s="1" t="str">
        <f t="shared" si="54"/>
        <v>完成</v>
      </c>
      <c r="D594" s="1" t="str">
        <f t="shared" si="55"/>
        <v>[["storyFb",</v>
      </c>
      <c r="E594" s="1" t="str">
        <f t="shared" si="56"/>
        <v>]]</v>
      </c>
      <c r="F594" s="1">
        <f t="shared" si="57"/>
        <v>1402</v>
      </c>
      <c r="G594" s="1" t="str">
        <f t="shared" si="58"/>
        <v>[["storyFb",1402]]</v>
      </c>
      <c r="H594" s="1" t="str">
        <f t="shared" si="59"/>
        <v>["openWin:1131"]</v>
      </c>
    </row>
    <row r="595" spans="2:8" x14ac:dyDescent="0.2">
      <c r="B595" s="2" t="s">
        <v>625</v>
      </c>
      <c r="C595" s="1" t="str">
        <f t="shared" si="54"/>
        <v>技能</v>
      </c>
      <c r="D595" s="1" t="str">
        <f t="shared" si="55"/>
        <v>[["skillTotalLv",</v>
      </c>
      <c r="E595" s="1" t="str">
        <f t="shared" si="56"/>
        <v>]]</v>
      </c>
      <c r="F595" s="1">
        <f t="shared" si="57"/>
        <v>2030</v>
      </c>
      <c r="G595" s="1" t="str">
        <f t="shared" si="58"/>
        <v>[["skillTotalLv",2030]]</v>
      </c>
      <c r="H595" s="1" t="str">
        <f t="shared" si="59"/>
        <v>["openWin:1103"]</v>
      </c>
    </row>
    <row r="596" spans="2:8" x14ac:dyDescent="0.2">
      <c r="B596" s="2" t="s">
        <v>409</v>
      </c>
      <c r="C596" s="1" t="str">
        <f t="shared" si="54"/>
        <v>法宝</v>
      </c>
      <c r="D596" s="1" t="str">
        <f t="shared" si="55"/>
        <v>[["tsAllLevel",</v>
      </c>
      <c r="E596" s="1" t="str">
        <f t="shared" si="56"/>
        <v>]]</v>
      </c>
      <c r="F596" s="1">
        <f t="shared" si="57"/>
        <v>8690</v>
      </c>
      <c r="G596" s="1" t="str">
        <f t="shared" si="58"/>
        <v>[["tsAllLevel",8690]]</v>
      </c>
      <c r="H596" s="1" t="str">
        <f t="shared" si="59"/>
        <v>["openWin:1104"]</v>
      </c>
    </row>
    <row r="597" spans="2:8" x14ac:dyDescent="0.2">
      <c r="B597" s="2" t="s">
        <v>412</v>
      </c>
      <c r="C597" s="1" t="str">
        <f t="shared" si="54"/>
        <v>完成</v>
      </c>
      <c r="D597" s="1" t="str">
        <f t="shared" si="55"/>
        <v>[["storyFb",</v>
      </c>
      <c r="E597" s="1" t="str">
        <f t="shared" si="56"/>
        <v>]]</v>
      </c>
      <c r="F597" s="1">
        <f t="shared" si="57"/>
        <v>1405</v>
      </c>
      <c r="G597" s="1" t="str">
        <f t="shared" si="58"/>
        <v>[["storyFb",1405]]</v>
      </c>
      <c r="H597" s="1" t="str">
        <f t="shared" si="59"/>
        <v>["openWin:1131"]</v>
      </c>
    </row>
    <row r="598" spans="2:8" x14ac:dyDescent="0.2">
      <c r="B598" s="2" t="s">
        <v>626</v>
      </c>
      <c r="C598" s="1" t="str">
        <f t="shared" si="54"/>
        <v>强化</v>
      </c>
      <c r="D598" s="1" t="str">
        <f t="shared" si="55"/>
        <v>[["strengthFull",</v>
      </c>
      <c r="E598" s="1" t="str">
        <f t="shared" si="56"/>
        <v>]]</v>
      </c>
      <c r="F598" s="1">
        <f t="shared" si="57"/>
        <v>685</v>
      </c>
      <c r="G598" s="1" t="str">
        <f t="shared" si="58"/>
        <v>[["strengthFull",685]]</v>
      </c>
      <c r="H598" s="1" t="str">
        <f t="shared" si="59"/>
        <v>["openWin:1102|2"]</v>
      </c>
    </row>
    <row r="599" spans="2:8" x14ac:dyDescent="0.2">
      <c r="B599" s="2" t="s">
        <v>411</v>
      </c>
      <c r="C599" s="1" t="str">
        <f t="shared" si="54"/>
        <v>法宝</v>
      </c>
      <c r="D599" s="1" t="str">
        <f t="shared" si="55"/>
        <v>[["tsAllLevel",</v>
      </c>
      <c r="E599" s="1" t="str">
        <f t="shared" si="56"/>
        <v>]]</v>
      </c>
      <c r="F599" s="1">
        <f t="shared" si="57"/>
        <v>8700</v>
      </c>
      <c r="G599" s="1" t="str">
        <f t="shared" si="58"/>
        <v>[["tsAllLevel",8700]]</v>
      </c>
      <c r="H599" s="1" t="str">
        <f t="shared" si="59"/>
        <v>["openWin:1104"]</v>
      </c>
    </row>
    <row r="600" spans="2:8" x14ac:dyDescent="0.2">
      <c r="B600" s="2" t="s">
        <v>414</v>
      </c>
      <c r="C600" s="1" t="str">
        <f t="shared" si="54"/>
        <v>完成</v>
      </c>
      <c r="D600" s="1" t="str">
        <f t="shared" si="55"/>
        <v>[["storyFb",</v>
      </c>
      <c r="E600" s="1" t="str">
        <f t="shared" si="56"/>
        <v>]]</v>
      </c>
      <c r="F600" s="1">
        <f t="shared" si="57"/>
        <v>1408</v>
      </c>
      <c r="G600" s="1" t="str">
        <f t="shared" si="58"/>
        <v>[["storyFb",1408]]</v>
      </c>
      <c r="H600" s="1" t="str">
        <f t="shared" si="59"/>
        <v>["openWin:1131"]</v>
      </c>
    </row>
    <row r="601" spans="2:8" x14ac:dyDescent="0.2">
      <c r="B601" s="2" t="s">
        <v>482</v>
      </c>
      <c r="C601" s="1" t="str">
        <f t="shared" si="54"/>
        <v>通关</v>
      </c>
      <c r="D601" s="1" t="str">
        <f t="shared" si="55"/>
        <v>[["pagoda",</v>
      </c>
      <c r="E601" s="1" t="str">
        <f t="shared" si="56"/>
        <v>]]</v>
      </c>
      <c r="F601" s="1">
        <f t="shared" si="57"/>
        <v>280</v>
      </c>
      <c r="G601" s="1" t="str">
        <f t="shared" si="58"/>
        <v>[["pagoda",280]]</v>
      </c>
      <c r="H601" s="1" t="str">
        <f t="shared" si="59"/>
        <v>["openWin:1111"]</v>
      </c>
    </row>
    <row r="602" spans="2:8" x14ac:dyDescent="0.2">
      <c r="B602" s="2" t="s">
        <v>52</v>
      </c>
      <c r="C602" s="1" t="str">
        <f t="shared" si="54"/>
        <v>飞剑</v>
      </c>
      <c r="D602" s="1" t="str">
        <f t="shared" si="55"/>
        <v>[["allRideLv",</v>
      </c>
      <c r="E602" s="1" t="str">
        <f t="shared" si="56"/>
        <v>]]</v>
      </c>
      <c r="F602" s="1">
        <f t="shared" si="57"/>
        <v>625</v>
      </c>
      <c r="G602" s="1" t="str">
        <f t="shared" si="58"/>
        <v>[["allRideLv",625]]</v>
      </c>
      <c r="H602" s="1" t="str">
        <f t="shared" si="59"/>
        <v>["openWin:1102|3"]</v>
      </c>
    </row>
    <row r="603" spans="2:8" x14ac:dyDescent="0.2">
      <c r="B603" s="2" t="s">
        <v>413</v>
      </c>
      <c r="C603" s="1" t="str">
        <f t="shared" si="54"/>
        <v>法宝</v>
      </c>
      <c r="D603" s="1" t="str">
        <f t="shared" si="55"/>
        <v>[["tsAllLevel",</v>
      </c>
      <c r="E603" s="1" t="str">
        <f t="shared" si="56"/>
        <v>]]</v>
      </c>
      <c r="F603" s="1">
        <f t="shared" si="57"/>
        <v>8710</v>
      </c>
      <c r="G603" s="1" t="str">
        <f t="shared" si="58"/>
        <v>[["tsAllLevel",8710]]</v>
      </c>
      <c r="H603" s="1" t="str">
        <f t="shared" si="59"/>
        <v>["openWin:1104"]</v>
      </c>
    </row>
    <row r="604" spans="2:8" x14ac:dyDescent="0.2">
      <c r="B604" s="2" t="s">
        <v>416</v>
      </c>
      <c r="C604" s="1" t="str">
        <f t="shared" si="54"/>
        <v>完成</v>
      </c>
      <c r="D604" s="1" t="str">
        <f t="shared" si="55"/>
        <v>[["storyFb",</v>
      </c>
      <c r="E604" s="1" t="str">
        <f t="shared" si="56"/>
        <v>]]</v>
      </c>
      <c r="F604" s="1">
        <f t="shared" si="57"/>
        <v>1410</v>
      </c>
      <c r="G604" s="1" t="str">
        <f t="shared" si="58"/>
        <v>[["storyFb",1410]]</v>
      </c>
      <c r="H604" s="1" t="str">
        <f t="shared" si="59"/>
        <v>["openWin:1131"]</v>
      </c>
    </row>
    <row r="605" spans="2:8" x14ac:dyDescent="0.2">
      <c r="B605" s="2" t="s">
        <v>627</v>
      </c>
      <c r="C605" s="1" t="str">
        <f t="shared" si="54"/>
        <v>强化</v>
      </c>
      <c r="D605" s="1" t="str">
        <f t="shared" si="55"/>
        <v>[["strengthFull",</v>
      </c>
      <c r="E605" s="1" t="str">
        <f t="shared" si="56"/>
        <v>]]</v>
      </c>
      <c r="F605" s="1">
        <f t="shared" si="57"/>
        <v>688</v>
      </c>
      <c r="G605" s="1" t="str">
        <f t="shared" si="58"/>
        <v>[["strengthFull",688]]</v>
      </c>
      <c r="H605" s="1" t="str">
        <f t="shared" si="59"/>
        <v>["openWin:1102|2"]</v>
      </c>
    </row>
    <row r="606" spans="2:8" x14ac:dyDescent="0.2">
      <c r="B606" s="2" t="s">
        <v>20</v>
      </c>
      <c r="C606" s="1" t="str">
        <f t="shared" si="54"/>
        <v>前往</v>
      </c>
      <c r="D606" s="1">
        <f t="shared" si="55"/>
        <v>0</v>
      </c>
      <c r="E606" s="1" t="str">
        <f t="shared" si="56"/>
        <v/>
      </c>
      <c r="F606" s="1" t="str">
        <f t="shared" si="57"/>
        <v/>
      </c>
      <c r="G606" s="1">
        <f t="shared" si="58"/>
        <v>0</v>
      </c>
      <c r="H606" s="1">
        <f t="shared" si="59"/>
        <v>0</v>
      </c>
    </row>
    <row r="607" spans="2:8" x14ac:dyDescent="0.2">
      <c r="B607" s="2" t="s">
        <v>415</v>
      </c>
      <c r="C607" s="1" t="str">
        <f t="shared" si="54"/>
        <v>法宝</v>
      </c>
      <c r="D607" s="1" t="str">
        <f t="shared" si="55"/>
        <v>[["tsAllLevel",</v>
      </c>
      <c r="E607" s="1" t="str">
        <f t="shared" si="56"/>
        <v>]]</v>
      </c>
      <c r="F607" s="1">
        <f t="shared" si="57"/>
        <v>8720</v>
      </c>
      <c r="G607" s="1" t="str">
        <f t="shared" si="58"/>
        <v>[["tsAllLevel",8720]]</v>
      </c>
      <c r="H607" s="1" t="str">
        <f t="shared" si="59"/>
        <v>["openWin:1104"]</v>
      </c>
    </row>
    <row r="608" spans="2:8" x14ac:dyDescent="0.2">
      <c r="B608" s="2" t="s">
        <v>418</v>
      </c>
      <c r="C608" s="1" t="str">
        <f t="shared" si="54"/>
        <v>完成</v>
      </c>
      <c r="D608" s="1" t="str">
        <f t="shared" si="55"/>
        <v>[["storyFb",</v>
      </c>
      <c r="E608" s="1" t="str">
        <f t="shared" si="56"/>
        <v>]]</v>
      </c>
      <c r="F608" s="1">
        <f t="shared" si="57"/>
        <v>1412</v>
      </c>
      <c r="G608" s="1" t="str">
        <f t="shared" si="58"/>
        <v>[["storyFb",1412]]</v>
      </c>
      <c r="H608" s="1" t="str">
        <f t="shared" si="59"/>
        <v>["openWin:1131"]</v>
      </c>
    </row>
    <row r="609" spans="2:8" x14ac:dyDescent="0.2">
      <c r="B609" s="2" t="s">
        <v>17</v>
      </c>
      <c r="C609" s="1" t="str">
        <f t="shared" si="54"/>
        <v>收取洞府灵田</v>
      </c>
      <c r="D609" s="1" t="str">
        <f t="shared" si="55"/>
        <v>[["mineCollect",1,1]]</v>
      </c>
      <c r="E609" s="1" t="str">
        <f t="shared" si="56"/>
        <v/>
      </c>
      <c r="F609" s="1" t="str">
        <f t="shared" si="57"/>
        <v/>
      </c>
      <c r="G609" s="1" t="str">
        <f t="shared" si="58"/>
        <v>[["mineCollect",1,1]]</v>
      </c>
      <c r="H609" s="1" t="str">
        <f t="shared" si="59"/>
        <v>["openWin:1152"]</v>
      </c>
    </row>
    <row r="610" spans="2:8" x14ac:dyDescent="0.2">
      <c r="B610" s="2" t="s">
        <v>9</v>
      </c>
      <c r="C610" s="1" t="str">
        <f t="shared" si="54"/>
        <v>收取聚宝盆</v>
      </c>
      <c r="D610" s="1" t="str">
        <f t="shared" si="55"/>
        <v>[["treasure",1]]</v>
      </c>
      <c r="E610" s="1" t="str">
        <f t="shared" si="56"/>
        <v/>
      </c>
      <c r="F610" s="1" t="str">
        <f t="shared" si="57"/>
        <v/>
      </c>
      <c r="G610" s="1" t="str">
        <f t="shared" si="58"/>
        <v>[["treasure",1]]</v>
      </c>
      <c r="H610" s="1" t="str">
        <f t="shared" si="59"/>
        <v>["openWin:1157"]</v>
      </c>
    </row>
    <row r="611" spans="2:8" x14ac:dyDescent="0.2">
      <c r="B611" s="2" t="s">
        <v>417</v>
      </c>
      <c r="C611" s="1" t="str">
        <f t="shared" si="54"/>
        <v>法宝</v>
      </c>
      <c r="D611" s="1" t="str">
        <f t="shared" si="55"/>
        <v>[["tsAllLevel",</v>
      </c>
      <c r="E611" s="1" t="str">
        <f t="shared" si="56"/>
        <v>]]</v>
      </c>
      <c r="F611" s="1">
        <f t="shared" si="57"/>
        <v>8730</v>
      </c>
      <c r="G611" s="1" t="str">
        <f t="shared" si="58"/>
        <v>[["tsAllLevel",8730]]</v>
      </c>
      <c r="H611" s="1" t="str">
        <f t="shared" si="59"/>
        <v>["openWin:1104"]</v>
      </c>
    </row>
    <row r="612" spans="2:8" x14ac:dyDescent="0.2">
      <c r="B612" s="2" t="s">
        <v>421</v>
      </c>
      <c r="C612" s="1" t="str">
        <f t="shared" si="54"/>
        <v>完成</v>
      </c>
      <c r="D612" s="1" t="str">
        <f t="shared" si="55"/>
        <v>[["storyFb",</v>
      </c>
      <c r="E612" s="1" t="str">
        <f t="shared" si="56"/>
        <v>]]</v>
      </c>
      <c r="F612" s="1">
        <f t="shared" si="57"/>
        <v>1415</v>
      </c>
      <c r="G612" s="1" t="str">
        <f t="shared" si="58"/>
        <v>[["storyFb",1415]]</v>
      </c>
      <c r="H612" s="1" t="str">
        <f t="shared" si="59"/>
        <v>["openWin:1131"]</v>
      </c>
    </row>
    <row r="613" spans="2:8" x14ac:dyDescent="0.2">
      <c r="B613" s="2" t="s">
        <v>628</v>
      </c>
      <c r="C613" s="1" t="str">
        <f t="shared" si="54"/>
        <v>技能</v>
      </c>
      <c r="D613" s="1" t="str">
        <f t="shared" si="55"/>
        <v>[["skillTotalLv",</v>
      </c>
      <c r="E613" s="1" t="str">
        <f t="shared" si="56"/>
        <v>]]</v>
      </c>
      <c r="F613" s="1">
        <f t="shared" si="57"/>
        <v>2040</v>
      </c>
      <c r="G613" s="1" t="str">
        <f t="shared" si="58"/>
        <v>[["skillTotalLv",2040]]</v>
      </c>
      <c r="H613" s="1" t="str">
        <f t="shared" si="59"/>
        <v>["openWin:1103"]</v>
      </c>
    </row>
    <row r="614" spans="2:8" x14ac:dyDescent="0.2">
      <c r="B614" s="2" t="s">
        <v>420</v>
      </c>
      <c r="C614" s="1" t="str">
        <f t="shared" si="54"/>
        <v>法宝</v>
      </c>
      <c r="D614" s="1" t="str">
        <f t="shared" si="55"/>
        <v>[["tsAllLevel",</v>
      </c>
      <c r="E614" s="1" t="str">
        <f t="shared" si="56"/>
        <v>]]</v>
      </c>
      <c r="F614" s="1">
        <f t="shared" si="57"/>
        <v>8740</v>
      </c>
      <c r="G614" s="1" t="str">
        <f t="shared" si="58"/>
        <v>[["tsAllLevel",8740]]</v>
      </c>
      <c r="H614" s="1" t="str">
        <f t="shared" si="59"/>
        <v>["openWin:1104"]</v>
      </c>
    </row>
    <row r="615" spans="2:8" x14ac:dyDescent="0.2">
      <c r="B615" s="2" t="s">
        <v>423</v>
      </c>
      <c r="C615" s="1" t="str">
        <f t="shared" si="54"/>
        <v>完成</v>
      </c>
      <c r="D615" s="1" t="str">
        <f t="shared" si="55"/>
        <v>[["storyFb",</v>
      </c>
      <c r="E615" s="1" t="str">
        <f t="shared" si="56"/>
        <v>]]</v>
      </c>
      <c r="F615" s="1">
        <f t="shared" si="57"/>
        <v>1418</v>
      </c>
      <c r="G615" s="1" t="str">
        <f t="shared" si="58"/>
        <v>[["storyFb",1418]]</v>
      </c>
      <c r="H615" s="1" t="str">
        <f t="shared" si="59"/>
        <v>["openWin:1131"]</v>
      </c>
    </row>
    <row r="616" spans="2:8" x14ac:dyDescent="0.2">
      <c r="B616" s="2" t="s">
        <v>353</v>
      </c>
      <c r="C616" s="1" t="str">
        <f t="shared" si="54"/>
        <v>强化</v>
      </c>
      <c r="D616" s="1" t="str">
        <f t="shared" si="55"/>
        <v>[["strengthFull",</v>
      </c>
      <c r="E616" s="1" t="str">
        <f t="shared" si="56"/>
        <v>]]</v>
      </c>
      <c r="F616" s="1">
        <f t="shared" si="57"/>
        <v>690</v>
      </c>
      <c r="G616" s="1" t="str">
        <f t="shared" si="58"/>
        <v>[["strengthFull",690]]</v>
      </c>
      <c r="H616" s="1" t="str">
        <f t="shared" si="59"/>
        <v>["openWin:1102|2"]</v>
      </c>
    </row>
    <row r="617" spans="2:8" x14ac:dyDescent="0.2">
      <c r="B617" s="2" t="s">
        <v>422</v>
      </c>
      <c r="C617" s="1" t="str">
        <f t="shared" si="54"/>
        <v>法宝</v>
      </c>
      <c r="D617" s="1" t="str">
        <f t="shared" si="55"/>
        <v>[["tsAllLevel",</v>
      </c>
      <c r="E617" s="1" t="str">
        <f t="shared" si="56"/>
        <v>]]</v>
      </c>
      <c r="F617" s="1">
        <f t="shared" si="57"/>
        <v>8750</v>
      </c>
      <c r="G617" s="1" t="str">
        <f t="shared" si="58"/>
        <v>[["tsAllLevel",8750]]</v>
      </c>
      <c r="H617" s="1" t="str">
        <f t="shared" si="59"/>
        <v>["openWin:1104"]</v>
      </c>
    </row>
    <row r="618" spans="2:8" x14ac:dyDescent="0.2">
      <c r="B618" s="2" t="s">
        <v>425</v>
      </c>
      <c r="C618" s="1" t="str">
        <f t="shared" si="54"/>
        <v>完成</v>
      </c>
      <c r="D618" s="1" t="str">
        <f t="shared" si="55"/>
        <v>[["storyFb",</v>
      </c>
      <c r="E618" s="1" t="str">
        <f t="shared" si="56"/>
        <v>]]</v>
      </c>
      <c r="F618" s="1">
        <f t="shared" si="57"/>
        <v>1420</v>
      </c>
      <c r="G618" s="1" t="str">
        <f t="shared" si="58"/>
        <v>[["storyFb",1420]]</v>
      </c>
      <c r="H618" s="1" t="str">
        <f t="shared" si="59"/>
        <v>["openWin:1131"]</v>
      </c>
    </row>
    <row r="619" spans="2:8" x14ac:dyDescent="0.2">
      <c r="B619" s="2" t="s">
        <v>629</v>
      </c>
      <c r="C619" s="1" t="str">
        <f t="shared" si="54"/>
        <v>通关</v>
      </c>
      <c r="D619" s="1" t="str">
        <f t="shared" si="55"/>
        <v>[["pagoda",</v>
      </c>
      <c r="E619" s="1" t="str">
        <f t="shared" si="56"/>
        <v>]]</v>
      </c>
      <c r="F619" s="1">
        <f t="shared" si="57"/>
        <v>283</v>
      </c>
      <c r="G619" s="1" t="str">
        <f t="shared" si="58"/>
        <v>[["pagoda",283]]</v>
      </c>
      <c r="H619" s="1" t="str">
        <f t="shared" si="59"/>
        <v>["openWin:1111"]</v>
      </c>
    </row>
    <row r="620" spans="2:8" x14ac:dyDescent="0.2">
      <c r="B620" s="2" t="s">
        <v>53</v>
      </c>
      <c r="C620" s="1" t="str">
        <f t="shared" si="54"/>
        <v>飞剑</v>
      </c>
      <c r="D620" s="1" t="str">
        <f t="shared" si="55"/>
        <v>[["allRideLv",</v>
      </c>
      <c r="E620" s="1" t="str">
        <f t="shared" si="56"/>
        <v>]]</v>
      </c>
      <c r="F620" s="1">
        <f t="shared" si="57"/>
        <v>630</v>
      </c>
      <c r="G620" s="1" t="str">
        <f t="shared" si="58"/>
        <v>[["allRideLv",630]]</v>
      </c>
      <c r="H620" s="1" t="str">
        <f t="shared" si="59"/>
        <v>["openWin:1102|3"]</v>
      </c>
    </row>
    <row r="621" spans="2:8" x14ac:dyDescent="0.2">
      <c r="B621" s="2" t="s">
        <v>424</v>
      </c>
      <c r="C621" s="1" t="str">
        <f t="shared" si="54"/>
        <v>法宝</v>
      </c>
      <c r="D621" s="1" t="str">
        <f t="shared" si="55"/>
        <v>[["tsAllLevel",</v>
      </c>
      <c r="E621" s="1" t="str">
        <f t="shared" si="56"/>
        <v>]]</v>
      </c>
      <c r="F621" s="1">
        <f t="shared" si="57"/>
        <v>8760</v>
      </c>
      <c r="G621" s="1" t="str">
        <f t="shared" si="58"/>
        <v>[["tsAllLevel",8760]]</v>
      </c>
      <c r="H621" s="1" t="str">
        <f t="shared" si="59"/>
        <v>["openWin:1104"]</v>
      </c>
    </row>
    <row r="622" spans="2:8" x14ac:dyDescent="0.2">
      <c r="B622" s="2" t="s">
        <v>427</v>
      </c>
      <c r="C622" s="1" t="str">
        <f t="shared" si="54"/>
        <v>完成</v>
      </c>
      <c r="D622" s="1" t="str">
        <f t="shared" si="55"/>
        <v>[["storyFb",</v>
      </c>
      <c r="E622" s="1" t="str">
        <f t="shared" si="56"/>
        <v>]]</v>
      </c>
      <c r="F622" s="1">
        <f t="shared" si="57"/>
        <v>1422</v>
      </c>
      <c r="G622" s="1" t="str">
        <f t="shared" si="58"/>
        <v>[["storyFb",1422]]</v>
      </c>
      <c r="H622" s="1" t="str">
        <f t="shared" si="59"/>
        <v>["openWin:1131"]</v>
      </c>
    </row>
    <row r="623" spans="2:8" x14ac:dyDescent="0.2">
      <c r="B623" s="2" t="s">
        <v>357</v>
      </c>
      <c r="C623" s="1" t="str">
        <f t="shared" si="54"/>
        <v>强化</v>
      </c>
      <c r="D623" s="1" t="str">
        <f t="shared" si="55"/>
        <v>[["strengthFull",</v>
      </c>
      <c r="E623" s="1" t="str">
        <f t="shared" si="56"/>
        <v>]]</v>
      </c>
      <c r="F623" s="1">
        <f t="shared" si="57"/>
        <v>693</v>
      </c>
      <c r="G623" s="1" t="str">
        <f t="shared" si="58"/>
        <v>[["strengthFull",693]]</v>
      </c>
      <c r="H623" s="1" t="str">
        <f t="shared" si="59"/>
        <v>["openWin:1102|2"]</v>
      </c>
    </row>
    <row r="624" spans="2:8" x14ac:dyDescent="0.2">
      <c r="B624" s="2" t="s">
        <v>17</v>
      </c>
      <c r="C624" s="1" t="str">
        <f t="shared" si="54"/>
        <v>收取洞府灵田</v>
      </c>
      <c r="D624" s="1" t="str">
        <f t="shared" si="55"/>
        <v>[["mineCollect",1,1]]</v>
      </c>
      <c r="E624" s="1" t="str">
        <f t="shared" si="56"/>
        <v/>
      </c>
      <c r="F624" s="1" t="str">
        <f t="shared" si="57"/>
        <v/>
      </c>
      <c r="G624" s="1" t="str">
        <f t="shared" si="58"/>
        <v>[["mineCollect",1,1]]</v>
      </c>
      <c r="H624" s="1" t="str">
        <f t="shared" si="59"/>
        <v>["openWin:1152"]</v>
      </c>
    </row>
    <row r="625" spans="2:8" x14ac:dyDescent="0.2">
      <c r="B625" s="2" t="s">
        <v>426</v>
      </c>
      <c r="C625" s="1" t="str">
        <f t="shared" si="54"/>
        <v>法宝</v>
      </c>
      <c r="D625" s="1" t="str">
        <f t="shared" si="55"/>
        <v>[["tsAllLevel",</v>
      </c>
      <c r="E625" s="1" t="str">
        <f t="shared" si="56"/>
        <v>]]</v>
      </c>
      <c r="F625" s="1">
        <f t="shared" si="57"/>
        <v>8770</v>
      </c>
      <c r="G625" s="1" t="str">
        <f t="shared" si="58"/>
        <v>[["tsAllLevel",8770]]</v>
      </c>
      <c r="H625" s="1" t="str">
        <f t="shared" si="59"/>
        <v>["openWin:1104"]</v>
      </c>
    </row>
    <row r="626" spans="2:8" x14ac:dyDescent="0.2">
      <c r="B626" s="2" t="s">
        <v>429</v>
      </c>
      <c r="C626" s="1" t="str">
        <f t="shared" si="54"/>
        <v>完成</v>
      </c>
      <c r="D626" s="1" t="str">
        <f t="shared" si="55"/>
        <v>[["storyFb",</v>
      </c>
      <c r="E626" s="1" t="str">
        <f t="shared" si="56"/>
        <v>]]</v>
      </c>
      <c r="F626" s="1">
        <f t="shared" si="57"/>
        <v>1425</v>
      </c>
      <c r="G626" s="1" t="str">
        <f t="shared" si="58"/>
        <v>[["storyFb",1425]]</v>
      </c>
      <c r="H626" s="1" t="str">
        <f t="shared" si="59"/>
        <v>["openWin:1131"]</v>
      </c>
    </row>
    <row r="627" spans="2:8" x14ac:dyDescent="0.2">
      <c r="B627" s="2" t="s">
        <v>13</v>
      </c>
      <c r="C627" s="1" t="str">
        <f t="shared" si="54"/>
        <v>在月</v>
      </c>
      <c r="D627" s="1" t="str">
        <f t="shared" si="55"/>
        <v>[["expedTask",1]]</v>
      </c>
      <c r="E627" s="1" t="str">
        <f t="shared" si="56"/>
        <v/>
      </c>
      <c r="F627" s="1" t="str">
        <f t="shared" si="57"/>
        <v/>
      </c>
      <c r="G627" s="1" t="str">
        <f t="shared" si="58"/>
        <v>[["expedTask",1]]</v>
      </c>
      <c r="H627" s="1" t="str">
        <f t="shared" si="59"/>
        <v>["openWin:1158"]</v>
      </c>
    </row>
    <row r="628" spans="2:8" x14ac:dyDescent="0.2">
      <c r="B628" s="2" t="s">
        <v>9</v>
      </c>
      <c r="C628" s="1" t="str">
        <f t="shared" si="54"/>
        <v>收取聚宝盆</v>
      </c>
      <c r="D628" s="1" t="str">
        <f t="shared" si="55"/>
        <v>[["treasure",1]]</v>
      </c>
      <c r="E628" s="1" t="str">
        <f t="shared" si="56"/>
        <v/>
      </c>
      <c r="F628" s="1" t="str">
        <f t="shared" si="57"/>
        <v/>
      </c>
      <c r="G628" s="1" t="str">
        <f t="shared" si="58"/>
        <v>[["treasure",1]]</v>
      </c>
      <c r="H628" s="1" t="str">
        <f t="shared" si="59"/>
        <v>["openWin:1157"]</v>
      </c>
    </row>
    <row r="629" spans="2:8" x14ac:dyDescent="0.2">
      <c r="B629" s="2" t="s">
        <v>428</v>
      </c>
      <c r="C629" s="1" t="str">
        <f t="shared" si="54"/>
        <v>法宝</v>
      </c>
      <c r="D629" s="1" t="str">
        <f t="shared" si="55"/>
        <v>[["tsAllLevel",</v>
      </c>
      <c r="E629" s="1" t="str">
        <f t="shared" si="56"/>
        <v>]]</v>
      </c>
      <c r="F629" s="1">
        <f t="shared" si="57"/>
        <v>8780</v>
      </c>
      <c r="G629" s="1" t="str">
        <f t="shared" si="58"/>
        <v>[["tsAllLevel",8780]]</v>
      </c>
      <c r="H629" s="1" t="str">
        <f t="shared" si="59"/>
        <v>["openWin:1104"]</v>
      </c>
    </row>
    <row r="630" spans="2:8" x14ac:dyDescent="0.2">
      <c r="B630" s="2" t="s">
        <v>630</v>
      </c>
      <c r="C630" s="1" t="str">
        <f t="shared" si="54"/>
        <v>完成</v>
      </c>
      <c r="D630" s="1" t="str">
        <f t="shared" si="55"/>
        <v>[["storyFb",</v>
      </c>
      <c r="E630" s="1" t="str">
        <f t="shared" si="56"/>
        <v>]]</v>
      </c>
      <c r="F630" s="1">
        <f t="shared" si="57"/>
        <v>1427</v>
      </c>
      <c r="G630" s="1" t="str">
        <f t="shared" si="58"/>
        <v>[["storyFb",1427]]</v>
      </c>
      <c r="H630" s="1" t="str">
        <f t="shared" si="59"/>
        <v>["openWin:1131"]</v>
      </c>
    </row>
    <row r="631" spans="2:8" x14ac:dyDescent="0.2">
      <c r="B631" s="2" t="s">
        <v>631</v>
      </c>
      <c r="C631" s="1" t="str">
        <f t="shared" si="54"/>
        <v>技能</v>
      </c>
      <c r="D631" s="1" t="str">
        <f t="shared" si="55"/>
        <v>[["skillTotalLv",</v>
      </c>
      <c r="E631" s="1" t="str">
        <f t="shared" si="56"/>
        <v>]]</v>
      </c>
      <c r="F631" s="1">
        <f t="shared" si="57"/>
        <v>2050</v>
      </c>
      <c r="G631" s="1" t="str">
        <f t="shared" si="58"/>
        <v>[["skillTotalLv",2050]]</v>
      </c>
      <c r="H631" s="1" t="str">
        <f t="shared" si="59"/>
        <v>["openWin:1103"]</v>
      </c>
    </row>
    <row r="632" spans="2:8" x14ac:dyDescent="0.2">
      <c r="B632" s="2" t="s">
        <v>430</v>
      </c>
      <c r="C632" s="1" t="str">
        <f t="shared" si="54"/>
        <v>法宝</v>
      </c>
      <c r="D632" s="1" t="str">
        <f t="shared" si="55"/>
        <v>[["tsAllLevel",</v>
      </c>
      <c r="E632" s="1" t="str">
        <f t="shared" si="56"/>
        <v>]]</v>
      </c>
      <c r="F632" s="1">
        <f t="shared" si="57"/>
        <v>8790</v>
      </c>
      <c r="G632" s="1" t="str">
        <f t="shared" si="58"/>
        <v>[["tsAllLevel",8790]]</v>
      </c>
      <c r="H632" s="1" t="str">
        <f t="shared" si="59"/>
        <v>["openWin:1104"]</v>
      </c>
    </row>
    <row r="633" spans="2:8" x14ac:dyDescent="0.2">
      <c r="B633" s="2" t="s">
        <v>433</v>
      </c>
      <c r="C633" s="1" t="str">
        <f t="shared" si="54"/>
        <v>完成</v>
      </c>
      <c r="D633" s="1" t="str">
        <f t="shared" si="55"/>
        <v>[["storyFb",</v>
      </c>
      <c r="E633" s="1" t="str">
        <f t="shared" si="56"/>
        <v>]]</v>
      </c>
      <c r="F633" s="1">
        <f t="shared" si="57"/>
        <v>1430</v>
      </c>
      <c r="G633" s="1" t="str">
        <f t="shared" si="58"/>
        <v>[["storyFb",1430]]</v>
      </c>
      <c r="H633" s="1" t="str">
        <f t="shared" si="59"/>
        <v>["openWin:1131"]</v>
      </c>
    </row>
    <row r="634" spans="2:8" x14ac:dyDescent="0.2">
      <c r="B634" s="2" t="s">
        <v>632</v>
      </c>
      <c r="C634" s="1" t="str">
        <f t="shared" si="54"/>
        <v>强化</v>
      </c>
      <c r="D634" s="1" t="str">
        <f t="shared" si="55"/>
        <v>[["strengthFull",</v>
      </c>
      <c r="E634" s="1" t="str">
        <f t="shared" si="56"/>
        <v>]]</v>
      </c>
      <c r="F634" s="1">
        <f t="shared" si="57"/>
        <v>695</v>
      </c>
      <c r="G634" s="1" t="str">
        <f t="shared" si="58"/>
        <v>[["strengthFull",695]]</v>
      </c>
      <c r="H634" s="1" t="str">
        <f t="shared" si="59"/>
        <v>["openWin:1102|2"]</v>
      </c>
    </row>
    <row r="635" spans="2:8" x14ac:dyDescent="0.2">
      <c r="B635" s="2" t="s">
        <v>432</v>
      </c>
      <c r="C635" s="1" t="str">
        <f t="shared" si="54"/>
        <v>法宝</v>
      </c>
      <c r="D635" s="1" t="str">
        <f t="shared" si="55"/>
        <v>[["tsAllLevel",</v>
      </c>
      <c r="E635" s="1" t="str">
        <f t="shared" si="56"/>
        <v>]]</v>
      </c>
      <c r="F635" s="1">
        <f t="shared" si="57"/>
        <v>8800</v>
      </c>
      <c r="G635" s="1" t="str">
        <f t="shared" si="58"/>
        <v>[["tsAllLevel",8800]]</v>
      </c>
      <c r="H635" s="1" t="str">
        <f t="shared" si="59"/>
        <v>["openWin:1104"]</v>
      </c>
    </row>
    <row r="636" spans="2:8" x14ac:dyDescent="0.2">
      <c r="B636" s="2" t="s">
        <v>633</v>
      </c>
      <c r="C636" s="1" t="str">
        <f t="shared" si="54"/>
        <v>完成</v>
      </c>
      <c r="D636" s="1" t="str">
        <f t="shared" si="55"/>
        <v>[["storyFb",</v>
      </c>
      <c r="E636" s="1" t="str">
        <f t="shared" si="56"/>
        <v>]]</v>
      </c>
      <c r="F636" s="1">
        <f t="shared" si="57"/>
        <v>1433</v>
      </c>
      <c r="G636" s="1" t="str">
        <f t="shared" si="58"/>
        <v>[["storyFb",1433]]</v>
      </c>
      <c r="H636" s="1" t="str">
        <f t="shared" si="59"/>
        <v>["openWin:1131"]</v>
      </c>
    </row>
    <row r="637" spans="2:8" x14ac:dyDescent="0.2">
      <c r="B637" s="2" t="s">
        <v>634</v>
      </c>
      <c r="C637" s="1" t="str">
        <f t="shared" si="54"/>
        <v>通关</v>
      </c>
      <c r="D637" s="1" t="str">
        <f t="shared" si="55"/>
        <v>[["pagoda",</v>
      </c>
      <c r="E637" s="1" t="str">
        <f t="shared" si="56"/>
        <v>]]</v>
      </c>
      <c r="F637" s="1">
        <f t="shared" si="57"/>
        <v>285</v>
      </c>
      <c r="G637" s="1" t="str">
        <f t="shared" si="58"/>
        <v>[["pagoda",285]]</v>
      </c>
      <c r="H637" s="1" t="str">
        <f t="shared" si="59"/>
        <v>["openWin:1111"]</v>
      </c>
    </row>
    <row r="638" spans="2:8" x14ac:dyDescent="0.2">
      <c r="B638" s="2" t="s">
        <v>54</v>
      </c>
      <c r="C638" s="1" t="str">
        <f t="shared" si="54"/>
        <v>飞剑</v>
      </c>
      <c r="D638" s="1" t="str">
        <f t="shared" si="55"/>
        <v>[["allRideLv",</v>
      </c>
      <c r="E638" s="1" t="str">
        <f t="shared" si="56"/>
        <v>]]</v>
      </c>
      <c r="F638" s="1">
        <f t="shared" si="57"/>
        <v>635</v>
      </c>
      <c r="G638" s="1" t="str">
        <f t="shared" si="58"/>
        <v>[["allRideLv",635]]</v>
      </c>
      <c r="H638" s="1" t="str">
        <f t="shared" si="59"/>
        <v>["openWin:1102|3"]</v>
      </c>
    </row>
    <row r="639" spans="2:8" x14ac:dyDescent="0.2">
      <c r="B639" s="2" t="s">
        <v>434</v>
      </c>
      <c r="C639" s="1" t="str">
        <f t="shared" si="54"/>
        <v>法宝</v>
      </c>
      <c r="D639" s="1" t="str">
        <f t="shared" si="55"/>
        <v>[["tsAllLevel",</v>
      </c>
      <c r="E639" s="1" t="str">
        <f t="shared" si="56"/>
        <v>]]</v>
      </c>
      <c r="F639" s="1">
        <f t="shared" si="57"/>
        <v>8810</v>
      </c>
      <c r="G639" s="1" t="str">
        <f t="shared" si="58"/>
        <v>[["tsAllLevel",8810]]</v>
      </c>
      <c r="H639" s="1" t="str">
        <f t="shared" si="59"/>
        <v>["openWin:1104"]</v>
      </c>
    </row>
    <row r="640" spans="2:8" x14ac:dyDescent="0.2">
      <c r="B640" s="2" t="s">
        <v>436</v>
      </c>
      <c r="C640" s="1" t="str">
        <f t="shared" si="54"/>
        <v>完成</v>
      </c>
      <c r="D640" s="1" t="str">
        <f t="shared" si="55"/>
        <v>[["storyFb",</v>
      </c>
      <c r="E640" s="1" t="str">
        <f t="shared" si="56"/>
        <v>]]</v>
      </c>
      <c r="F640" s="1">
        <f t="shared" si="57"/>
        <v>1435</v>
      </c>
      <c r="G640" s="1" t="str">
        <f t="shared" si="58"/>
        <v>[["storyFb",1435]]</v>
      </c>
      <c r="H640" s="1" t="str">
        <f t="shared" si="59"/>
        <v>["openWin:1131"]</v>
      </c>
    </row>
    <row r="641" spans="2:8" x14ac:dyDescent="0.2">
      <c r="B641" s="2" t="s">
        <v>635</v>
      </c>
      <c r="C641" s="1" t="str">
        <f t="shared" si="54"/>
        <v>强化</v>
      </c>
      <c r="D641" s="1" t="str">
        <f t="shared" si="55"/>
        <v>[["strengthFull",</v>
      </c>
      <c r="E641" s="1" t="str">
        <f t="shared" si="56"/>
        <v>]]</v>
      </c>
      <c r="F641" s="1">
        <f t="shared" si="57"/>
        <v>698</v>
      </c>
      <c r="G641" s="1" t="str">
        <f t="shared" si="58"/>
        <v>[["strengthFull",698]]</v>
      </c>
      <c r="H641" s="1" t="str">
        <f t="shared" si="59"/>
        <v>["openWin:1102|2"]</v>
      </c>
    </row>
    <row r="642" spans="2:8" x14ac:dyDescent="0.2">
      <c r="B642" s="2" t="s">
        <v>20</v>
      </c>
      <c r="C642" s="1" t="str">
        <f t="shared" si="54"/>
        <v>前往</v>
      </c>
      <c r="D642" s="1">
        <f t="shared" si="55"/>
        <v>0</v>
      </c>
      <c r="E642" s="1" t="str">
        <f t="shared" si="56"/>
        <v/>
      </c>
      <c r="F642" s="1" t="str">
        <f t="shared" si="57"/>
        <v/>
      </c>
      <c r="G642" s="1">
        <f t="shared" si="58"/>
        <v>0</v>
      </c>
      <c r="H642" s="1">
        <f t="shared" si="59"/>
        <v>0</v>
      </c>
    </row>
    <row r="643" spans="2:8" x14ac:dyDescent="0.2">
      <c r="B643" s="2" t="s">
        <v>435</v>
      </c>
      <c r="C643" s="1" t="str">
        <f t="shared" si="54"/>
        <v>法宝</v>
      </c>
      <c r="D643" s="1" t="str">
        <f t="shared" si="55"/>
        <v>[["tsAllLevel",</v>
      </c>
      <c r="E643" s="1" t="str">
        <f t="shared" si="56"/>
        <v>]]</v>
      </c>
      <c r="F643" s="1">
        <f t="shared" si="57"/>
        <v>8820</v>
      </c>
      <c r="G643" s="1" t="str">
        <f t="shared" si="58"/>
        <v>[["tsAllLevel",8820]]</v>
      </c>
      <c r="H643" s="1" t="str">
        <f t="shared" si="59"/>
        <v>["openWin:1104"]</v>
      </c>
    </row>
    <row r="644" spans="2:8" x14ac:dyDescent="0.2">
      <c r="B644" s="2" t="s">
        <v>636</v>
      </c>
      <c r="C644" s="1" t="str">
        <f t="shared" si="54"/>
        <v>完成</v>
      </c>
      <c r="D644" s="1" t="str">
        <f t="shared" si="55"/>
        <v>[["storyFb",</v>
      </c>
      <c r="E644" s="1" t="str">
        <f t="shared" si="56"/>
        <v>]]</v>
      </c>
      <c r="F644" s="1">
        <f t="shared" si="57"/>
        <v>1437</v>
      </c>
      <c r="G644" s="1" t="str">
        <f t="shared" si="58"/>
        <v>[["storyFb",1437]]</v>
      </c>
      <c r="H644" s="1" t="str">
        <f t="shared" si="59"/>
        <v>["openWin:1131"]</v>
      </c>
    </row>
    <row r="645" spans="2:8" x14ac:dyDescent="0.2">
      <c r="B645" s="2" t="s">
        <v>17</v>
      </c>
      <c r="C645" s="1" t="str">
        <f t="shared" si="54"/>
        <v>收取洞府灵田</v>
      </c>
      <c r="D645" s="1" t="str">
        <f t="shared" si="55"/>
        <v>[["mineCollect",1,1]]</v>
      </c>
      <c r="E645" s="1" t="str">
        <f t="shared" si="56"/>
        <v/>
      </c>
      <c r="F645" s="1" t="str">
        <f t="shared" si="57"/>
        <v/>
      </c>
      <c r="G645" s="1" t="str">
        <f t="shared" si="58"/>
        <v>[["mineCollect",1,1]]</v>
      </c>
      <c r="H645" s="1" t="str">
        <f t="shared" si="59"/>
        <v>["openWin:1152"]</v>
      </c>
    </row>
    <row r="646" spans="2:8" x14ac:dyDescent="0.2">
      <c r="B646" s="2" t="s">
        <v>9</v>
      </c>
      <c r="C646" s="1" t="str">
        <f t="shared" si="54"/>
        <v>收取聚宝盆</v>
      </c>
      <c r="D646" s="1" t="str">
        <f t="shared" si="55"/>
        <v>[["treasure",1]]</v>
      </c>
      <c r="E646" s="1" t="str">
        <f t="shared" si="56"/>
        <v/>
      </c>
      <c r="F646" s="1" t="str">
        <f t="shared" si="57"/>
        <v/>
      </c>
      <c r="G646" s="1" t="str">
        <f t="shared" si="58"/>
        <v>[["treasure",1]]</v>
      </c>
      <c r="H646" s="1" t="str">
        <f t="shared" si="59"/>
        <v>["openWin:1157"]</v>
      </c>
    </row>
    <row r="647" spans="2:8" x14ac:dyDescent="0.2">
      <c r="B647" s="2" t="s">
        <v>437</v>
      </c>
      <c r="C647" s="1" t="str">
        <f t="shared" si="54"/>
        <v>法宝</v>
      </c>
      <c r="D647" s="1" t="str">
        <f t="shared" si="55"/>
        <v>[["tsAllLevel",</v>
      </c>
      <c r="E647" s="1" t="str">
        <f t="shared" si="56"/>
        <v>]]</v>
      </c>
      <c r="F647" s="1">
        <f t="shared" si="57"/>
        <v>8830</v>
      </c>
      <c r="G647" s="1" t="str">
        <f t="shared" si="58"/>
        <v>[["tsAllLevel",8830]]</v>
      </c>
      <c r="H647" s="1" t="str">
        <f t="shared" si="59"/>
        <v>["openWin:1104"]</v>
      </c>
    </row>
    <row r="648" spans="2:8" x14ac:dyDescent="0.2">
      <c r="B648" s="2" t="s">
        <v>439</v>
      </c>
      <c r="C648" s="1" t="str">
        <f t="shared" si="54"/>
        <v>完成</v>
      </c>
      <c r="D648" s="1" t="str">
        <f t="shared" si="55"/>
        <v>[["storyFb",</v>
      </c>
      <c r="E648" s="1" t="str">
        <f t="shared" si="56"/>
        <v>]]</v>
      </c>
      <c r="F648" s="1">
        <f t="shared" si="57"/>
        <v>1440</v>
      </c>
      <c r="G648" s="1" t="str">
        <f t="shared" si="58"/>
        <v>[["storyFb",1440]]</v>
      </c>
      <c r="H648" s="1" t="str">
        <f t="shared" si="59"/>
        <v>["openWin:1131"]</v>
      </c>
    </row>
    <row r="649" spans="2:8" x14ac:dyDescent="0.2">
      <c r="B649" s="2" t="s">
        <v>637</v>
      </c>
      <c r="C649" s="1" t="str">
        <f t="shared" si="54"/>
        <v>技能</v>
      </c>
      <c r="D649" s="1" t="str">
        <f t="shared" si="55"/>
        <v>[["skillTotalLv",</v>
      </c>
      <c r="E649" s="1" t="str">
        <f t="shared" si="56"/>
        <v>]]</v>
      </c>
      <c r="F649" s="1">
        <f t="shared" si="57"/>
        <v>2060</v>
      </c>
      <c r="G649" s="1" t="str">
        <f t="shared" si="58"/>
        <v>[["skillTotalLv",2060]]</v>
      </c>
      <c r="H649" s="1" t="str">
        <f t="shared" si="59"/>
        <v>["openWin:1103"]</v>
      </c>
    </row>
    <row r="650" spans="2:8" x14ac:dyDescent="0.2">
      <c r="B650" s="2" t="s">
        <v>438</v>
      </c>
      <c r="C650" s="1" t="str">
        <f t="shared" si="54"/>
        <v>法宝</v>
      </c>
      <c r="D650" s="1" t="str">
        <f t="shared" si="55"/>
        <v>[["tsAllLevel",</v>
      </c>
      <c r="E650" s="1" t="str">
        <f t="shared" si="56"/>
        <v>]]</v>
      </c>
      <c r="F650" s="1">
        <f t="shared" si="57"/>
        <v>8840</v>
      </c>
      <c r="G650" s="1" t="str">
        <f t="shared" si="58"/>
        <v>[["tsAllLevel",8840]]</v>
      </c>
      <c r="H650" s="1" t="str">
        <f t="shared" si="59"/>
        <v>["openWin:1104"]</v>
      </c>
    </row>
    <row r="651" spans="2:8" x14ac:dyDescent="0.2">
      <c r="B651" s="2" t="s">
        <v>638</v>
      </c>
      <c r="C651" s="1" t="str">
        <f t="shared" si="54"/>
        <v>完成</v>
      </c>
      <c r="D651" s="1" t="str">
        <f t="shared" si="55"/>
        <v>[["storyFb",</v>
      </c>
      <c r="E651" s="1" t="str">
        <f t="shared" si="56"/>
        <v>]]</v>
      </c>
      <c r="F651" s="1">
        <f t="shared" si="57"/>
        <v>1443</v>
      </c>
      <c r="G651" s="1" t="str">
        <f t="shared" si="58"/>
        <v>[["storyFb",1443]]</v>
      </c>
      <c r="H651" s="1" t="str">
        <f t="shared" si="59"/>
        <v>["openWin:1131"]</v>
      </c>
    </row>
    <row r="652" spans="2:8" x14ac:dyDescent="0.2">
      <c r="B652" s="2" t="s">
        <v>368</v>
      </c>
      <c r="C652" s="1" t="str">
        <f t="shared" ref="C652:C715" si="60">IF(LEFT(B652,2)="收取",B652,LEFT(B652,2))</f>
        <v>强化</v>
      </c>
      <c r="D652" s="1" t="str">
        <f t="shared" ref="D652:D715" si="61">VLOOKUP(C652,$C$1:$D$10,2,FALSE)</f>
        <v>[["strengthFull",</v>
      </c>
      <c r="E652" s="1" t="str">
        <f t="shared" ref="E652:E715" si="62">IF(VLOOKUP(C652,$C$1:$E$10,3,FALSE)="","",VLOOKUP(C652,$C$1:$E$10,3,FALSE))</f>
        <v>]]</v>
      </c>
      <c r="F652" s="1">
        <f t="shared" ref="F652:F715" si="63">IF(E652="","",--MIDB(B652,SEARCHB("?",B652),2*LEN(B652)-LENB(B652)))</f>
        <v>700</v>
      </c>
      <c r="G652" s="1" t="str">
        <f t="shared" ref="G652:G715" si="64">IF(ISERROR(IF(E652="",D652,D652&amp;F652&amp;E652)),"",IF(E652="",D652,D652&amp;F652&amp;E652))</f>
        <v>[["strengthFull",700]]</v>
      </c>
      <c r="H652" s="1" t="str">
        <f t="shared" ref="H652:H715" si="65">VLOOKUP(C652,$C$1:$F$10,4,FALSE)</f>
        <v>["openWin:1102|2"]</v>
      </c>
    </row>
    <row r="653" spans="2:8" x14ac:dyDescent="0.2">
      <c r="B653" s="2" t="s">
        <v>441</v>
      </c>
      <c r="C653" s="1" t="str">
        <f t="shared" si="60"/>
        <v>法宝</v>
      </c>
      <c r="D653" s="1" t="str">
        <f t="shared" si="61"/>
        <v>[["tsAllLevel",</v>
      </c>
      <c r="E653" s="1" t="str">
        <f t="shared" si="62"/>
        <v>]]</v>
      </c>
      <c r="F653" s="1">
        <f t="shared" si="63"/>
        <v>8850</v>
      </c>
      <c r="G653" s="1" t="str">
        <f t="shared" si="64"/>
        <v>[["tsAllLevel",8850]]</v>
      </c>
      <c r="H653" s="1" t="str">
        <f t="shared" si="65"/>
        <v>["openWin:1104"]</v>
      </c>
    </row>
    <row r="654" spans="2:8" x14ac:dyDescent="0.2">
      <c r="B654" s="2" t="s">
        <v>443</v>
      </c>
      <c r="C654" s="1" t="str">
        <f t="shared" si="60"/>
        <v>完成</v>
      </c>
      <c r="D654" s="1" t="str">
        <f t="shared" si="61"/>
        <v>[["storyFb",</v>
      </c>
      <c r="E654" s="1" t="str">
        <f t="shared" si="62"/>
        <v>]]</v>
      </c>
      <c r="F654" s="1">
        <f t="shared" si="63"/>
        <v>1445</v>
      </c>
      <c r="G654" s="1" t="str">
        <f t="shared" si="64"/>
        <v>[["storyFb",1445]]</v>
      </c>
      <c r="H654" s="1" t="str">
        <f t="shared" si="65"/>
        <v>["openWin:1131"]</v>
      </c>
    </row>
    <row r="655" spans="2:8" x14ac:dyDescent="0.2">
      <c r="B655" s="2" t="s">
        <v>639</v>
      </c>
      <c r="C655" s="1" t="str">
        <f t="shared" si="60"/>
        <v>通关</v>
      </c>
      <c r="D655" s="1" t="str">
        <f t="shared" si="61"/>
        <v>[["pagoda",</v>
      </c>
      <c r="E655" s="1" t="str">
        <f t="shared" si="62"/>
        <v>]]</v>
      </c>
      <c r="F655" s="1">
        <f t="shared" si="63"/>
        <v>288</v>
      </c>
      <c r="G655" s="1" t="str">
        <f t="shared" si="64"/>
        <v>[["pagoda",288]]</v>
      </c>
      <c r="H655" s="1" t="str">
        <f t="shared" si="65"/>
        <v>["openWin:1111"]</v>
      </c>
    </row>
    <row r="656" spans="2:8" x14ac:dyDescent="0.2">
      <c r="B656" s="2" t="s">
        <v>55</v>
      </c>
      <c r="C656" s="1" t="str">
        <f t="shared" si="60"/>
        <v>飞剑</v>
      </c>
      <c r="D656" s="1" t="str">
        <f t="shared" si="61"/>
        <v>[["allRideLv",</v>
      </c>
      <c r="E656" s="1" t="str">
        <f t="shared" si="62"/>
        <v>]]</v>
      </c>
      <c r="F656" s="1">
        <f t="shared" si="63"/>
        <v>640</v>
      </c>
      <c r="G656" s="1" t="str">
        <f t="shared" si="64"/>
        <v>[["allRideLv",640]]</v>
      </c>
      <c r="H656" s="1" t="str">
        <f t="shared" si="65"/>
        <v>["openWin:1102|3"]</v>
      </c>
    </row>
    <row r="657" spans="2:8" x14ac:dyDescent="0.2">
      <c r="B657" s="2" t="s">
        <v>442</v>
      </c>
      <c r="C657" s="1" t="str">
        <f t="shared" si="60"/>
        <v>法宝</v>
      </c>
      <c r="D657" s="1" t="str">
        <f t="shared" si="61"/>
        <v>[["tsAllLevel",</v>
      </c>
      <c r="E657" s="1" t="str">
        <f t="shared" si="62"/>
        <v>]]</v>
      </c>
      <c r="F657" s="1">
        <f t="shared" si="63"/>
        <v>8860</v>
      </c>
      <c r="G657" s="1" t="str">
        <f t="shared" si="64"/>
        <v>[["tsAllLevel",8860]]</v>
      </c>
      <c r="H657" s="1" t="str">
        <f t="shared" si="65"/>
        <v>["openWin:1104"]</v>
      </c>
    </row>
    <row r="658" spans="2:8" x14ac:dyDescent="0.2">
      <c r="B658" s="2" t="s">
        <v>640</v>
      </c>
      <c r="C658" s="1" t="str">
        <f t="shared" si="60"/>
        <v>完成</v>
      </c>
      <c r="D658" s="1" t="str">
        <f t="shared" si="61"/>
        <v>[["storyFb",</v>
      </c>
      <c r="E658" s="1" t="str">
        <f t="shared" si="62"/>
        <v>]]</v>
      </c>
      <c r="F658" s="1">
        <f t="shared" si="63"/>
        <v>1447</v>
      </c>
      <c r="G658" s="1" t="str">
        <f t="shared" si="64"/>
        <v>[["storyFb",1447]]</v>
      </c>
      <c r="H658" s="1" t="str">
        <f t="shared" si="65"/>
        <v>["openWin:1131"]</v>
      </c>
    </row>
    <row r="659" spans="2:8" x14ac:dyDescent="0.2">
      <c r="B659" s="2" t="s">
        <v>372</v>
      </c>
      <c r="C659" s="1" t="str">
        <f t="shared" si="60"/>
        <v>强化</v>
      </c>
      <c r="D659" s="1" t="str">
        <f t="shared" si="61"/>
        <v>[["strengthFull",</v>
      </c>
      <c r="E659" s="1" t="str">
        <f t="shared" si="62"/>
        <v>]]</v>
      </c>
      <c r="F659" s="1">
        <f t="shared" si="63"/>
        <v>703</v>
      </c>
      <c r="G659" s="1" t="str">
        <f t="shared" si="64"/>
        <v>[["strengthFull",703]]</v>
      </c>
      <c r="H659" s="1" t="str">
        <f t="shared" si="65"/>
        <v>["openWin:1102|2"]</v>
      </c>
    </row>
    <row r="660" spans="2:8" x14ac:dyDescent="0.2">
      <c r="B660" s="2" t="s">
        <v>17</v>
      </c>
      <c r="C660" s="1" t="str">
        <f t="shared" si="60"/>
        <v>收取洞府灵田</v>
      </c>
      <c r="D660" s="1" t="str">
        <f t="shared" si="61"/>
        <v>[["mineCollect",1,1]]</v>
      </c>
      <c r="E660" s="1" t="str">
        <f t="shared" si="62"/>
        <v/>
      </c>
      <c r="F660" s="1" t="str">
        <f t="shared" si="63"/>
        <v/>
      </c>
      <c r="G660" s="1" t="str">
        <f t="shared" si="64"/>
        <v>[["mineCollect",1,1]]</v>
      </c>
      <c r="H660" s="1" t="str">
        <f t="shared" si="65"/>
        <v>["openWin:1152"]</v>
      </c>
    </row>
    <row r="661" spans="2:8" x14ac:dyDescent="0.2">
      <c r="B661" s="2" t="s">
        <v>444</v>
      </c>
      <c r="C661" s="1" t="str">
        <f t="shared" si="60"/>
        <v>法宝</v>
      </c>
      <c r="D661" s="1" t="str">
        <f t="shared" si="61"/>
        <v>[["tsAllLevel",</v>
      </c>
      <c r="E661" s="1" t="str">
        <f t="shared" si="62"/>
        <v>]]</v>
      </c>
      <c r="F661" s="1">
        <f t="shared" si="63"/>
        <v>8870</v>
      </c>
      <c r="G661" s="1" t="str">
        <f t="shared" si="64"/>
        <v>[["tsAllLevel",8870]]</v>
      </c>
      <c r="H661" s="1" t="str">
        <f t="shared" si="65"/>
        <v>["openWin:1104"]</v>
      </c>
    </row>
    <row r="662" spans="2:8" x14ac:dyDescent="0.2">
      <c r="B662" s="2" t="s">
        <v>446</v>
      </c>
      <c r="C662" s="1" t="str">
        <f t="shared" si="60"/>
        <v>完成</v>
      </c>
      <c r="D662" s="1" t="str">
        <f t="shared" si="61"/>
        <v>[["storyFb",</v>
      </c>
      <c r="E662" s="1" t="str">
        <f t="shared" si="62"/>
        <v>]]</v>
      </c>
      <c r="F662" s="1">
        <f t="shared" si="63"/>
        <v>1450</v>
      </c>
      <c r="G662" s="1" t="str">
        <f t="shared" si="64"/>
        <v>[["storyFb",1450]]</v>
      </c>
      <c r="H662" s="1" t="str">
        <f t="shared" si="65"/>
        <v>["openWin:1131"]</v>
      </c>
    </row>
    <row r="663" spans="2:8" x14ac:dyDescent="0.2">
      <c r="B663" s="2" t="s">
        <v>13</v>
      </c>
      <c r="C663" s="1" t="str">
        <f t="shared" si="60"/>
        <v>在月</v>
      </c>
      <c r="D663" s="1" t="str">
        <f t="shared" si="61"/>
        <v>[["expedTask",1]]</v>
      </c>
      <c r="E663" s="1" t="str">
        <f t="shared" si="62"/>
        <v/>
      </c>
      <c r="F663" s="1" t="str">
        <f t="shared" si="63"/>
        <v/>
      </c>
      <c r="G663" s="1" t="str">
        <f t="shared" si="64"/>
        <v>[["expedTask",1]]</v>
      </c>
      <c r="H663" s="1" t="str">
        <f t="shared" si="65"/>
        <v>["openWin:1158"]</v>
      </c>
    </row>
    <row r="664" spans="2:8" x14ac:dyDescent="0.2">
      <c r="B664" s="2" t="s">
        <v>9</v>
      </c>
      <c r="C664" s="1" t="str">
        <f t="shared" si="60"/>
        <v>收取聚宝盆</v>
      </c>
      <c r="D664" s="1" t="str">
        <f t="shared" si="61"/>
        <v>[["treasure",1]]</v>
      </c>
      <c r="E664" s="1" t="str">
        <f t="shared" si="62"/>
        <v/>
      </c>
      <c r="F664" s="1" t="str">
        <f t="shared" si="63"/>
        <v/>
      </c>
      <c r="G664" s="1" t="str">
        <f t="shared" si="64"/>
        <v>[["treasure",1]]</v>
      </c>
      <c r="H664" s="1" t="str">
        <f t="shared" si="65"/>
        <v>["openWin:1157"]</v>
      </c>
    </row>
    <row r="665" spans="2:8" x14ac:dyDescent="0.2">
      <c r="B665" s="2" t="s">
        <v>445</v>
      </c>
      <c r="C665" s="1" t="str">
        <f t="shared" si="60"/>
        <v>法宝</v>
      </c>
      <c r="D665" s="1" t="str">
        <f t="shared" si="61"/>
        <v>[["tsAllLevel",</v>
      </c>
      <c r="E665" s="1" t="str">
        <f t="shared" si="62"/>
        <v>]]</v>
      </c>
      <c r="F665" s="1">
        <f t="shared" si="63"/>
        <v>8880</v>
      </c>
      <c r="G665" s="1" t="str">
        <f t="shared" si="64"/>
        <v>[["tsAllLevel",8880]]</v>
      </c>
      <c r="H665" s="1" t="str">
        <f t="shared" si="65"/>
        <v>["openWin:1104"]</v>
      </c>
    </row>
    <row r="666" spans="2:8" x14ac:dyDescent="0.2">
      <c r="B666" s="2" t="s">
        <v>448</v>
      </c>
      <c r="C666" s="1" t="str">
        <f t="shared" si="60"/>
        <v>完成</v>
      </c>
      <c r="D666" s="1" t="str">
        <f t="shared" si="61"/>
        <v>[["storyFb",</v>
      </c>
      <c r="E666" s="1" t="str">
        <f t="shared" si="62"/>
        <v>]]</v>
      </c>
      <c r="F666" s="1">
        <f t="shared" si="63"/>
        <v>1452</v>
      </c>
      <c r="G666" s="1" t="str">
        <f t="shared" si="64"/>
        <v>[["storyFb",1452]]</v>
      </c>
      <c r="H666" s="1" t="str">
        <f t="shared" si="65"/>
        <v>["openWin:1131"]</v>
      </c>
    </row>
    <row r="667" spans="2:8" x14ac:dyDescent="0.2">
      <c r="B667" s="2" t="s">
        <v>641</v>
      </c>
      <c r="C667" s="1" t="str">
        <f t="shared" si="60"/>
        <v>技能</v>
      </c>
      <c r="D667" s="1" t="str">
        <f t="shared" si="61"/>
        <v>[["skillTotalLv",</v>
      </c>
      <c r="E667" s="1" t="str">
        <f t="shared" si="62"/>
        <v>]]</v>
      </c>
      <c r="F667" s="1">
        <f t="shared" si="63"/>
        <v>2070</v>
      </c>
      <c r="G667" s="1" t="str">
        <f t="shared" si="64"/>
        <v>[["skillTotalLv",2070]]</v>
      </c>
      <c r="H667" s="1" t="str">
        <f t="shared" si="65"/>
        <v>["openWin:1103"]</v>
      </c>
    </row>
    <row r="668" spans="2:8" x14ac:dyDescent="0.2">
      <c r="B668" s="2" t="s">
        <v>447</v>
      </c>
      <c r="C668" s="1" t="str">
        <f t="shared" si="60"/>
        <v>法宝</v>
      </c>
      <c r="D668" s="1" t="str">
        <f t="shared" si="61"/>
        <v>[["tsAllLevel",</v>
      </c>
      <c r="E668" s="1" t="str">
        <f t="shared" si="62"/>
        <v>]]</v>
      </c>
      <c r="F668" s="1">
        <f t="shared" si="63"/>
        <v>8890</v>
      </c>
      <c r="G668" s="1" t="str">
        <f t="shared" si="64"/>
        <v>[["tsAllLevel",8890]]</v>
      </c>
      <c r="H668" s="1" t="str">
        <f t="shared" si="65"/>
        <v>["openWin:1104"]</v>
      </c>
    </row>
    <row r="669" spans="2:8" x14ac:dyDescent="0.2">
      <c r="B669" s="2" t="s">
        <v>450</v>
      </c>
      <c r="C669" s="1" t="str">
        <f t="shared" si="60"/>
        <v>完成</v>
      </c>
      <c r="D669" s="1" t="str">
        <f t="shared" si="61"/>
        <v>[["storyFb",</v>
      </c>
      <c r="E669" s="1" t="str">
        <f t="shared" si="62"/>
        <v>]]</v>
      </c>
      <c r="F669" s="1">
        <f t="shared" si="63"/>
        <v>1455</v>
      </c>
      <c r="G669" s="1" t="str">
        <f t="shared" si="64"/>
        <v>[["storyFb",1455]]</v>
      </c>
      <c r="H669" s="1" t="str">
        <f t="shared" si="65"/>
        <v>["openWin:1131"]</v>
      </c>
    </row>
    <row r="670" spans="2:8" x14ac:dyDescent="0.2">
      <c r="B670" s="2" t="s">
        <v>642</v>
      </c>
      <c r="C670" s="1" t="str">
        <f t="shared" si="60"/>
        <v>强化</v>
      </c>
      <c r="D670" s="1" t="str">
        <f t="shared" si="61"/>
        <v>[["strengthFull",</v>
      </c>
      <c r="E670" s="1" t="str">
        <f t="shared" si="62"/>
        <v>]]</v>
      </c>
      <c r="F670" s="1">
        <f t="shared" si="63"/>
        <v>705</v>
      </c>
      <c r="G670" s="1" t="str">
        <f t="shared" si="64"/>
        <v>[["strengthFull",705]]</v>
      </c>
      <c r="H670" s="1" t="str">
        <f t="shared" si="65"/>
        <v>["openWin:1102|2"]</v>
      </c>
    </row>
    <row r="671" spans="2:8" x14ac:dyDescent="0.2">
      <c r="B671" s="2" t="s">
        <v>449</v>
      </c>
      <c r="C671" s="1" t="str">
        <f t="shared" si="60"/>
        <v>法宝</v>
      </c>
      <c r="D671" s="1" t="str">
        <f t="shared" si="61"/>
        <v>[["tsAllLevel",</v>
      </c>
      <c r="E671" s="1" t="str">
        <f t="shared" si="62"/>
        <v>]]</v>
      </c>
      <c r="F671" s="1">
        <f t="shared" si="63"/>
        <v>8900</v>
      </c>
      <c r="G671" s="1" t="str">
        <f t="shared" si="64"/>
        <v>[["tsAllLevel",8900]]</v>
      </c>
      <c r="H671" s="1" t="str">
        <f t="shared" si="65"/>
        <v>["openWin:1104"]</v>
      </c>
    </row>
    <row r="672" spans="2:8" x14ac:dyDescent="0.2">
      <c r="B672" s="2" t="s">
        <v>453</v>
      </c>
      <c r="C672" s="1" t="str">
        <f t="shared" si="60"/>
        <v>完成</v>
      </c>
      <c r="D672" s="1" t="str">
        <f t="shared" si="61"/>
        <v>[["storyFb",</v>
      </c>
      <c r="E672" s="1" t="str">
        <f t="shared" si="62"/>
        <v>]]</v>
      </c>
      <c r="F672" s="1">
        <f t="shared" si="63"/>
        <v>1458</v>
      </c>
      <c r="G672" s="1" t="str">
        <f t="shared" si="64"/>
        <v>[["storyFb",1458]]</v>
      </c>
      <c r="H672" s="1" t="str">
        <f t="shared" si="65"/>
        <v>["openWin:1131"]</v>
      </c>
    </row>
    <row r="673" spans="2:8" x14ac:dyDescent="0.2">
      <c r="B673" s="2" t="s">
        <v>643</v>
      </c>
      <c r="C673" s="1" t="str">
        <f t="shared" si="60"/>
        <v>通关</v>
      </c>
      <c r="D673" s="1" t="str">
        <f t="shared" si="61"/>
        <v>[["pagoda",</v>
      </c>
      <c r="E673" s="1" t="str">
        <f t="shared" si="62"/>
        <v>]]</v>
      </c>
      <c r="F673" s="1">
        <f t="shared" si="63"/>
        <v>290</v>
      </c>
      <c r="G673" s="1" t="str">
        <f t="shared" si="64"/>
        <v>[["pagoda",290]]</v>
      </c>
      <c r="H673" s="1" t="str">
        <f t="shared" si="65"/>
        <v>["openWin:1111"]</v>
      </c>
    </row>
    <row r="674" spans="2:8" x14ac:dyDescent="0.2">
      <c r="B674" s="2" t="s">
        <v>56</v>
      </c>
      <c r="C674" s="1" t="str">
        <f t="shared" si="60"/>
        <v>飞剑</v>
      </c>
      <c r="D674" s="1" t="str">
        <f t="shared" si="61"/>
        <v>[["allRideLv",</v>
      </c>
      <c r="E674" s="1" t="str">
        <f t="shared" si="62"/>
        <v>]]</v>
      </c>
      <c r="F674" s="1">
        <f t="shared" si="63"/>
        <v>645</v>
      </c>
      <c r="G674" s="1" t="str">
        <f t="shared" si="64"/>
        <v>[["allRideLv",645]]</v>
      </c>
      <c r="H674" s="1" t="str">
        <f t="shared" si="65"/>
        <v>["openWin:1102|3"]</v>
      </c>
    </row>
    <row r="675" spans="2:8" x14ac:dyDescent="0.2">
      <c r="B675" s="2" t="s">
        <v>452</v>
      </c>
      <c r="C675" s="1" t="str">
        <f t="shared" si="60"/>
        <v>法宝</v>
      </c>
      <c r="D675" s="1" t="str">
        <f t="shared" si="61"/>
        <v>[["tsAllLevel",</v>
      </c>
      <c r="E675" s="1" t="str">
        <f t="shared" si="62"/>
        <v>]]</v>
      </c>
      <c r="F675" s="1">
        <f t="shared" si="63"/>
        <v>8910</v>
      </c>
      <c r="G675" s="1" t="str">
        <f t="shared" si="64"/>
        <v>[["tsAllLevel",8910]]</v>
      </c>
      <c r="H675" s="1" t="str">
        <f t="shared" si="65"/>
        <v>["openWin:1104"]</v>
      </c>
    </row>
    <row r="676" spans="2:8" x14ac:dyDescent="0.2">
      <c r="B676" s="2" t="s">
        <v>455</v>
      </c>
      <c r="C676" s="1" t="str">
        <f t="shared" si="60"/>
        <v>完成</v>
      </c>
      <c r="D676" s="1" t="str">
        <f t="shared" si="61"/>
        <v>[["storyFb",</v>
      </c>
      <c r="E676" s="1" t="str">
        <f t="shared" si="62"/>
        <v>]]</v>
      </c>
      <c r="F676" s="1">
        <f t="shared" si="63"/>
        <v>1460</v>
      </c>
      <c r="G676" s="1" t="str">
        <f t="shared" si="64"/>
        <v>[["storyFb",1460]]</v>
      </c>
      <c r="H676" s="1" t="str">
        <f t="shared" si="65"/>
        <v>["openWin:1131"]</v>
      </c>
    </row>
    <row r="677" spans="2:8" x14ac:dyDescent="0.2">
      <c r="B677" s="2" t="s">
        <v>644</v>
      </c>
      <c r="C677" s="1" t="str">
        <f t="shared" si="60"/>
        <v>强化</v>
      </c>
      <c r="D677" s="1" t="str">
        <f t="shared" si="61"/>
        <v>[["strengthFull",</v>
      </c>
      <c r="E677" s="1" t="str">
        <f t="shared" si="62"/>
        <v>]]</v>
      </c>
      <c r="F677" s="1">
        <f t="shared" si="63"/>
        <v>708</v>
      </c>
      <c r="G677" s="1" t="str">
        <f t="shared" si="64"/>
        <v>[["strengthFull",708]]</v>
      </c>
      <c r="H677" s="1" t="str">
        <f t="shared" si="65"/>
        <v>["openWin:1102|2"]</v>
      </c>
    </row>
    <row r="678" spans="2:8" x14ac:dyDescent="0.2">
      <c r="B678" s="2" t="s">
        <v>20</v>
      </c>
      <c r="C678" s="1" t="str">
        <f t="shared" si="60"/>
        <v>前往</v>
      </c>
      <c r="D678" s="1">
        <f t="shared" si="61"/>
        <v>0</v>
      </c>
      <c r="E678" s="1" t="str">
        <f t="shared" si="62"/>
        <v/>
      </c>
      <c r="F678" s="1" t="str">
        <f t="shared" si="63"/>
        <v/>
      </c>
      <c r="G678" s="1">
        <f t="shared" si="64"/>
        <v>0</v>
      </c>
      <c r="H678" s="1">
        <f t="shared" si="65"/>
        <v>0</v>
      </c>
    </row>
    <row r="679" spans="2:8" x14ac:dyDescent="0.2">
      <c r="B679" s="2" t="s">
        <v>454</v>
      </c>
      <c r="C679" s="1" t="str">
        <f t="shared" si="60"/>
        <v>法宝</v>
      </c>
      <c r="D679" s="1" t="str">
        <f t="shared" si="61"/>
        <v>[["tsAllLevel",</v>
      </c>
      <c r="E679" s="1" t="str">
        <f t="shared" si="62"/>
        <v>]]</v>
      </c>
      <c r="F679" s="1">
        <f t="shared" si="63"/>
        <v>8920</v>
      </c>
      <c r="G679" s="1" t="str">
        <f t="shared" si="64"/>
        <v>[["tsAllLevel",8920]]</v>
      </c>
      <c r="H679" s="1" t="str">
        <f t="shared" si="65"/>
        <v>["openWin:1104"]</v>
      </c>
    </row>
    <row r="680" spans="2:8" x14ac:dyDescent="0.2">
      <c r="B680" s="2" t="s">
        <v>457</v>
      </c>
      <c r="C680" s="1" t="str">
        <f t="shared" si="60"/>
        <v>完成</v>
      </c>
      <c r="D680" s="1" t="str">
        <f t="shared" si="61"/>
        <v>[["storyFb",</v>
      </c>
      <c r="E680" s="1" t="str">
        <f t="shared" si="62"/>
        <v>]]</v>
      </c>
      <c r="F680" s="1">
        <f t="shared" si="63"/>
        <v>1462</v>
      </c>
      <c r="G680" s="1" t="str">
        <f t="shared" si="64"/>
        <v>[["storyFb",1462]]</v>
      </c>
      <c r="H680" s="1" t="str">
        <f t="shared" si="65"/>
        <v>["openWin:1131"]</v>
      </c>
    </row>
    <row r="681" spans="2:8" x14ac:dyDescent="0.2">
      <c r="B681" s="2" t="s">
        <v>17</v>
      </c>
      <c r="C681" s="1" t="str">
        <f t="shared" si="60"/>
        <v>收取洞府灵田</v>
      </c>
      <c r="D681" s="1" t="str">
        <f t="shared" si="61"/>
        <v>[["mineCollect",1,1]]</v>
      </c>
      <c r="E681" s="1" t="str">
        <f t="shared" si="62"/>
        <v/>
      </c>
      <c r="F681" s="1" t="str">
        <f t="shared" si="63"/>
        <v/>
      </c>
      <c r="G681" s="1" t="str">
        <f t="shared" si="64"/>
        <v>[["mineCollect",1,1]]</v>
      </c>
      <c r="H681" s="1" t="str">
        <f t="shared" si="65"/>
        <v>["openWin:1152"]</v>
      </c>
    </row>
    <row r="682" spans="2:8" x14ac:dyDescent="0.2">
      <c r="B682" s="2" t="s">
        <v>9</v>
      </c>
      <c r="C682" s="1" t="str">
        <f t="shared" si="60"/>
        <v>收取聚宝盆</v>
      </c>
      <c r="D682" s="1" t="str">
        <f t="shared" si="61"/>
        <v>[["treasure",1]]</v>
      </c>
      <c r="E682" s="1" t="str">
        <f t="shared" si="62"/>
        <v/>
      </c>
      <c r="F682" s="1" t="str">
        <f t="shared" si="63"/>
        <v/>
      </c>
      <c r="G682" s="1" t="str">
        <f t="shared" si="64"/>
        <v>[["treasure",1]]</v>
      </c>
      <c r="H682" s="1" t="str">
        <f t="shared" si="65"/>
        <v>["openWin:1157"]</v>
      </c>
    </row>
    <row r="683" spans="2:8" x14ac:dyDescent="0.2">
      <c r="B683" s="2" t="s">
        <v>456</v>
      </c>
      <c r="C683" s="1" t="str">
        <f t="shared" si="60"/>
        <v>法宝</v>
      </c>
      <c r="D683" s="1" t="str">
        <f t="shared" si="61"/>
        <v>[["tsAllLevel",</v>
      </c>
      <c r="E683" s="1" t="str">
        <f t="shared" si="62"/>
        <v>]]</v>
      </c>
      <c r="F683" s="1">
        <f t="shared" si="63"/>
        <v>8930</v>
      </c>
      <c r="G683" s="1" t="str">
        <f t="shared" si="64"/>
        <v>[["tsAllLevel",8930]]</v>
      </c>
      <c r="H683" s="1" t="str">
        <f t="shared" si="65"/>
        <v>["openWin:1104"]</v>
      </c>
    </row>
    <row r="684" spans="2:8" x14ac:dyDescent="0.2">
      <c r="B684" s="2" t="s">
        <v>459</v>
      </c>
      <c r="C684" s="1" t="str">
        <f t="shared" si="60"/>
        <v>完成</v>
      </c>
      <c r="D684" s="1" t="str">
        <f t="shared" si="61"/>
        <v>[["storyFb",</v>
      </c>
      <c r="E684" s="1" t="str">
        <f t="shared" si="62"/>
        <v>]]</v>
      </c>
      <c r="F684" s="1">
        <f t="shared" si="63"/>
        <v>1465</v>
      </c>
      <c r="G684" s="1" t="str">
        <f t="shared" si="64"/>
        <v>[["storyFb",1465]]</v>
      </c>
      <c r="H684" s="1" t="str">
        <f t="shared" si="65"/>
        <v>["openWin:1131"]</v>
      </c>
    </row>
    <row r="685" spans="2:8" x14ac:dyDescent="0.2">
      <c r="B685" s="2" t="s">
        <v>645</v>
      </c>
      <c r="C685" s="1" t="str">
        <f t="shared" si="60"/>
        <v>技能</v>
      </c>
      <c r="D685" s="1" t="str">
        <f t="shared" si="61"/>
        <v>[["skillTotalLv",</v>
      </c>
      <c r="E685" s="1" t="str">
        <f t="shared" si="62"/>
        <v>]]</v>
      </c>
      <c r="F685" s="1">
        <f t="shared" si="63"/>
        <v>2080</v>
      </c>
      <c r="G685" s="1" t="str">
        <f t="shared" si="64"/>
        <v>[["skillTotalLv",2080]]</v>
      </c>
      <c r="H685" s="1" t="str">
        <f t="shared" si="65"/>
        <v>["openWin:1103"]</v>
      </c>
    </row>
    <row r="686" spans="2:8" x14ac:dyDescent="0.2">
      <c r="B686" s="2" t="s">
        <v>458</v>
      </c>
      <c r="C686" s="1" t="str">
        <f t="shared" si="60"/>
        <v>法宝</v>
      </c>
      <c r="D686" s="1" t="str">
        <f t="shared" si="61"/>
        <v>[["tsAllLevel",</v>
      </c>
      <c r="E686" s="1" t="str">
        <f t="shared" si="62"/>
        <v>]]</v>
      </c>
      <c r="F686" s="1">
        <f t="shared" si="63"/>
        <v>8940</v>
      </c>
      <c r="G686" s="1" t="str">
        <f t="shared" si="64"/>
        <v>[["tsAllLevel",8940]]</v>
      </c>
      <c r="H686" s="1" t="str">
        <f t="shared" si="65"/>
        <v>["openWin:1104"]</v>
      </c>
    </row>
    <row r="687" spans="2:8" x14ac:dyDescent="0.2">
      <c r="B687" s="2" t="s">
        <v>461</v>
      </c>
      <c r="C687" s="1" t="str">
        <f t="shared" si="60"/>
        <v>完成</v>
      </c>
      <c r="D687" s="1" t="str">
        <f t="shared" si="61"/>
        <v>[["storyFb",</v>
      </c>
      <c r="E687" s="1" t="str">
        <f t="shared" si="62"/>
        <v>]]</v>
      </c>
      <c r="F687" s="1">
        <f t="shared" si="63"/>
        <v>1468</v>
      </c>
      <c r="G687" s="1" t="str">
        <f t="shared" si="64"/>
        <v>[["storyFb",1468]]</v>
      </c>
      <c r="H687" s="1" t="str">
        <f t="shared" si="65"/>
        <v>["openWin:1131"]</v>
      </c>
    </row>
    <row r="688" spans="2:8" x14ac:dyDescent="0.2">
      <c r="B688" s="2" t="s">
        <v>383</v>
      </c>
      <c r="C688" s="1" t="str">
        <f t="shared" si="60"/>
        <v>强化</v>
      </c>
      <c r="D688" s="1" t="str">
        <f t="shared" si="61"/>
        <v>[["strengthFull",</v>
      </c>
      <c r="E688" s="1" t="str">
        <f t="shared" si="62"/>
        <v>]]</v>
      </c>
      <c r="F688" s="1">
        <f t="shared" si="63"/>
        <v>710</v>
      </c>
      <c r="G688" s="1" t="str">
        <f t="shared" si="64"/>
        <v>[["strengthFull",710]]</v>
      </c>
      <c r="H688" s="1" t="str">
        <f t="shared" si="65"/>
        <v>["openWin:1102|2"]</v>
      </c>
    </row>
    <row r="689" spans="2:8" x14ac:dyDescent="0.2">
      <c r="B689" s="2" t="s">
        <v>460</v>
      </c>
      <c r="C689" s="1" t="str">
        <f t="shared" si="60"/>
        <v>法宝</v>
      </c>
      <c r="D689" s="1" t="str">
        <f t="shared" si="61"/>
        <v>[["tsAllLevel",</v>
      </c>
      <c r="E689" s="1" t="str">
        <f t="shared" si="62"/>
        <v>]]</v>
      </c>
      <c r="F689" s="1">
        <f t="shared" si="63"/>
        <v>8950</v>
      </c>
      <c r="G689" s="1" t="str">
        <f t="shared" si="64"/>
        <v>[["tsAllLevel",8950]]</v>
      </c>
      <c r="H689" s="1" t="str">
        <f t="shared" si="65"/>
        <v>["openWin:1104"]</v>
      </c>
    </row>
    <row r="690" spans="2:8" x14ac:dyDescent="0.2">
      <c r="B690" s="2" t="s">
        <v>464</v>
      </c>
      <c r="C690" s="1" t="str">
        <f t="shared" si="60"/>
        <v>完成</v>
      </c>
      <c r="D690" s="1" t="str">
        <f t="shared" si="61"/>
        <v>[["storyFb",</v>
      </c>
      <c r="E690" s="1" t="str">
        <f t="shared" si="62"/>
        <v>]]</v>
      </c>
      <c r="F690" s="1">
        <f t="shared" si="63"/>
        <v>1470</v>
      </c>
      <c r="G690" s="1" t="str">
        <f t="shared" si="64"/>
        <v>[["storyFb",1470]]</v>
      </c>
      <c r="H690" s="1" t="str">
        <f t="shared" si="65"/>
        <v>["openWin:1131"]</v>
      </c>
    </row>
    <row r="691" spans="2:8" x14ac:dyDescent="0.2">
      <c r="B691" s="2" t="s">
        <v>646</v>
      </c>
      <c r="C691" s="1" t="str">
        <f t="shared" si="60"/>
        <v>通关</v>
      </c>
      <c r="D691" s="1" t="str">
        <f t="shared" si="61"/>
        <v>[["pagoda",</v>
      </c>
      <c r="E691" s="1" t="str">
        <f t="shared" si="62"/>
        <v>]]</v>
      </c>
      <c r="F691" s="1">
        <f t="shared" si="63"/>
        <v>293</v>
      </c>
      <c r="G691" s="1" t="str">
        <f t="shared" si="64"/>
        <v>[["pagoda",293]]</v>
      </c>
      <c r="H691" s="1" t="str">
        <f t="shared" si="65"/>
        <v>["openWin:1111"]</v>
      </c>
    </row>
    <row r="692" spans="2:8" x14ac:dyDescent="0.2">
      <c r="B692" s="2" t="s">
        <v>57</v>
      </c>
      <c r="C692" s="1" t="str">
        <f t="shared" si="60"/>
        <v>飞剑</v>
      </c>
      <c r="D692" s="1" t="str">
        <f t="shared" si="61"/>
        <v>[["allRideLv",</v>
      </c>
      <c r="E692" s="1" t="str">
        <f t="shared" si="62"/>
        <v>]]</v>
      </c>
      <c r="F692" s="1">
        <f t="shared" si="63"/>
        <v>650</v>
      </c>
      <c r="G692" s="1" t="str">
        <f t="shared" si="64"/>
        <v>[["allRideLv",650]]</v>
      </c>
      <c r="H692" s="1" t="str">
        <f t="shared" si="65"/>
        <v>["openWin:1102|3"]</v>
      </c>
    </row>
    <row r="693" spans="2:8" x14ac:dyDescent="0.2">
      <c r="B693" s="2" t="s">
        <v>463</v>
      </c>
      <c r="C693" s="1" t="str">
        <f t="shared" si="60"/>
        <v>法宝</v>
      </c>
      <c r="D693" s="1" t="str">
        <f t="shared" si="61"/>
        <v>[["tsAllLevel",</v>
      </c>
      <c r="E693" s="1" t="str">
        <f t="shared" si="62"/>
        <v>]]</v>
      </c>
      <c r="F693" s="1">
        <f t="shared" si="63"/>
        <v>8960</v>
      </c>
      <c r="G693" s="1" t="str">
        <f t="shared" si="64"/>
        <v>[["tsAllLevel",8960]]</v>
      </c>
      <c r="H693" s="1" t="str">
        <f t="shared" si="65"/>
        <v>["openWin:1104"]</v>
      </c>
    </row>
    <row r="694" spans="2:8" x14ac:dyDescent="0.2">
      <c r="B694" s="2" t="s">
        <v>466</v>
      </c>
      <c r="C694" s="1" t="str">
        <f t="shared" si="60"/>
        <v>完成</v>
      </c>
      <c r="D694" s="1" t="str">
        <f t="shared" si="61"/>
        <v>[["storyFb",</v>
      </c>
      <c r="E694" s="1" t="str">
        <f t="shared" si="62"/>
        <v>]]</v>
      </c>
      <c r="F694" s="1">
        <f t="shared" si="63"/>
        <v>1472</v>
      </c>
      <c r="G694" s="1" t="str">
        <f t="shared" si="64"/>
        <v>[["storyFb",1472]]</v>
      </c>
      <c r="H694" s="1" t="str">
        <f t="shared" si="65"/>
        <v>["openWin:1131"]</v>
      </c>
    </row>
    <row r="695" spans="2:8" x14ac:dyDescent="0.2">
      <c r="B695" s="2" t="s">
        <v>390</v>
      </c>
      <c r="C695" s="1" t="str">
        <f t="shared" si="60"/>
        <v>强化</v>
      </c>
      <c r="D695" s="1" t="str">
        <f t="shared" si="61"/>
        <v>[["strengthFull",</v>
      </c>
      <c r="E695" s="1" t="str">
        <f t="shared" si="62"/>
        <v>]]</v>
      </c>
      <c r="F695" s="1">
        <f t="shared" si="63"/>
        <v>713</v>
      </c>
      <c r="G695" s="1" t="str">
        <f t="shared" si="64"/>
        <v>[["strengthFull",713]]</v>
      </c>
      <c r="H695" s="1" t="str">
        <f t="shared" si="65"/>
        <v>["openWin:1102|2"]</v>
      </c>
    </row>
    <row r="696" spans="2:8" x14ac:dyDescent="0.2">
      <c r="B696" s="2" t="s">
        <v>17</v>
      </c>
      <c r="C696" s="1" t="str">
        <f t="shared" si="60"/>
        <v>收取洞府灵田</v>
      </c>
      <c r="D696" s="1" t="str">
        <f t="shared" si="61"/>
        <v>[["mineCollect",1,1]]</v>
      </c>
      <c r="E696" s="1" t="str">
        <f t="shared" si="62"/>
        <v/>
      </c>
      <c r="F696" s="1" t="str">
        <f t="shared" si="63"/>
        <v/>
      </c>
      <c r="G696" s="1" t="str">
        <f t="shared" si="64"/>
        <v>[["mineCollect",1,1]]</v>
      </c>
      <c r="H696" s="1" t="str">
        <f t="shared" si="65"/>
        <v>["openWin:1152"]</v>
      </c>
    </row>
    <row r="697" spans="2:8" x14ac:dyDescent="0.2">
      <c r="B697" s="2" t="s">
        <v>465</v>
      </c>
      <c r="C697" s="1" t="str">
        <f t="shared" si="60"/>
        <v>法宝</v>
      </c>
      <c r="D697" s="1" t="str">
        <f t="shared" si="61"/>
        <v>[["tsAllLevel",</v>
      </c>
      <c r="E697" s="1" t="str">
        <f t="shared" si="62"/>
        <v>]]</v>
      </c>
      <c r="F697" s="1">
        <f t="shared" si="63"/>
        <v>8970</v>
      </c>
      <c r="G697" s="1" t="str">
        <f t="shared" si="64"/>
        <v>[["tsAllLevel",8970]]</v>
      </c>
      <c r="H697" s="1" t="str">
        <f t="shared" si="65"/>
        <v>["openWin:1104"]</v>
      </c>
    </row>
    <row r="698" spans="2:8" x14ac:dyDescent="0.2">
      <c r="B698" s="2" t="s">
        <v>468</v>
      </c>
      <c r="C698" s="1" t="str">
        <f t="shared" si="60"/>
        <v>完成</v>
      </c>
      <c r="D698" s="1" t="str">
        <f t="shared" si="61"/>
        <v>[["storyFb",</v>
      </c>
      <c r="E698" s="1" t="str">
        <f t="shared" si="62"/>
        <v>]]</v>
      </c>
      <c r="F698" s="1">
        <f t="shared" si="63"/>
        <v>1475</v>
      </c>
      <c r="G698" s="1" t="str">
        <f t="shared" si="64"/>
        <v>[["storyFb",1475]]</v>
      </c>
      <c r="H698" s="1" t="str">
        <f t="shared" si="65"/>
        <v>["openWin:1131"]</v>
      </c>
    </row>
    <row r="699" spans="2:8" x14ac:dyDescent="0.2">
      <c r="B699" s="2" t="s">
        <v>13</v>
      </c>
      <c r="C699" s="1" t="str">
        <f t="shared" si="60"/>
        <v>在月</v>
      </c>
      <c r="D699" s="1" t="str">
        <f t="shared" si="61"/>
        <v>[["expedTask",1]]</v>
      </c>
      <c r="E699" s="1" t="str">
        <f t="shared" si="62"/>
        <v/>
      </c>
      <c r="F699" s="1" t="str">
        <f t="shared" si="63"/>
        <v/>
      </c>
      <c r="G699" s="1" t="str">
        <f t="shared" si="64"/>
        <v>[["expedTask",1]]</v>
      </c>
      <c r="H699" s="1" t="str">
        <f t="shared" si="65"/>
        <v>["openWin:1158"]</v>
      </c>
    </row>
    <row r="700" spans="2:8" x14ac:dyDescent="0.2">
      <c r="B700" s="2" t="s">
        <v>9</v>
      </c>
      <c r="C700" s="1" t="str">
        <f t="shared" si="60"/>
        <v>收取聚宝盆</v>
      </c>
      <c r="D700" s="1" t="str">
        <f t="shared" si="61"/>
        <v>[["treasure",1]]</v>
      </c>
      <c r="E700" s="1" t="str">
        <f t="shared" si="62"/>
        <v/>
      </c>
      <c r="F700" s="1" t="str">
        <f t="shared" si="63"/>
        <v/>
      </c>
      <c r="G700" s="1" t="str">
        <f t="shared" si="64"/>
        <v>[["treasure",1]]</v>
      </c>
      <c r="H700" s="1" t="str">
        <f t="shared" si="65"/>
        <v>["openWin:1157"]</v>
      </c>
    </row>
    <row r="701" spans="2:8" x14ac:dyDescent="0.2">
      <c r="B701" s="2" t="s">
        <v>467</v>
      </c>
      <c r="C701" s="1" t="str">
        <f t="shared" si="60"/>
        <v>法宝</v>
      </c>
      <c r="D701" s="1" t="str">
        <f t="shared" si="61"/>
        <v>[["tsAllLevel",</v>
      </c>
      <c r="E701" s="1" t="str">
        <f t="shared" si="62"/>
        <v>]]</v>
      </c>
      <c r="F701" s="1">
        <f t="shared" si="63"/>
        <v>8980</v>
      </c>
      <c r="G701" s="1" t="str">
        <f t="shared" si="64"/>
        <v>[["tsAllLevel",8980]]</v>
      </c>
      <c r="H701" s="1" t="str">
        <f t="shared" si="65"/>
        <v>["openWin:1104"]</v>
      </c>
    </row>
    <row r="702" spans="2:8" x14ac:dyDescent="0.2">
      <c r="B702" s="2" t="s">
        <v>647</v>
      </c>
      <c r="C702" s="1" t="str">
        <f t="shared" si="60"/>
        <v>完成</v>
      </c>
      <c r="D702" s="1" t="str">
        <f t="shared" si="61"/>
        <v>[["storyFb",</v>
      </c>
      <c r="E702" s="1" t="str">
        <f t="shared" si="62"/>
        <v>]]</v>
      </c>
      <c r="F702" s="1">
        <f t="shared" si="63"/>
        <v>1477</v>
      </c>
      <c r="G702" s="1" t="str">
        <f t="shared" si="64"/>
        <v>[["storyFb",1477]]</v>
      </c>
      <c r="H702" s="1" t="str">
        <f t="shared" si="65"/>
        <v>["openWin:1131"]</v>
      </c>
    </row>
    <row r="703" spans="2:8" x14ac:dyDescent="0.2">
      <c r="B703" s="2" t="s">
        <v>648</v>
      </c>
      <c r="C703" s="1" t="str">
        <f t="shared" si="60"/>
        <v>技能</v>
      </c>
      <c r="D703" s="1" t="str">
        <f t="shared" si="61"/>
        <v>[["skillTotalLv",</v>
      </c>
      <c r="E703" s="1" t="str">
        <f t="shared" si="62"/>
        <v>]]</v>
      </c>
      <c r="F703" s="1">
        <f t="shared" si="63"/>
        <v>2090</v>
      </c>
      <c r="G703" s="1" t="str">
        <f t="shared" si="64"/>
        <v>[["skillTotalLv",2090]]</v>
      </c>
      <c r="H703" s="1" t="str">
        <f t="shared" si="65"/>
        <v>["openWin:1103"]</v>
      </c>
    </row>
    <row r="704" spans="2:8" x14ac:dyDescent="0.2">
      <c r="B704" s="2" t="s">
        <v>469</v>
      </c>
      <c r="C704" s="1" t="str">
        <f t="shared" si="60"/>
        <v>法宝</v>
      </c>
      <c r="D704" s="1" t="str">
        <f t="shared" si="61"/>
        <v>[["tsAllLevel",</v>
      </c>
      <c r="E704" s="1" t="str">
        <f t="shared" si="62"/>
        <v>]]</v>
      </c>
      <c r="F704" s="1">
        <f t="shared" si="63"/>
        <v>8990</v>
      </c>
      <c r="G704" s="1" t="str">
        <f t="shared" si="64"/>
        <v>[["tsAllLevel",8990]]</v>
      </c>
      <c r="H704" s="1" t="str">
        <f t="shared" si="65"/>
        <v>["openWin:1104"]</v>
      </c>
    </row>
    <row r="705" spans="2:8" x14ac:dyDescent="0.2">
      <c r="B705" s="2" t="s">
        <v>471</v>
      </c>
      <c r="C705" s="1" t="str">
        <f t="shared" si="60"/>
        <v>完成</v>
      </c>
      <c r="D705" s="1" t="str">
        <f t="shared" si="61"/>
        <v>[["storyFb",</v>
      </c>
      <c r="E705" s="1" t="str">
        <f t="shared" si="62"/>
        <v>]]</v>
      </c>
      <c r="F705" s="1">
        <f t="shared" si="63"/>
        <v>1480</v>
      </c>
      <c r="G705" s="1" t="str">
        <f t="shared" si="64"/>
        <v>[["storyFb",1480]]</v>
      </c>
      <c r="H705" s="1" t="str">
        <f t="shared" si="65"/>
        <v>["openWin:1131"]</v>
      </c>
    </row>
    <row r="706" spans="2:8" x14ac:dyDescent="0.2">
      <c r="B706" s="2" t="s">
        <v>649</v>
      </c>
      <c r="C706" s="1" t="str">
        <f t="shared" si="60"/>
        <v>强化</v>
      </c>
      <c r="D706" s="1" t="str">
        <f t="shared" si="61"/>
        <v>[["strengthFull",</v>
      </c>
      <c r="E706" s="1" t="str">
        <f t="shared" si="62"/>
        <v>]]</v>
      </c>
      <c r="F706" s="1">
        <f t="shared" si="63"/>
        <v>715</v>
      </c>
      <c r="G706" s="1" t="str">
        <f t="shared" si="64"/>
        <v>[["strengthFull",715]]</v>
      </c>
      <c r="H706" s="1" t="str">
        <f t="shared" si="65"/>
        <v>["openWin:1102|2"]</v>
      </c>
    </row>
    <row r="707" spans="2:8" x14ac:dyDescent="0.2">
      <c r="B707" s="2" t="s">
        <v>470</v>
      </c>
      <c r="C707" s="1" t="str">
        <f t="shared" si="60"/>
        <v>法宝</v>
      </c>
      <c r="D707" s="1" t="str">
        <f t="shared" si="61"/>
        <v>[["tsAllLevel",</v>
      </c>
      <c r="E707" s="1" t="str">
        <f t="shared" si="62"/>
        <v>]]</v>
      </c>
      <c r="F707" s="1">
        <f t="shared" si="63"/>
        <v>9000</v>
      </c>
      <c r="G707" s="1" t="str">
        <f t="shared" si="64"/>
        <v>[["tsAllLevel",9000]]</v>
      </c>
      <c r="H707" s="1" t="str">
        <f t="shared" si="65"/>
        <v>["openWin:1104"]</v>
      </c>
    </row>
    <row r="708" spans="2:8" x14ac:dyDescent="0.2">
      <c r="B708" s="2" t="s">
        <v>650</v>
      </c>
      <c r="C708" s="1" t="str">
        <f t="shared" si="60"/>
        <v>完成</v>
      </c>
      <c r="D708" s="1" t="str">
        <f t="shared" si="61"/>
        <v>[["storyFb",</v>
      </c>
      <c r="E708" s="1" t="str">
        <f t="shared" si="62"/>
        <v>]]</v>
      </c>
      <c r="F708" s="1">
        <f t="shared" si="63"/>
        <v>1483</v>
      </c>
      <c r="G708" s="1" t="str">
        <f t="shared" si="64"/>
        <v>[["storyFb",1483]]</v>
      </c>
      <c r="H708" s="1" t="str">
        <f t="shared" si="65"/>
        <v>["openWin:1131"]</v>
      </c>
    </row>
    <row r="709" spans="2:8" x14ac:dyDescent="0.2">
      <c r="B709" s="2" t="s">
        <v>651</v>
      </c>
      <c r="C709" s="1" t="str">
        <f t="shared" si="60"/>
        <v>通关</v>
      </c>
      <c r="D709" s="1" t="str">
        <f t="shared" si="61"/>
        <v>[["pagoda",</v>
      </c>
      <c r="E709" s="1" t="str">
        <f t="shared" si="62"/>
        <v>]]</v>
      </c>
      <c r="F709" s="1">
        <f t="shared" si="63"/>
        <v>295</v>
      </c>
      <c r="G709" s="1" t="str">
        <f t="shared" si="64"/>
        <v>[["pagoda",295]]</v>
      </c>
      <c r="H709" s="1" t="str">
        <f t="shared" si="65"/>
        <v>["openWin:1111"]</v>
      </c>
    </row>
    <row r="710" spans="2:8" x14ac:dyDescent="0.2">
      <c r="B710" s="2" t="s">
        <v>58</v>
      </c>
      <c r="C710" s="1" t="str">
        <f t="shared" si="60"/>
        <v>飞剑</v>
      </c>
      <c r="D710" s="1" t="str">
        <f t="shared" si="61"/>
        <v>[["allRideLv",</v>
      </c>
      <c r="E710" s="1" t="str">
        <f t="shared" si="62"/>
        <v>]]</v>
      </c>
      <c r="F710" s="1">
        <f t="shared" si="63"/>
        <v>655</v>
      </c>
      <c r="G710" s="1" t="str">
        <f t="shared" si="64"/>
        <v>[["allRideLv",655]]</v>
      </c>
      <c r="H710" s="1" t="str">
        <f t="shared" si="65"/>
        <v>["openWin:1102|3"]</v>
      </c>
    </row>
    <row r="711" spans="2:8" x14ac:dyDescent="0.2">
      <c r="B711" s="2" t="s">
        <v>472</v>
      </c>
      <c r="C711" s="1" t="str">
        <f t="shared" si="60"/>
        <v>法宝</v>
      </c>
      <c r="D711" s="1" t="str">
        <f t="shared" si="61"/>
        <v>[["tsAllLevel",</v>
      </c>
      <c r="E711" s="1" t="str">
        <f t="shared" si="62"/>
        <v>]]</v>
      </c>
      <c r="F711" s="1">
        <f t="shared" si="63"/>
        <v>9010</v>
      </c>
      <c r="G711" s="1" t="str">
        <f t="shared" si="64"/>
        <v>[["tsAllLevel",9010]]</v>
      </c>
      <c r="H711" s="1" t="str">
        <f t="shared" si="65"/>
        <v>["openWin:1104"]</v>
      </c>
    </row>
    <row r="712" spans="2:8" x14ac:dyDescent="0.2">
      <c r="B712" s="2" t="s">
        <v>475</v>
      </c>
      <c r="C712" s="1" t="str">
        <f t="shared" si="60"/>
        <v>完成</v>
      </c>
      <c r="D712" s="1" t="str">
        <f t="shared" si="61"/>
        <v>[["storyFb",</v>
      </c>
      <c r="E712" s="1" t="str">
        <f t="shared" si="62"/>
        <v>]]</v>
      </c>
      <c r="F712" s="1">
        <f t="shared" si="63"/>
        <v>1485</v>
      </c>
      <c r="G712" s="1" t="str">
        <f t="shared" si="64"/>
        <v>[["storyFb",1485]]</v>
      </c>
      <c r="H712" s="1" t="str">
        <f t="shared" si="65"/>
        <v>["openWin:1131"]</v>
      </c>
    </row>
    <row r="713" spans="2:8" x14ac:dyDescent="0.2">
      <c r="B713" s="2" t="s">
        <v>652</v>
      </c>
      <c r="C713" s="1" t="str">
        <f t="shared" si="60"/>
        <v>强化</v>
      </c>
      <c r="D713" s="1" t="str">
        <f t="shared" si="61"/>
        <v>[["strengthFull",</v>
      </c>
      <c r="E713" s="1" t="str">
        <f t="shared" si="62"/>
        <v>]]</v>
      </c>
      <c r="F713" s="1">
        <f t="shared" si="63"/>
        <v>718</v>
      </c>
      <c r="G713" s="1" t="str">
        <f t="shared" si="64"/>
        <v>[["strengthFull",718]]</v>
      </c>
      <c r="H713" s="1" t="str">
        <f t="shared" si="65"/>
        <v>["openWin:1102|2"]</v>
      </c>
    </row>
    <row r="714" spans="2:8" x14ac:dyDescent="0.2">
      <c r="B714" s="2" t="s">
        <v>20</v>
      </c>
      <c r="C714" s="1" t="str">
        <f t="shared" si="60"/>
        <v>前往</v>
      </c>
      <c r="D714" s="1">
        <f t="shared" si="61"/>
        <v>0</v>
      </c>
      <c r="E714" s="1" t="str">
        <f t="shared" si="62"/>
        <v/>
      </c>
      <c r="F714" s="1" t="str">
        <f t="shared" si="63"/>
        <v/>
      </c>
      <c r="G714" s="1">
        <f t="shared" si="64"/>
        <v>0</v>
      </c>
      <c r="H714" s="1">
        <f t="shared" si="65"/>
        <v>0</v>
      </c>
    </row>
    <row r="715" spans="2:8" x14ac:dyDescent="0.2">
      <c r="B715" s="2" t="s">
        <v>474</v>
      </c>
      <c r="C715" s="1" t="str">
        <f t="shared" si="60"/>
        <v>法宝</v>
      </c>
      <c r="D715" s="1" t="str">
        <f t="shared" si="61"/>
        <v>[["tsAllLevel",</v>
      </c>
      <c r="E715" s="1" t="str">
        <f t="shared" si="62"/>
        <v>]]</v>
      </c>
      <c r="F715" s="1">
        <f t="shared" si="63"/>
        <v>9020</v>
      </c>
      <c r="G715" s="1" t="str">
        <f t="shared" si="64"/>
        <v>[["tsAllLevel",9020]]</v>
      </c>
      <c r="H715" s="1" t="str">
        <f t="shared" si="65"/>
        <v>["openWin:1104"]</v>
      </c>
    </row>
    <row r="716" spans="2:8" x14ac:dyDescent="0.2">
      <c r="B716" s="2" t="s">
        <v>653</v>
      </c>
      <c r="C716" s="1" t="str">
        <f t="shared" ref="C716:C734" si="66">IF(LEFT(B716,2)="收取",B716,LEFT(B716,2))</f>
        <v>完成</v>
      </c>
      <c r="D716" s="1" t="str">
        <f t="shared" ref="D716:D734" si="67">VLOOKUP(C716,$C$1:$D$10,2,FALSE)</f>
        <v>[["storyFb",</v>
      </c>
      <c r="E716" s="1" t="str">
        <f t="shared" ref="E716:E734" si="68">IF(VLOOKUP(C716,$C$1:$E$10,3,FALSE)="","",VLOOKUP(C716,$C$1:$E$10,3,FALSE))</f>
        <v>]]</v>
      </c>
      <c r="F716" s="1">
        <f t="shared" ref="F716:F734" si="69">IF(E716="","",--MIDB(B716,SEARCHB("?",B716),2*LEN(B716)-LENB(B716)))</f>
        <v>1487</v>
      </c>
      <c r="G716" s="1" t="str">
        <f t="shared" ref="G716:G734" si="70">IF(ISERROR(IF(E716="",D716,D716&amp;F716&amp;E716)),"",IF(E716="",D716,D716&amp;F716&amp;E716))</f>
        <v>[["storyFb",1487]]</v>
      </c>
      <c r="H716" s="1" t="str">
        <f t="shared" ref="H716:H734" si="71">VLOOKUP(C716,$C$1:$F$10,4,FALSE)</f>
        <v>["openWin:1131"]</v>
      </c>
    </row>
    <row r="717" spans="2:8" x14ac:dyDescent="0.2">
      <c r="B717" s="2" t="s">
        <v>17</v>
      </c>
      <c r="C717" s="1" t="str">
        <f t="shared" si="66"/>
        <v>收取洞府灵田</v>
      </c>
      <c r="D717" s="1" t="str">
        <f t="shared" si="67"/>
        <v>[["mineCollect",1,1]]</v>
      </c>
      <c r="E717" s="1" t="str">
        <f t="shared" si="68"/>
        <v/>
      </c>
      <c r="F717" s="1" t="str">
        <f t="shared" si="69"/>
        <v/>
      </c>
      <c r="G717" s="1" t="str">
        <f t="shared" si="70"/>
        <v>[["mineCollect",1,1]]</v>
      </c>
      <c r="H717" s="1" t="str">
        <f t="shared" si="71"/>
        <v>["openWin:1152"]</v>
      </c>
    </row>
    <row r="718" spans="2:8" x14ac:dyDescent="0.2">
      <c r="B718" s="2" t="s">
        <v>9</v>
      </c>
      <c r="C718" s="1" t="str">
        <f t="shared" si="66"/>
        <v>收取聚宝盆</v>
      </c>
      <c r="D718" s="1" t="str">
        <f t="shared" si="67"/>
        <v>[["treasure",1]]</v>
      </c>
      <c r="E718" s="1" t="str">
        <f t="shared" si="68"/>
        <v/>
      </c>
      <c r="F718" s="1" t="str">
        <f t="shared" si="69"/>
        <v/>
      </c>
      <c r="G718" s="1" t="str">
        <f t="shared" si="70"/>
        <v>[["treasure",1]]</v>
      </c>
      <c r="H718" s="1" t="str">
        <f t="shared" si="71"/>
        <v>["openWin:1157"]</v>
      </c>
    </row>
    <row r="719" spans="2:8" x14ac:dyDescent="0.2">
      <c r="B719" s="2" t="s">
        <v>476</v>
      </c>
      <c r="C719" s="1" t="str">
        <f t="shared" si="66"/>
        <v>法宝</v>
      </c>
      <c r="D719" s="1" t="str">
        <f t="shared" si="67"/>
        <v>[["tsAllLevel",</v>
      </c>
      <c r="E719" s="1" t="str">
        <f t="shared" si="68"/>
        <v>]]</v>
      </c>
      <c r="F719" s="1">
        <f t="shared" si="69"/>
        <v>9030</v>
      </c>
      <c r="G719" s="1" t="str">
        <f t="shared" si="70"/>
        <v>[["tsAllLevel",9030]]</v>
      </c>
      <c r="H719" s="1" t="str">
        <f t="shared" si="71"/>
        <v>["openWin:1104"]</v>
      </c>
    </row>
    <row r="720" spans="2:8" x14ac:dyDescent="0.2">
      <c r="B720" s="2" t="s">
        <v>478</v>
      </c>
      <c r="C720" s="1" t="str">
        <f t="shared" si="66"/>
        <v>完成</v>
      </c>
      <c r="D720" s="1" t="str">
        <f t="shared" si="67"/>
        <v>[["storyFb",</v>
      </c>
      <c r="E720" s="1" t="str">
        <f t="shared" si="68"/>
        <v>]]</v>
      </c>
      <c r="F720" s="1">
        <f t="shared" si="69"/>
        <v>1490</v>
      </c>
      <c r="G720" s="1" t="str">
        <f t="shared" si="70"/>
        <v>[["storyFb",1490]]</v>
      </c>
      <c r="H720" s="1" t="str">
        <f t="shared" si="71"/>
        <v>["openWin:1131"]</v>
      </c>
    </row>
    <row r="721" spans="2:8" x14ac:dyDescent="0.2">
      <c r="B721" s="2" t="s">
        <v>654</v>
      </c>
      <c r="C721" s="1" t="str">
        <f t="shared" si="66"/>
        <v>技能</v>
      </c>
      <c r="D721" s="1" t="str">
        <f t="shared" si="67"/>
        <v>[["skillTotalLv",</v>
      </c>
      <c r="E721" s="1" t="str">
        <f t="shared" si="68"/>
        <v>]]</v>
      </c>
      <c r="F721" s="1">
        <f t="shared" si="69"/>
        <v>2100</v>
      </c>
      <c r="G721" s="1" t="str">
        <f t="shared" si="70"/>
        <v>[["skillTotalLv",2100]]</v>
      </c>
      <c r="H721" s="1" t="str">
        <f t="shared" si="71"/>
        <v>["openWin:1103"]</v>
      </c>
    </row>
    <row r="722" spans="2:8" x14ac:dyDescent="0.2">
      <c r="B722" s="2" t="s">
        <v>477</v>
      </c>
      <c r="C722" s="1" t="str">
        <f t="shared" si="66"/>
        <v>法宝</v>
      </c>
      <c r="D722" s="1" t="str">
        <f t="shared" si="67"/>
        <v>[["tsAllLevel",</v>
      </c>
      <c r="E722" s="1" t="str">
        <f t="shared" si="68"/>
        <v>]]</v>
      </c>
      <c r="F722" s="1">
        <f t="shared" si="69"/>
        <v>9040</v>
      </c>
      <c r="G722" s="1" t="str">
        <f t="shared" si="70"/>
        <v>[["tsAllLevel",9040]]</v>
      </c>
      <c r="H722" s="1" t="str">
        <f t="shared" si="71"/>
        <v>["openWin:1104"]</v>
      </c>
    </row>
    <row r="723" spans="2:8" x14ac:dyDescent="0.2">
      <c r="B723" s="2" t="s">
        <v>655</v>
      </c>
      <c r="C723" s="1" t="str">
        <f t="shared" si="66"/>
        <v>完成</v>
      </c>
      <c r="D723" s="1" t="str">
        <f t="shared" si="67"/>
        <v>[["storyFb",</v>
      </c>
      <c r="E723" s="1" t="str">
        <f t="shared" si="68"/>
        <v>]]</v>
      </c>
      <c r="F723" s="1">
        <f t="shared" si="69"/>
        <v>1493</v>
      </c>
      <c r="G723" s="1" t="str">
        <f t="shared" si="70"/>
        <v>[["storyFb",1493]]</v>
      </c>
      <c r="H723" s="1" t="str">
        <f t="shared" si="71"/>
        <v>["openWin:1131"]</v>
      </c>
    </row>
    <row r="724" spans="2:8" x14ac:dyDescent="0.2">
      <c r="B724" s="2" t="s">
        <v>397</v>
      </c>
      <c r="C724" s="1" t="str">
        <f t="shared" si="66"/>
        <v>强化</v>
      </c>
      <c r="D724" s="1" t="str">
        <f t="shared" si="67"/>
        <v>[["strengthFull",</v>
      </c>
      <c r="E724" s="1" t="str">
        <f t="shared" si="68"/>
        <v>]]</v>
      </c>
      <c r="F724" s="1">
        <f t="shared" si="69"/>
        <v>720</v>
      </c>
      <c r="G724" s="1" t="str">
        <f t="shared" si="70"/>
        <v>[["strengthFull",720]]</v>
      </c>
      <c r="H724" s="1" t="str">
        <f t="shared" si="71"/>
        <v>["openWin:1102|2"]</v>
      </c>
    </row>
    <row r="725" spans="2:8" x14ac:dyDescent="0.2">
      <c r="B725" s="2" t="s">
        <v>479</v>
      </c>
      <c r="C725" s="1" t="str">
        <f t="shared" si="66"/>
        <v>法宝</v>
      </c>
      <c r="D725" s="1" t="str">
        <f t="shared" si="67"/>
        <v>[["tsAllLevel",</v>
      </c>
      <c r="E725" s="1" t="str">
        <f t="shared" si="68"/>
        <v>]]</v>
      </c>
      <c r="F725" s="1">
        <f t="shared" si="69"/>
        <v>9050</v>
      </c>
      <c r="G725" s="1" t="str">
        <f t="shared" si="70"/>
        <v>[["tsAllLevel",9050]]</v>
      </c>
      <c r="H725" s="1" t="str">
        <f t="shared" si="71"/>
        <v>["openWin:1104"]</v>
      </c>
    </row>
    <row r="726" spans="2:8" x14ac:dyDescent="0.2">
      <c r="B726" s="2" t="s">
        <v>481</v>
      </c>
      <c r="C726" s="1" t="str">
        <f t="shared" si="66"/>
        <v>完成</v>
      </c>
      <c r="D726" s="1" t="str">
        <f t="shared" si="67"/>
        <v>[["storyFb",</v>
      </c>
      <c r="E726" s="1" t="str">
        <f t="shared" si="68"/>
        <v>]]</v>
      </c>
      <c r="F726" s="1">
        <f t="shared" si="69"/>
        <v>1495</v>
      </c>
      <c r="G726" s="1" t="str">
        <f t="shared" si="70"/>
        <v>[["storyFb",1495]]</v>
      </c>
      <c r="H726" s="1" t="str">
        <f t="shared" si="71"/>
        <v>["openWin:1131"]</v>
      </c>
    </row>
    <row r="727" spans="2:8" x14ac:dyDescent="0.2">
      <c r="B727" s="2" t="s">
        <v>656</v>
      </c>
      <c r="C727" s="1" t="str">
        <f t="shared" si="66"/>
        <v>通关</v>
      </c>
      <c r="D727" s="1" t="str">
        <f t="shared" si="67"/>
        <v>[["pagoda",</v>
      </c>
      <c r="E727" s="1" t="str">
        <f t="shared" si="68"/>
        <v>]]</v>
      </c>
      <c r="F727" s="1">
        <f t="shared" si="69"/>
        <v>298</v>
      </c>
      <c r="G727" s="1" t="str">
        <f t="shared" si="70"/>
        <v>[["pagoda",298]]</v>
      </c>
      <c r="H727" s="1" t="str">
        <f t="shared" si="71"/>
        <v>["openWin:1111"]</v>
      </c>
    </row>
    <row r="728" spans="2:8" x14ac:dyDescent="0.2">
      <c r="B728" s="2" t="s">
        <v>59</v>
      </c>
      <c r="C728" s="1" t="str">
        <f t="shared" si="66"/>
        <v>飞剑</v>
      </c>
      <c r="D728" s="1" t="str">
        <f t="shared" si="67"/>
        <v>[["allRideLv",</v>
      </c>
      <c r="E728" s="1" t="str">
        <f t="shared" si="68"/>
        <v>]]</v>
      </c>
      <c r="F728" s="1">
        <f t="shared" si="69"/>
        <v>660</v>
      </c>
      <c r="G728" s="1" t="str">
        <f t="shared" si="70"/>
        <v>[["allRideLv",660]]</v>
      </c>
      <c r="H728" s="1" t="str">
        <f t="shared" si="71"/>
        <v>["openWin:1102|3"]</v>
      </c>
    </row>
    <row r="729" spans="2:8" x14ac:dyDescent="0.2">
      <c r="B729" s="2" t="s">
        <v>480</v>
      </c>
      <c r="C729" s="1" t="str">
        <f t="shared" si="66"/>
        <v>法宝</v>
      </c>
      <c r="D729" s="1" t="str">
        <f t="shared" si="67"/>
        <v>[["tsAllLevel",</v>
      </c>
      <c r="E729" s="1" t="str">
        <f t="shared" si="68"/>
        <v>]]</v>
      </c>
      <c r="F729" s="1">
        <f t="shared" si="69"/>
        <v>9060</v>
      </c>
      <c r="G729" s="1" t="str">
        <f t="shared" si="70"/>
        <v>[["tsAllLevel",9060]]</v>
      </c>
      <c r="H729" s="1" t="str">
        <f t="shared" si="71"/>
        <v>["openWin:1104"]</v>
      </c>
    </row>
    <row r="730" spans="2:8" x14ac:dyDescent="0.2">
      <c r="B730" s="2" t="s">
        <v>657</v>
      </c>
      <c r="C730" s="1" t="str">
        <f t="shared" si="66"/>
        <v>完成</v>
      </c>
      <c r="D730" s="1" t="str">
        <f t="shared" si="67"/>
        <v>[["storyFb",</v>
      </c>
      <c r="E730" s="1" t="str">
        <f t="shared" si="68"/>
        <v>]]</v>
      </c>
      <c r="F730" s="1">
        <f t="shared" si="69"/>
        <v>1497</v>
      </c>
      <c r="G730" s="1" t="str">
        <f t="shared" si="70"/>
        <v>[["storyFb",1497]]</v>
      </c>
      <c r="H730" s="1" t="str">
        <f t="shared" si="71"/>
        <v>["openWin:1131"]</v>
      </c>
    </row>
    <row r="731" spans="2:8" x14ac:dyDescent="0.2">
      <c r="B731" s="2" t="s">
        <v>402</v>
      </c>
      <c r="C731" s="1" t="str">
        <f t="shared" si="66"/>
        <v>强化</v>
      </c>
      <c r="D731" s="1" t="str">
        <f t="shared" si="67"/>
        <v>[["strengthFull",</v>
      </c>
      <c r="E731" s="1" t="str">
        <f t="shared" si="68"/>
        <v>]]</v>
      </c>
      <c r="F731" s="1">
        <f t="shared" si="69"/>
        <v>723</v>
      </c>
      <c r="G731" s="1" t="str">
        <f t="shared" si="70"/>
        <v>[["strengthFull",723]]</v>
      </c>
      <c r="H731" s="1" t="str">
        <f t="shared" si="71"/>
        <v>["openWin:1102|2"]</v>
      </c>
    </row>
    <row r="732" spans="2:8" x14ac:dyDescent="0.2">
      <c r="B732" s="2" t="s">
        <v>17</v>
      </c>
      <c r="C732" s="1" t="str">
        <f t="shared" si="66"/>
        <v>收取洞府灵田</v>
      </c>
      <c r="D732" s="1" t="str">
        <f t="shared" si="67"/>
        <v>[["mineCollect",1,1]]</v>
      </c>
      <c r="E732" s="1" t="str">
        <f t="shared" si="68"/>
        <v/>
      </c>
      <c r="F732" s="1" t="str">
        <f t="shared" si="69"/>
        <v/>
      </c>
      <c r="G732" s="1" t="str">
        <f t="shared" si="70"/>
        <v>[["mineCollect",1,1]]</v>
      </c>
      <c r="H732" s="1" t="str">
        <f t="shared" si="71"/>
        <v>["openWin:1152"]</v>
      </c>
    </row>
    <row r="733" spans="2:8" x14ac:dyDescent="0.2">
      <c r="B733" s="2" t="s">
        <v>483</v>
      </c>
      <c r="C733" s="1" t="str">
        <f t="shared" si="66"/>
        <v>法宝</v>
      </c>
      <c r="D733" s="1" t="str">
        <f t="shared" si="67"/>
        <v>[["tsAllLevel",</v>
      </c>
      <c r="E733" s="1" t="str">
        <f t="shared" si="68"/>
        <v>]]</v>
      </c>
      <c r="F733" s="1">
        <f t="shared" si="69"/>
        <v>9070</v>
      </c>
      <c r="G733" s="1" t="str">
        <f t="shared" si="70"/>
        <v>[["tsAllLevel",9070]]</v>
      </c>
      <c r="H733" s="1" t="str">
        <f t="shared" si="71"/>
        <v>["openWin:1104"]</v>
      </c>
    </row>
    <row r="734" spans="2:8" x14ac:dyDescent="0.2">
      <c r="B734" s="2" t="s">
        <v>484</v>
      </c>
      <c r="C734" s="1" t="str">
        <f t="shared" si="66"/>
        <v>完成</v>
      </c>
      <c r="D734" s="1" t="str">
        <f t="shared" si="67"/>
        <v>[["storyFb",</v>
      </c>
      <c r="E734" s="1" t="str">
        <f t="shared" si="68"/>
        <v>]]</v>
      </c>
      <c r="F734" s="1">
        <f t="shared" si="69"/>
        <v>1500</v>
      </c>
      <c r="G734" s="1" t="str">
        <f t="shared" si="70"/>
        <v>[["storyFb",1500]]</v>
      </c>
      <c r="H734" s="1" t="str">
        <f t="shared" si="71"/>
        <v>["openWin:1131"]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详细说明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bitcat</cp:lastModifiedBy>
  <dcterms:created xsi:type="dcterms:W3CDTF">2008-09-11T17:22:00Z</dcterms:created>
  <dcterms:modified xsi:type="dcterms:W3CDTF">2022-02-24T02:57:57Z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