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ogue/IdeaProjects/stats/"/>
    </mc:Choice>
  </mc:AlternateContent>
  <xr:revisionPtr revIDLastSave="0" documentId="13_ncr:1_{4A331D86-ED53-2349-B549-AE2A9240CACF}" xr6:coauthVersionLast="36" xr6:coauthVersionMax="36" xr10:uidLastSave="{00000000-0000-0000-0000-000000000000}"/>
  <bookViews>
    <workbookView xWindow="740" yWindow="460" windowWidth="28040" windowHeight="17440" xr2:uid="{596306AF-DF0F-1E43-B94E-B553941CDB5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1" l="1"/>
  <c r="G9" i="1"/>
  <c r="H9" i="1"/>
  <c r="I12" i="1" s="1"/>
  <c r="I9" i="1"/>
  <c r="J9" i="1"/>
  <c r="E9" i="1"/>
  <c r="J12" i="1" l="1"/>
  <c r="E12" i="1"/>
  <c r="F12" i="1"/>
  <c r="G12" i="1"/>
  <c r="H12" i="1"/>
  <c r="L9" i="1"/>
  <c r="E20" i="1"/>
  <c r="E23" i="1" s="1"/>
  <c r="E24" i="1" s="1"/>
  <c r="E25" i="1" s="1"/>
</calcChain>
</file>

<file path=xl/sharedStrings.xml><?xml version="1.0" encoding="utf-8"?>
<sst xmlns="http://schemas.openxmlformats.org/spreadsheetml/2006/main" count="26" uniqueCount="21">
  <si>
    <t>Starting Table</t>
  </si>
  <si>
    <t>Particle Size (micrometer)</t>
  </si>
  <si>
    <t>Probability Mass Function</t>
  </si>
  <si>
    <t>Probability</t>
  </si>
  <si>
    <t>(transformed from above)</t>
  </si>
  <si>
    <t>Mean(pmf())</t>
  </si>
  <si>
    <t>Median(pmf())</t>
  </si>
  <si>
    <t>Mode(pmf())</t>
  </si>
  <si>
    <t>StdDev(pmf())</t>
  </si>
  <si>
    <t>CoefOfVar(pmf())</t>
  </si>
  <si>
    <t>Variance(pmf())</t>
  </si>
  <si>
    <t>Key Stats Lesson is don’t assume all PMF are Dromedary in nature they could be Bactrian</t>
  </si>
  <si>
    <t>L/R ratio</t>
  </si>
  <si>
    <t>Is the particle bin size most equally spitting the probability mass set (L/R ratio closest to 1.0)</t>
  </si>
  <si>
    <t>(micrometer)</t>
  </si>
  <si>
    <t>(percent)</t>
  </si>
  <si>
    <t>https://socratic.org/questions/how-do-you-use-a-probability-mass-function-to-calculate-the-mean-and-variance-of</t>
  </si>
  <si>
    <t>https://en.wikipedia.org/wiki/Probability_mass_function</t>
  </si>
  <si>
    <t>Is the particle bin size with the highest related probability mass (last occurance if tied)</t>
  </si>
  <si>
    <t>Check that all probabilities sum to 1.0:</t>
  </si>
  <si>
    <t>Bin Heights (percent)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</si>
</sst>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0000"/>
      <name val="Calibri (Body)_x0000_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4" fontId="1" fillId="0" borderId="0" xfId="1" applyNumberFormat="1"/>
    <xf numFmtId="0" fontId="1" fillId="0" borderId="0" xfId="1"/>
    <xf numFmtId="2" fontId="1" fillId="0" borderId="0" xfId="1" applyNumberFormat="1"/>
    <xf numFmtId="2" fontId="0" fillId="0" borderId="0" xfId="0" applyNumberFormat="1"/>
    <xf numFmtId="0" fontId="2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=@sum((E10*E10*E9)-(E13*E13),(F10*F10*F9)-(E13*E13),(G10*G10*G9)-(E13*E13),(H10*H10*H9)-(E13*E13),(I10*I10*I9)-(E13*E13),(J10*J10*J9)-(E13*E13))" TargetMode="External"/><Relationship Id="rId2" Type="http://schemas.openxmlformats.org/officeDocument/2006/relationships/hyperlink" Target="mailto:=@sum(E10*E9,%20F10*F9,%20G10*G9,%20H10*H9,%20I10*I9,%20J10*J9)" TargetMode="External"/><Relationship Id="rId1" Type="http://schemas.openxmlformats.org/officeDocument/2006/relationships/hyperlink" Target="mailto:=@sum(E8:J8)" TargetMode="External"/><Relationship Id="rId5" Type="http://schemas.openxmlformats.org/officeDocument/2006/relationships/hyperlink" Target="https://en.wikipedia.org/wiki/Probability_mass_function" TargetMode="External"/><Relationship Id="rId4" Type="http://schemas.openxmlformats.org/officeDocument/2006/relationships/hyperlink" Target="https://socratic.org/questions/how-do-you-use-a-probability-mass-function-to-calculate-the-mean-and-variance-o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5A431-C350-4648-88F7-3C31CF62825B}">
  <dimension ref="A1:L25"/>
  <sheetViews>
    <sheetView tabSelected="1" workbookViewId="0">
      <selection activeCell="B5" sqref="B5"/>
    </sheetView>
  </sheetViews>
  <sheetFormatPr baseColWidth="10" defaultRowHeight="16"/>
  <sheetData>
    <row r="1" spans="1:12">
      <c r="A1" t="s">
        <v>0</v>
      </c>
    </row>
    <row r="3" spans="1:12">
      <c r="B3" t="s">
        <v>1</v>
      </c>
      <c r="E3" s="1">
        <v>1</v>
      </c>
      <c r="F3" s="1">
        <v>2</v>
      </c>
      <c r="G3" s="1">
        <v>4</v>
      </c>
      <c r="H3" s="1">
        <v>15</v>
      </c>
      <c r="I3" s="1">
        <v>35</v>
      </c>
      <c r="J3" s="1">
        <v>100</v>
      </c>
    </row>
    <row r="4" spans="1:12">
      <c r="B4" t="s">
        <v>20</v>
      </c>
      <c r="E4" s="1">
        <v>0</v>
      </c>
      <c r="F4" s="1">
        <v>5</v>
      </c>
      <c r="G4" s="1">
        <v>5</v>
      </c>
      <c r="H4" s="1">
        <v>85</v>
      </c>
      <c r="I4" s="1">
        <v>5</v>
      </c>
      <c r="J4" s="1">
        <v>0</v>
      </c>
    </row>
    <row r="5" spans="1:12">
      <c r="E5" s="1"/>
      <c r="F5" s="1"/>
      <c r="G5" s="1"/>
      <c r="H5" s="1"/>
      <c r="I5" s="1"/>
      <c r="J5" s="1"/>
    </row>
    <row r="7" spans="1:12">
      <c r="A7" t="s">
        <v>2</v>
      </c>
      <c r="C7" t="s">
        <v>4</v>
      </c>
    </row>
    <row r="8" spans="1:12">
      <c r="L8" t="s">
        <v>19</v>
      </c>
    </row>
    <row r="9" spans="1:12">
      <c r="B9" t="s">
        <v>3</v>
      </c>
      <c r="E9" s="1">
        <f>(E4/100)</f>
        <v>0</v>
      </c>
      <c r="F9" s="1">
        <f t="shared" ref="F9:J9" si="0">(F4/100)</f>
        <v>0.05</v>
      </c>
      <c r="G9" s="1">
        <f t="shared" si="0"/>
        <v>0.05</v>
      </c>
      <c r="H9" s="1">
        <f t="shared" si="0"/>
        <v>0.85</v>
      </c>
      <c r="I9" s="1">
        <f t="shared" si="0"/>
        <v>0.05</v>
      </c>
      <c r="J9" s="1">
        <f t="shared" si="0"/>
        <v>0</v>
      </c>
      <c r="L9" s="2">
        <f>SUM(E9:J9)</f>
        <v>1</v>
      </c>
    </row>
    <row r="10" spans="1:12">
      <c r="B10" t="s">
        <v>1</v>
      </c>
      <c r="E10" s="1">
        <v>1</v>
      </c>
      <c r="F10" s="1">
        <v>2</v>
      </c>
      <c r="G10" s="1">
        <v>4</v>
      </c>
      <c r="H10" s="1">
        <v>15</v>
      </c>
      <c r="I10" s="1">
        <v>35</v>
      </c>
      <c r="J10" s="1">
        <v>100</v>
      </c>
    </row>
    <row r="11" spans="1:12">
      <c r="E11" s="1"/>
      <c r="F11" s="1"/>
      <c r="G11" s="1"/>
      <c r="H11" s="1"/>
      <c r="I11" s="1"/>
      <c r="J11" s="1"/>
    </row>
    <row r="12" spans="1:12">
      <c r="B12" t="s">
        <v>12</v>
      </c>
      <c r="E12">
        <f>SUM(E9)/SUM(F9:J9)</f>
        <v>0</v>
      </c>
      <c r="F12">
        <f>SUM(E9:F9)/SUM(F9:J9)</f>
        <v>0.05</v>
      </c>
      <c r="G12">
        <f>SUM(E9:G9)/SUM(G9:J9)</f>
        <v>0.10526315789473684</v>
      </c>
      <c r="H12">
        <f>SUM(E9:H9)/SUM(H9:J9)</f>
        <v>1.0555555555555556</v>
      </c>
      <c r="I12">
        <f>SUM(E9:I9)/SUM(I9:J9)</f>
        <v>20</v>
      </c>
      <c r="J12" t="e">
        <f>SUM(E9:J9)/SUM(J9)</f>
        <v>#DIV/0!</v>
      </c>
    </row>
    <row r="15" spans="1:12">
      <c r="A15" s="6" t="s">
        <v>11</v>
      </c>
    </row>
    <row r="16" spans="1:12" s="7" customFormat="1">
      <c r="A16" s="3" t="s">
        <v>17</v>
      </c>
    </row>
    <row r="17" spans="1:8">
      <c r="A17" s="3" t="s">
        <v>16</v>
      </c>
    </row>
    <row r="18" spans="1:8">
      <c r="A18" s="3"/>
    </row>
    <row r="19" spans="1:8">
      <c r="A19" s="3"/>
    </row>
    <row r="20" spans="1:8">
      <c r="C20" t="s">
        <v>5</v>
      </c>
      <c r="E20" s="4">
        <f>SUM(E10*E9, F10*F9, G10*G9, H10*H9, I10*I9, J10*J9)</f>
        <v>14.8</v>
      </c>
      <c r="F20" t="s">
        <v>14</v>
      </c>
    </row>
    <row r="21" spans="1:8">
      <c r="C21" t="s">
        <v>6</v>
      </c>
      <c r="E21" s="5"/>
      <c r="F21" t="s">
        <v>14</v>
      </c>
      <c r="H21" t="s">
        <v>13</v>
      </c>
    </row>
    <row r="22" spans="1:8">
      <c r="C22" t="s">
        <v>7</v>
      </c>
      <c r="E22" s="5"/>
      <c r="F22" t="s">
        <v>14</v>
      </c>
      <c r="H22" t="s">
        <v>18</v>
      </c>
    </row>
    <row r="23" spans="1:8">
      <c r="C23" t="s">
        <v>10</v>
      </c>
      <c r="E23" s="4">
        <f>SUM( E10*E10*E9, F10*F10*F9, G10*G10*G9, H10*H10*H9, I10*I10*I9, J10*J10*J9 ) - (E20*E20)</f>
        <v>34.45999999999998</v>
      </c>
      <c r="F23" t="s">
        <v>14</v>
      </c>
    </row>
    <row r="24" spans="1:8">
      <c r="C24" t="s">
        <v>8</v>
      </c>
      <c r="E24" s="5">
        <f>SQRT(E23)</f>
        <v>5.8702640485756667</v>
      </c>
      <c r="F24" t="s">
        <v>14</v>
      </c>
    </row>
    <row r="25" spans="1:8">
      <c r="C25" t="s">
        <v>9</v>
      </c>
      <c r="E25" s="5">
        <f>(E24/E20)*100</f>
        <v>39.663946274159905</v>
      </c>
      <c r="F25" t="s">
        <v>15</v>
      </c>
    </row>
  </sheetData>
  <hyperlinks>
    <hyperlink ref="L9" r:id="rId1" display="=@sum(E8:J8)" xr:uid="{4B60EC08-5903-AC48-9914-12B2508F3E45}"/>
    <hyperlink ref="E20" r:id="rId2" display="=@sum(E10*E9, F10*F9, G10*G9, H10*H9, I10*I9, J10*J9)" xr:uid="{30035BED-046C-C24B-858D-8FA184129379}"/>
    <hyperlink ref="E23" r:id="rId3" display="=@sum((E10*E10*E9)-(E13*E13),(F10*F10*F9)-(E13*E13),(G10*G10*G9)-(E13*E13),(H10*H10*H9)-(E13*E13),(I10*I10*I9)-(E13*E13),(J10*J10*J9)-(E13*E13))" xr:uid="{DC7000D6-35FD-E34F-9F9A-04548B88124C}"/>
    <hyperlink ref="A17" r:id="rId4" xr:uid="{E95473AD-7DC1-5945-BA7B-720C3DA0FD32}"/>
    <hyperlink ref="A16" r:id="rId5" xr:uid="{79D694BA-DA08-A94A-B511-5587B4C1B1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2018-09-06T17:07:37Z</dcterms:created>
  <dcterms:modified xsi:type="dcterms:W3CDTF">2018-09-07T07:58:38Z</dcterms:modified>
</cp:coreProperties>
</file>