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rive" sheetId="2" r:id="rId5"/>
  </sheets>
  <definedNames/>
  <calcPr/>
  <extLst>
    <ext uri="GoogleSheetsCustomDataVersion2">
      <go:sheetsCustomData xmlns:go="http://customooxmlschemas.google.com/" r:id="rId6" roundtripDataChecksum="D+uqyICE6TWyaySdQ+r1sYsAqhB6gcFCtfxaUhpF8uE="/>
    </ext>
  </extLst>
</workbook>
</file>

<file path=xl/sharedStrings.xml><?xml version="1.0" encoding="utf-8"?>
<sst xmlns="http://schemas.openxmlformats.org/spreadsheetml/2006/main" count="71" uniqueCount="29">
  <si>
    <t>measured</t>
  </si>
  <si>
    <t>deducted</t>
  </si>
  <si>
    <t>R1</t>
  </si>
  <si>
    <t>R2</t>
  </si>
  <si>
    <t>Drive</t>
  </si>
  <si>
    <t>Rdrive</t>
  </si>
  <si>
    <t>Rrecv</t>
  </si>
  <si>
    <t>Vopto_led</t>
  </si>
  <si>
    <t>Icalc</t>
  </si>
  <si>
    <t>mA</t>
  </si>
  <si>
    <t>Vgpio=Rdrive*I</t>
  </si>
  <si>
    <t>V45</t>
  </si>
  <si>
    <t>Vforward</t>
  </si>
  <si>
    <t>MIDI standard, max Vopto_led</t>
  </si>
  <si>
    <t>MIDI standard, typ Vopto_led</t>
  </si>
  <si>
    <t>MIDI standard, min Vopto_led</t>
  </si>
  <si>
    <t>MIDI standard short circuit</t>
  </si>
  <si>
    <t>R1=100, R2=100</t>
  </si>
  <si>
    <t>R1=100, R2=100,</t>
  </si>
  <si>
    <t>R1=100, R2=100, short circuit</t>
  </si>
  <si>
    <t>R1=100, R2=0</t>
  </si>
  <si>
    <t>R1=100, R2=0, short circuit</t>
  </si>
  <si>
    <t>R1=50, R2=0</t>
  </si>
  <si>
    <t>R1=50, R2=0, short circuit</t>
  </si>
  <si>
    <t>R1=100, R2=0, Vforward=1.7</t>
  </si>
  <si>
    <t>R1=100, R2=0, Vforward=1</t>
  </si>
  <si>
    <t>I [mA]</t>
  </si>
  <si>
    <t>Ohm</t>
  </si>
  <si>
    <t>Current 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</si>
</sst>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2" fontId="1" numFmtId="164" xfId="0" applyFill="1" applyFont="1" applyNumberFormat="1"/>
    <xf borderId="0" fillId="3" fontId="1" numFmtId="164" xfId="0" applyFill="1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3" numFmtId="164" xfId="0" applyAlignment="1" applyFont="1" applyNumberFormat="1">
      <alignment readingOrder="0"/>
    </xf>
    <xf borderId="0" fillId="0" fontId="3" numFmtId="164" xfId="0" applyFont="1" applyNumberFormat="1"/>
    <xf borderId="0" fillId="0" fontId="3" numFmtId="3" xfId="0" applyAlignment="1" applyFont="1" applyNumberFormat="1">
      <alignment readingOrder="0"/>
    </xf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25"/>
    <col customWidth="1" min="2" max="3" width="4.0"/>
    <col customWidth="1" min="4" max="4" width="5.25"/>
    <col customWidth="1" min="5" max="5" width="6.25"/>
    <col customWidth="1" min="6" max="6" width="5.75"/>
    <col customWidth="1" min="7" max="7" width="9.13"/>
    <col customWidth="1" min="8" max="8" width="4.75"/>
    <col customWidth="1" min="9" max="9" width="10.13"/>
    <col customWidth="1" min="10" max="26" width="10.63"/>
  </cols>
  <sheetData>
    <row r="1" ht="13.5" customHeight="1">
      <c r="B1" s="1"/>
      <c r="C1" s="1"/>
      <c r="D1" s="1"/>
      <c r="E1" s="1"/>
      <c r="F1" s="1"/>
      <c r="G1" s="1"/>
      <c r="H1" s="1"/>
      <c r="I1" s="2" t="s">
        <v>0</v>
      </c>
      <c r="J1" s="1" t="s">
        <v>0</v>
      </c>
      <c r="K1" s="1" t="s">
        <v>0</v>
      </c>
      <c r="L1" s="1" t="s">
        <v>1</v>
      </c>
    </row>
    <row r="2" ht="13.5" customHeight="1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1" t="s">
        <v>10</v>
      </c>
      <c r="K2" s="1" t="s">
        <v>11</v>
      </c>
      <c r="L2" s="1" t="s">
        <v>12</v>
      </c>
    </row>
    <row r="3" ht="13.5" customHeight="1">
      <c r="A3" s="1" t="s">
        <v>13</v>
      </c>
      <c r="B3" s="1">
        <v>33.0</v>
      </c>
      <c r="C3" s="1">
        <v>10.0</v>
      </c>
      <c r="D3" s="1">
        <v>0.0</v>
      </c>
      <c r="E3" s="1">
        <f>vlookup(D3,drive!$A$2:$B$5,2,0)</f>
        <v>130</v>
      </c>
      <c r="F3" s="1">
        <v>220.0</v>
      </c>
      <c r="G3" s="1">
        <v>1.7</v>
      </c>
      <c r="H3" s="3">
        <f t="shared" ref="H3:H50" si="1">(3.3-G3)/(B3+C3+E3+F3)*1000</f>
        <v>4.071246819</v>
      </c>
      <c r="I3" s="3"/>
    </row>
    <row r="4" ht="13.5" customHeight="1">
      <c r="A4" s="1" t="s">
        <v>13</v>
      </c>
      <c r="B4" s="1">
        <v>33.0</v>
      </c>
      <c r="C4" s="1">
        <v>10.0</v>
      </c>
      <c r="D4" s="1">
        <v>1.0</v>
      </c>
      <c r="E4" s="1">
        <f>vlookup(D4,drive!$A$2:$B$5,2,0)</f>
        <v>60</v>
      </c>
      <c r="F4" s="1">
        <v>220.0</v>
      </c>
      <c r="G4" s="1">
        <v>1.7</v>
      </c>
      <c r="H4" s="4">
        <f t="shared" si="1"/>
        <v>4.953560372</v>
      </c>
      <c r="I4" s="3"/>
    </row>
    <row r="5" ht="13.5" customHeight="1">
      <c r="A5" s="1" t="s">
        <v>13</v>
      </c>
      <c r="B5" s="1">
        <v>33.0</v>
      </c>
      <c r="C5" s="1">
        <v>10.0</v>
      </c>
      <c r="D5" s="1">
        <v>2.0</v>
      </c>
      <c r="E5" s="1">
        <f>vlookup(D5,drive!$A$2:$B$5,2,0)</f>
        <v>30</v>
      </c>
      <c r="F5" s="1">
        <v>220.0</v>
      </c>
      <c r="G5" s="1">
        <v>1.7</v>
      </c>
      <c r="H5" s="4">
        <f t="shared" si="1"/>
        <v>5.460750853</v>
      </c>
      <c r="I5" s="3"/>
    </row>
    <row r="6" ht="13.5" customHeight="1">
      <c r="A6" s="1" t="s">
        <v>13</v>
      </c>
      <c r="B6" s="1">
        <v>33.0</v>
      </c>
      <c r="C6" s="1">
        <v>10.0</v>
      </c>
      <c r="D6" s="1">
        <v>3.0</v>
      </c>
      <c r="E6" s="1">
        <f>vlookup(D6,drive!$A$2:$B$5,2,0)</f>
        <v>15</v>
      </c>
      <c r="F6" s="1">
        <v>220.0</v>
      </c>
      <c r="G6" s="1">
        <v>1.7</v>
      </c>
      <c r="H6" s="4">
        <f t="shared" si="1"/>
        <v>5.755395683</v>
      </c>
      <c r="I6" s="3"/>
    </row>
    <row r="7" ht="13.5" customHeight="1">
      <c r="A7" s="1" t="s">
        <v>14</v>
      </c>
      <c r="B7" s="1">
        <v>33.0</v>
      </c>
      <c r="C7" s="1">
        <v>10.0</v>
      </c>
      <c r="D7" s="1">
        <v>0.0</v>
      </c>
      <c r="E7" s="1">
        <f>vlookup(D7,drive!$A$2:$B$5,2,0)</f>
        <v>130</v>
      </c>
      <c r="F7" s="1">
        <v>220.0</v>
      </c>
      <c r="G7" s="1">
        <v>1.4</v>
      </c>
      <c r="H7" s="5">
        <f t="shared" si="1"/>
        <v>4.834605598</v>
      </c>
      <c r="I7" s="3"/>
    </row>
    <row r="8" ht="13.5" customHeight="1">
      <c r="A8" s="1" t="s">
        <v>14</v>
      </c>
      <c r="B8" s="1">
        <v>33.0</v>
      </c>
      <c r="C8" s="1">
        <v>10.0</v>
      </c>
      <c r="D8" s="1">
        <v>1.0</v>
      </c>
      <c r="E8" s="1">
        <f>vlookup(D8,drive!$A$2:$B$5,2,0)</f>
        <v>60</v>
      </c>
      <c r="F8" s="1">
        <v>220.0</v>
      </c>
      <c r="G8" s="1">
        <v>1.4</v>
      </c>
      <c r="H8" s="4">
        <f t="shared" si="1"/>
        <v>5.882352941</v>
      </c>
      <c r="I8" s="3"/>
    </row>
    <row r="9" ht="13.5" customHeight="1">
      <c r="A9" s="1" t="s">
        <v>14</v>
      </c>
      <c r="B9" s="1">
        <v>33.0</v>
      </c>
      <c r="C9" s="1">
        <v>10.0</v>
      </c>
      <c r="D9" s="1">
        <v>2.0</v>
      </c>
      <c r="E9" s="1">
        <f>vlookup(D9,drive!$A$2:$B$5,2,0)</f>
        <v>30</v>
      </c>
      <c r="F9" s="1">
        <v>220.0</v>
      </c>
      <c r="G9" s="1">
        <v>1.4</v>
      </c>
      <c r="H9" s="4">
        <f t="shared" si="1"/>
        <v>6.484641638</v>
      </c>
      <c r="I9" s="3"/>
    </row>
    <row r="10" ht="13.5" customHeight="1">
      <c r="A10" s="1" t="s">
        <v>14</v>
      </c>
      <c r="B10" s="1">
        <v>33.0</v>
      </c>
      <c r="C10" s="1">
        <v>10.0</v>
      </c>
      <c r="D10" s="1">
        <v>3.0</v>
      </c>
      <c r="E10" s="1">
        <f>vlookup(D10,drive!$A$2:$B$5,2,0)</f>
        <v>15</v>
      </c>
      <c r="F10" s="1">
        <v>220.0</v>
      </c>
      <c r="G10" s="1">
        <v>1.4</v>
      </c>
      <c r="H10" s="4">
        <f t="shared" si="1"/>
        <v>6.834532374</v>
      </c>
      <c r="I10" s="3"/>
    </row>
    <row r="11" ht="13.5" customHeight="1">
      <c r="A11" s="1" t="s">
        <v>15</v>
      </c>
      <c r="B11" s="1">
        <v>33.0</v>
      </c>
      <c r="C11" s="1">
        <v>10.0</v>
      </c>
      <c r="D11" s="1">
        <v>0.0</v>
      </c>
      <c r="E11" s="1">
        <f>vlookup(D11,drive!$A$2:$B$5,2,0)</f>
        <v>130</v>
      </c>
      <c r="F11" s="1">
        <v>220.0</v>
      </c>
      <c r="G11" s="1">
        <v>1.0</v>
      </c>
      <c r="H11" s="4">
        <f t="shared" si="1"/>
        <v>5.852417303</v>
      </c>
      <c r="I11" s="3"/>
    </row>
    <row r="12" ht="13.5" customHeight="1">
      <c r="A12" s="1" t="s">
        <v>15</v>
      </c>
      <c r="B12" s="1">
        <v>33.0</v>
      </c>
      <c r="C12" s="1">
        <v>10.0</v>
      </c>
      <c r="D12" s="1">
        <v>1.0</v>
      </c>
      <c r="E12" s="1">
        <f>vlookup(D12,drive!$A$2:$B$5,2,0)</f>
        <v>60</v>
      </c>
      <c r="F12" s="1">
        <v>220.0</v>
      </c>
      <c r="G12" s="1">
        <v>1.0</v>
      </c>
      <c r="H12" s="4">
        <f t="shared" si="1"/>
        <v>7.120743034</v>
      </c>
      <c r="I12" s="3"/>
    </row>
    <row r="13" ht="13.5" customHeight="1">
      <c r="A13" s="1" t="s">
        <v>15</v>
      </c>
      <c r="B13" s="1">
        <v>33.0</v>
      </c>
      <c r="C13" s="1">
        <v>10.0</v>
      </c>
      <c r="D13" s="1">
        <v>2.0</v>
      </c>
      <c r="E13" s="1">
        <f>vlookup(D13,drive!$A$2:$B$5,2,0)</f>
        <v>30</v>
      </c>
      <c r="F13" s="1">
        <v>220.0</v>
      </c>
      <c r="G13" s="1">
        <v>1.0</v>
      </c>
      <c r="H13" s="4">
        <f t="shared" si="1"/>
        <v>7.849829352</v>
      </c>
      <c r="I13" s="3"/>
    </row>
    <row r="14" ht="13.5" customHeight="1">
      <c r="A14" s="1" t="s">
        <v>15</v>
      </c>
      <c r="B14" s="1">
        <v>33.0</v>
      </c>
      <c r="C14" s="1">
        <v>10.0</v>
      </c>
      <c r="D14" s="1">
        <v>3.0</v>
      </c>
      <c r="E14" s="1">
        <f>vlookup(D14,drive!$A$2:$B$5,2,0)</f>
        <v>15</v>
      </c>
      <c r="F14" s="1">
        <v>220.0</v>
      </c>
      <c r="G14" s="1">
        <v>1.0</v>
      </c>
      <c r="H14" s="4">
        <f t="shared" si="1"/>
        <v>8.273381295</v>
      </c>
      <c r="I14" s="3"/>
    </row>
    <row r="15" ht="13.5" customHeight="1">
      <c r="A15" s="1" t="s">
        <v>16</v>
      </c>
      <c r="B15" s="1">
        <v>33.0</v>
      </c>
      <c r="C15" s="1">
        <v>10.0</v>
      </c>
      <c r="D15" s="1">
        <v>0.0</v>
      </c>
      <c r="E15" s="1">
        <f>vlookup(D15,drive!$A$2:$B$5,2,0)</f>
        <v>130</v>
      </c>
      <c r="F15" s="1">
        <v>0.0</v>
      </c>
      <c r="G15" s="1">
        <v>0.0</v>
      </c>
      <c r="H15" s="3">
        <f t="shared" si="1"/>
        <v>19.07514451</v>
      </c>
      <c r="I15" s="3"/>
    </row>
    <row r="16" ht="13.5" customHeight="1">
      <c r="A16" s="1" t="s">
        <v>16</v>
      </c>
      <c r="B16" s="1">
        <v>33.0</v>
      </c>
      <c r="C16" s="1">
        <v>10.0</v>
      </c>
      <c r="D16" s="1">
        <v>1.0</v>
      </c>
      <c r="E16" s="1">
        <f>vlookup(D16,drive!$A$2:$B$5,2,0)</f>
        <v>60</v>
      </c>
      <c r="F16" s="1">
        <v>0.0</v>
      </c>
      <c r="G16" s="1">
        <v>0.0</v>
      </c>
      <c r="H16" s="3">
        <f t="shared" si="1"/>
        <v>32.03883495</v>
      </c>
      <c r="I16" s="3"/>
    </row>
    <row r="17" ht="13.5" customHeight="1">
      <c r="A17" s="1" t="s">
        <v>16</v>
      </c>
      <c r="B17" s="1">
        <v>33.0</v>
      </c>
      <c r="C17" s="1">
        <v>10.0</v>
      </c>
      <c r="D17" s="1">
        <v>2.0</v>
      </c>
      <c r="E17" s="1">
        <f>vlookup(D17,drive!$A$2:$B$5,2,0)</f>
        <v>30</v>
      </c>
      <c r="F17" s="1">
        <v>0.0</v>
      </c>
      <c r="G17" s="1">
        <v>0.0</v>
      </c>
      <c r="H17" s="3">
        <f t="shared" si="1"/>
        <v>45.20547945</v>
      </c>
      <c r="I17" s="3"/>
    </row>
    <row r="18" ht="13.5" customHeight="1">
      <c r="A18" s="1" t="s">
        <v>16</v>
      </c>
      <c r="B18" s="1">
        <v>33.0</v>
      </c>
      <c r="C18" s="1">
        <v>10.0</v>
      </c>
      <c r="D18" s="1">
        <v>3.0</v>
      </c>
      <c r="E18" s="1">
        <f>vlookup(D18,drive!$A$2:$B$5,2,0)</f>
        <v>15</v>
      </c>
      <c r="F18" s="1">
        <v>0.0</v>
      </c>
      <c r="G18" s="1">
        <v>0.0</v>
      </c>
      <c r="H18" s="3">
        <f t="shared" si="1"/>
        <v>56.89655172</v>
      </c>
      <c r="I18" s="3"/>
    </row>
    <row r="19" ht="13.5" customHeight="1">
      <c r="A19" s="1" t="s">
        <v>17</v>
      </c>
      <c r="B19" s="1">
        <v>100.0</v>
      </c>
      <c r="C19" s="1">
        <v>100.0</v>
      </c>
      <c r="D19" s="1">
        <v>0.0</v>
      </c>
      <c r="E19" s="1">
        <f>vlookup(D19,drive!$A$2:$B$5,2,0)</f>
        <v>130</v>
      </c>
      <c r="F19" s="1">
        <v>220.0</v>
      </c>
      <c r="G19" s="1">
        <v>1.43</v>
      </c>
      <c r="H19" s="3">
        <f t="shared" si="1"/>
        <v>3.4</v>
      </c>
      <c r="I19" s="2">
        <f>334/100</f>
        <v>3.34</v>
      </c>
      <c r="J19" s="1">
        <v>0.421</v>
      </c>
      <c r="K19" s="1">
        <v>2.16</v>
      </c>
      <c r="L19" s="1">
        <f t="shared" ref="L19:L22" si="2">G19+F19*I19/1000</f>
        <v>2.1648</v>
      </c>
    </row>
    <row r="20" ht="13.5" customHeight="1">
      <c r="A20" s="1" t="s">
        <v>17</v>
      </c>
      <c r="B20" s="1">
        <v>100.0</v>
      </c>
      <c r="C20" s="1">
        <v>100.0</v>
      </c>
      <c r="D20" s="1">
        <v>1.0</v>
      </c>
      <c r="E20" s="1">
        <f>vlookup(D20,drive!$A$2:$B$5,2,0)</f>
        <v>60</v>
      </c>
      <c r="F20" s="1">
        <v>220.0</v>
      </c>
      <c r="G20" s="1">
        <v>1.44</v>
      </c>
      <c r="H20" s="3">
        <f t="shared" si="1"/>
        <v>3.875</v>
      </c>
      <c r="I20" s="2">
        <f>376/100</f>
        <v>3.76</v>
      </c>
      <c r="J20" s="1">
        <v>0.233</v>
      </c>
      <c r="K20" s="1">
        <v>2.26</v>
      </c>
      <c r="L20" s="1">
        <f t="shared" si="2"/>
        <v>2.2672</v>
      </c>
    </row>
    <row r="21" ht="13.5" customHeight="1">
      <c r="A21" s="1" t="s">
        <v>17</v>
      </c>
      <c r="B21" s="1">
        <v>100.0</v>
      </c>
      <c r="C21" s="1">
        <v>100.0</v>
      </c>
      <c r="D21" s="1">
        <v>2.0</v>
      </c>
      <c r="E21" s="1">
        <f>vlookup(D21,drive!$A$2:$B$5,2,0)</f>
        <v>30</v>
      </c>
      <c r="F21" s="1">
        <v>220.0</v>
      </c>
      <c r="G21" s="1">
        <v>1.44</v>
      </c>
      <c r="H21" s="3">
        <f t="shared" si="1"/>
        <v>4.133333333</v>
      </c>
      <c r="I21" s="2">
        <f>402/100</f>
        <v>4.02</v>
      </c>
      <c r="J21" s="1">
        <v>0.124</v>
      </c>
      <c r="K21" s="1">
        <v>2.32</v>
      </c>
      <c r="L21" s="1">
        <f t="shared" si="2"/>
        <v>2.3244</v>
      </c>
    </row>
    <row r="22" ht="13.5" customHeight="1">
      <c r="A22" s="1" t="s">
        <v>18</v>
      </c>
      <c r="B22" s="1">
        <v>100.0</v>
      </c>
      <c r="C22" s="1">
        <v>100.0</v>
      </c>
      <c r="D22" s="1">
        <v>3.0</v>
      </c>
      <c r="E22" s="1">
        <f>vlookup(D22,drive!$A$2:$B$5,2,0)</f>
        <v>15</v>
      </c>
      <c r="F22" s="1">
        <v>220.0</v>
      </c>
      <c r="G22" s="1">
        <v>1.44</v>
      </c>
      <c r="H22" s="3">
        <f t="shared" si="1"/>
        <v>4.275862069</v>
      </c>
      <c r="I22" s="6">
        <f>415/100</f>
        <v>4.15</v>
      </c>
      <c r="J22" s="1">
        <v>0.065</v>
      </c>
      <c r="K22" s="7">
        <v>2.35</v>
      </c>
      <c r="L22" s="1">
        <f t="shared" si="2"/>
        <v>2.353</v>
      </c>
    </row>
    <row r="23" ht="13.5" customHeight="1">
      <c r="A23" s="1" t="s">
        <v>19</v>
      </c>
      <c r="B23" s="1">
        <v>100.0</v>
      </c>
      <c r="C23" s="1">
        <v>100.0</v>
      </c>
      <c r="D23" s="1">
        <v>0.0</v>
      </c>
      <c r="E23" s="1">
        <f>vlookup(D23,drive!$A$2:$B$5,2,0)</f>
        <v>130</v>
      </c>
      <c r="F23" s="1">
        <v>0.0</v>
      </c>
      <c r="G23" s="1">
        <v>0.0</v>
      </c>
      <c r="H23" s="3">
        <f t="shared" si="1"/>
        <v>10</v>
      </c>
      <c r="I23" s="6">
        <v>8.87</v>
      </c>
      <c r="K23" s="8"/>
    </row>
    <row r="24" ht="13.5" customHeight="1">
      <c r="A24" s="1" t="s">
        <v>19</v>
      </c>
      <c r="B24" s="1">
        <v>100.0</v>
      </c>
      <c r="C24" s="1">
        <v>100.0</v>
      </c>
      <c r="D24" s="1">
        <v>1.0</v>
      </c>
      <c r="E24" s="1">
        <f>vlookup(D24,drive!$A$2:$B$5,2,0)</f>
        <v>60</v>
      </c>
      <c r="F24" s="1">
        <v>0.0</v>
      </c>
      <c r="G24" s="1">
        <v>0.0</v>
      </c>
      <c r="H24" s="3">
        <f t="shared" si="1"/>
        <v>12.69230769</v>
      </c>
      <c r="I24" s="6">
        <v>12.0</v>
      </c>
      <c r="K24" s="8"/>
    </row>
    <row r="25" ht="13.5" customHeight="1">
      <c r="A25" s="1" t="s">
        <v>19</v>
      </c>
      <c r="B25" s="1">
        <v>100.0</v>
      </c>
      <c r="C25" s="1">
        <v>100.0</v>
      </c>
      <c r="D25" s="1">
        <v>2.0</v>
      </c>
      <c r="E25" s="1">
        <f>vlookup(D25,drive!$A$2:$B$5,2,0)</f>
        <v>30</v>
      </c>
      <c r="F25" s="1">
        <v>0.0</v>
      </c>
      <c r="G25" s="1">
        <v>0.0</v>
      </c>
      <c r="H25" s="3">
        <f t="shared" si="1"/>
        <v>14.34782609</v>
      </c>
      <c r="I25" s="6">
        <v>14.0</v>
      </c>
      <c r="J25" s="1">
        <v>0.427</v>
      </c>
      <c r="K25" s="8"/>
    </row>
    <row r="26" ht="13.5" customHeight="1">
      <c r="A26" s="1" t="s">
        <v>19</v>
      </c>
      <c r="B26" s="1">
        <v>100.0</v>
      </c>
      <c r="C26" s="1">
        <v>100.0</v>
      </c>
      <c r="D26" s="1">
        <v>3.0</v>
      </c>
      <c r="E26" s="1">
        <f>vlookup(D26,drive!$A$2:$B$5,2,0)</f>
        <v>15</v>
      </c>
      <c r="F26" s="1">
        <v>0.0</v>
      </c>
      <c r="G26" s="1">
        <v>0.0</v>
      </c>
      <c r="H26" s="3">
        <f t="shared" si="1"/>
        <v>15.34883721</v>
      </c>
      <c r="I26" s="6">
        <v>15.0</v>
      </c>
      <c r="J26" s="1">
        <v>0.237</v>
      </c>
      <c r="K26" s="8"/>
    </row>
    <row r="27" ht="13.5" customHeight="1">
      <c r="A27" s="1" t="s">
        <v>20</v>
      </c>
      <c r="B27" s="1">
        <v>100.0</v>
      </c>
      <c r="C27" s="1">
        <v>0.0</v>
      </c>
      <c r="D27" s="1">
        <v>0.0</v>
      </c>
      <c r="E27" s="1">
        <f>vlookup(D27,drive!$A$2:$B$5,2,0)</f>
        <v>130</v>
      </c>
      <c r="F27" s="1">
        <v>220.0</v>
      </c>
      <c r="G27" s="1">
        <v>1.0</v>
      </c>
      <c r="H27" s="3">
        <f t="shared" si="1"/>
        <v>5.111111111</v>
      </c>
      <c r="I27" s="9"/>
    </row>
    <row r="28" ht="13.5" customHeight="1">
      <c r="A28" s="1" t="s">
        <v>20</v>
      </c>
      <c r="B28" s="1">
        <v>100.0</v>
      </c>
      <c r="C28" s="1">
        <v>0.0</v>
      </c>
      <c r="D28" s="1">
        <v>1.0</v>
      </c>
      <c r="E28" s="1">
        <f>vlookup(D28,drive!$A$2:$B$5,2,0)</f>
        <v>60</v>
      </c>
      <c r="F28" s="1">
        <v>220.0</v>
      </c>
      <c r="G28" s="1">
        <v>1.45</v>
      </c>
      <c r="H28" s="3">
        <f t="shared" si="1"/>
        <v>4.868421053</v>
      </c>
      <c r="I28" s="10">
        <v>4.72</v>
      </c>
      <c r="J28" s="7">
        <v>0.295</v>
      </c>
      <c r="K28" s="1">
        <v>2.49</v>
      </c>
      <c r="L28" s="1">
        <f t="shared" ref="L28:L30" si="3">G28+F28*I28/1000</f>
        <v>2.4884</v>
      </c>
    </row>
    <row r="29" ht="13.5" customHeight="1">
      <c r="A29" s="1" t="s">
        <v>20</v>
      </c>
      <c r="B29" s="1">
        <v>100.0</v>
      </c>
      <c r="C29" s="1">
        <v>0.0</v>
      </c>
      <c r="D29" s="1">
        <v>2.0</v>
      </c>
      <c r="E29" s="1">
        <f>vlookup(D29,drive!$A$2:$B$5,2,0)</f>
        <v>30</v>
      </c>
      <c r="F29" s="1">
        <v>220.0</v>
      </c>
      <c r="G29" s="1">
        <v>1.45</v>
      </c>
      <c r="H29" s="4">
        <f t="shared" si="1"/>
        <v>5.285714286</v>
      </c>
      <c r="I29" s="10">
        <v>5.13</v>
      </c>
      <c r="J29" s="7">
        <v>0.159</v>
      </c>
      <c r="K29" s="1">
        <v>2.58</v>
      </c>
      <c r="L29" s="1">
        <f t="shared" si="3"/>
        <v>2.5786</v>
      </c>
    </row>
    <row r="30" ht="13.5" customHeight="1">
      <c r="A30" s="1" t="s">
        <v>20</v>
      </c>
      <c r="B30" s="1">
        <v>100.0</v>
      </c>
      <c r="C30" s="1">
        <v>0.0</v>
      </c>
      <c r="D30" s="1">
        <v>3.0</v>
      </c>
      <c r="E30" s="1">
        <f>vlookup(D30,drive!$A$2:$B$5,2,0)</f>
        <v>15</v>
      </c>
      <c r="F30" s="1">
        <v>220.0</v>
      </c>
      <c r="G30" s="1">
        <v>1.45</v>
      </c>
      <c r="H30" s="4">
        <f t="shared" si="1"/>
        <v>5.52238806</v>
      </c>
      <c r="I30" s="10">
        <v>5.35</v>
      </c>
      <c r="J30" s="7">
        <v>0.084</v>
      </c>
      <c r="K30" s="7">
        <v>2.63</v>
      </c>
      <c r="L30" s="1">
        <f t="shared" si="3"/>
        <v>2.627</v>
      </c>
    </row>
    <row r="31" ht="13.5" customHeight="1">
      <c r="A31" s="1" t="s">
        <v>21</v>
      </c>
      <c r="B31" s="1">
        <v>100.0</v>
      </c>
      <c r="C31" s="1">
        <v>0.0</v>
      </c>
      <c r="D31" s="1">
        <v>0.0</v>
      </c>
      <c r="E31" s="1">
        <f>vlookup(D31,drive!$A$2:$B$5,2,0)</f>
        <v>130</v>
      </c>
      <c r="F31" s="1">
        <v>0.0</v>
      </c>
      <c r="G31" s="1">
        <v>0.0</v>
      </c>
      <c r="H31" s="3">
        <f t="shared" si="1"/>
        <v>14.34782609</v>
      </c>
      <c r="I31" s="11"/>
      <c r="J31" s="8"/>
      <c r="K31" s="8"/>
      <c r="L31" s="8"/>
    </row>
    <row r="32" ht="13.5" customHeight="1">
      <c r="A32" s="1" t="s">
        <v>21</v>
      </c>
      <c r="B32" s="1">
        <v>100.0</v>
      </c>
      <c r="C32" s="1">
        <v>0.0</v>
      </c>
      <c r="D32" s="1">
        <v>1.0</v>
      </c>
      <c r="E32" s="1">
        <f>vlookup(D32,drive!$A$2:$B$5,2,0)</f>
        <v>60</v>
      </c>
      <c r="F32" s="1">
        <v>0.0</v>
      </c>
      <c r="G32" s="1">
        <v>0.0</v>
      </c>
      <c r="H32" s="3">
        <f t="shared" si="1"/>
        <v>20.625</v>
      </c>
      <c r="I32" s="11"/>
      <c r="J32" s="8"/>
      <c r="K32" s="8"/>
      <c r="L32" s="8"/>
    </row>
    <row r="33" ht="13.5" customHeight="1">
      <c r="A33" s="1" t="s">
        <v>21</v>
      </c>
      <c r="B33" s="1">
        <v>100.0</v>
      </c>
      <c r="C33" s="1">
        <v>0.0</v>
      </c>
      <c r="D33" s="1">
        <v>2.0</v>
      </c>
      <c r="E33" s="1">
        <f>vlookup(D33,drive!$A$2:$B$5,2,0)</f>
        <v>30</v>
      </c>
      <c r="F33" s="1">
        <v>0.0</v>
      </c>
      <c r="G33" s="1">
        <v>0.0</v>
      </c>
      <c r="H33" s="3">
        <f t="shared" si="1"/>
        <v>25.38461538</v>
      </c>
      <c r="I33" s="10"/>
      <c r="J33" s="7"/>
      <c r="K33" s="12"/>
    </row>
    <row r="34" ht="13.5" customHeight="1">
      <c r="A34" s="1" t="s">
        <v>21</v>
      </c>
      <c r="B34" s="1">
        <v>100.0</v>
      </c>
      <c r="C34" s="1">
        <v>0.0</v>
      </c>
      <c r="D34" s="1">
        <v>3.0</v>
      </c>
      <c r="E34" s="1">
        <f>vlookup(D34,drive!$A$2:$B$5,2,0)</f>
        <v>15</v>
      </c>
      <c r="F34" s="1">
        <v>0.0</v>
      </c>
      <c r="G34" s="1">
        <v>0.0</v>
      </c>
      <c r="H34" s="4">
        <f t="shared" si="1"/>
        <v>28.69565217</v>
      </c>
      <c r="I34" s="2">
        <v>27.8</v>
      </c>
      <c r="J34" s="1">
        <v>0.46</v>
      </c>
    </row>
    <row r="35" ht="13.5" customHeight="1">
      <c r="A35" s="1" t="s">
        <v>22</v>
      </c>
      <c r="B35" s="1">
        <v>50.0</v>
      </c>
      <c r="C35" s="1">
        <v>0.0</v>
      </c>
      <c r="D35" s="1">
        <v>0.0</v>
      </c>
      <c r="E35" s="1">
        <f>vlookup(D35,drive!$A$2:$B$5,2,0)</f>
        <v>130</v>
      </c>
      <c r="F35" s="1">
        <v>220.0</v>
      </c>
      <c r="G35" s="1">
        <v>1.0</v>
      </c>
      <c r="H35" s="3">
        <f t="shared" si="1"/>
        <v>5.75</v>
      </c>
      <c r="I35" s="3"/>
    </row>
    <row r="36" ht="13.5" customHeight="1">
      <c r="A36" s="1" t="s">
        <v>22</v>
      </c>
      <c r="B36" s="1">
        <v>50.0</v>
      </c>
      <c r="C36" s="1">
        <v>0.0</v>
      </c>
      <c r="D36" s="1">
        <v>1.0</v>
      </c>
      <c r="E36" s="1">
        <f>vlookup(D36,drive!$A$2:$B$5,2,0)</f>
        <v>60</v>
      </c>
      <c r="F36" s="1">
        <v>220.0</v>
      </c>
      <c r="G36" s="1">
        <v>1.5</v>
      </c>
      <c r="H36" s="4">
        <f t="shared" si="1"/>
        <v>5.454545455</v>
      </c>
      <c r="I36" s="3">
        <f>270/50</f>
        <v>5.4</v>
      </c>
      <c r="J36" s="1">
        <v>0.34</v>
      </c>
      <c r="K36" s="1">
        <v>2.64</v>
      </c>
    </row>
    <row r="37" ht="13.5" customHeight="1">
      <c r="A37" s="1" t="s">
        <v>22</v>
      </c>
      <c r="B37" s="1">
        <v>50.0</v>
      </c>
      <c r="C37" s="1">
        <v>0.0</v>
      </c>
      <c r="D37" s="1">
        <v>2.0</v>
      </c>
      <c r="E37" s="1">
        <f>vlookup(D37,drive!$A$2:$B$5,2,0)</f>
        <v>30</v>
      </c>
      <c r="F37" s="1">
        <v>220.0</v>
      </c>
      <c r="G37" s="1">
        <v>1.5</v>
      </c>
      <c r="H37" s="4">
        <f t="shared" si="1"/>
        <v>6</v>
      </c>
      <c r="I37" s="2">
        <f>298/50</f>
        <v>5.96</v>
      </c>
      <c r="J37" s="1">
        <v>0.186</v>
      </c>
      <c r="K37" s="1">
        <v>2.77</v>
      </c>
    </row>
    <row r="38" ht="13.5" customHeight="1">
      <c r="A38" s="1" t="s">
        <v>22</v>
      </c>
      <c r="B38" s="1">
        <v>50.0</v>
      </c>
      <c r="C38" s="1">
        <v>0.0</v>
      </c>
      <c r="D38" s="1">
        <v>3.0</v>
      </c>
      <c r="E38" s="1">
        <f>vlookup(D38,drive!$A$2:$B$5,2,0)</f>
        <v>15</v>
      </c>
      <c r="F38" s="1">
        <v>220.0</v>
      </c>
      <c r="G38" s="1">
        <v>1.5</v>
      </c>
      <c r="H38" s="4">
        <f t="shared" si="1"/>
        <v>6.315789474</v>
      </c>
      <c r="I38" s="3">
        <f>315/50</f>
        <v>6.3</v>
      </c>
      <c r="J38" s="1">
        <v>0.098</v>
      </c>
      <c r="K38" s="1">
        <v>2.84</v>
      </c>
    </row>
    <row r="39" ht="13.5" customHeight="1">
      <c r="A39" s="1" t="s">
        <v>23</v>
      </c>
      <c r="B39" s="1">
        <v>50.0</v>
      </c>
      <c r="C39" s="1">
        <v>0.0</v>
      </c>
      <c r="D39" s="1">
        <v>0.0</v>
      </c>
      <c r="E39" s="1">
        <f>vlookup(D39,drive!$A$2:$B$5,2,0)</f>
        <v>130</v>
      </c>
      <c r="F39" s="1">
        <v>0.0</v>
      </c>
      <c r="G39" s="1">
        <v>0.0</v>
      </c>
      <c r="H39" s="3">
        <f t="shared" si="1"/>
        <v>18.33333333</v>
      </c>
      <c r="I39" s="3"/>
    </row>
    <row r="40" ht="13.5" customHeight="1">
      <c r="A40" s="1" t="s">
        <v>23</v>
      </c>
      <c r="B40" s="1">
        <v>50.0</v>
      </c>
      <c r="C40" s="1">
        <v>0.0</v>
      </c>
      <c r="D40" s="1">
        <v>1.0</v>
      </c>
      <c r="E40" s="1">
        <f>vlookup(D40,drive!$A$2:$B$5,2,0)</f>
        <v>60</v>
      </c>
      <c r="F40" s="1">
        <v>0.0</v>
      </c>
      <c r="G40" s="1">
        <v>0.0</v>
      </c>
      <c r="H40" s="3">
        <f t="shared" si="1"/>
        <v>30</v>
      </c>
      <c r="I40" s="3"/>
    </row>
    <row r="41" ht="13.5" customHeight="1">
      <c r="A41" s="1" t="s">
        <v>23</v>
      </c>
      <c r="B41" s="1">
        <v>50.0</v>
      </c>
      <c r="C41" s="1">
        <v>0.0</v>
      </c>
      <c r="D41" s="1">
        <v>2.0</v>
      </c>
      <c r="E41" s="1">
        <f>vlookup(D41,drive!$A$2:$B$5,2,0)</f>
        <v>30</v>
      </c>
      <c r="F41" s="1">
        <v>0.0</v>
      </c>
      <c r="G41" s="1">
        <v>0.0</v>
      </c>
      <c r="H41" s="3">
        <f t="shared" si="1"/>
        <v>41.25</v>
      </c>
      <c r="I41" s="3"/>
    </row>
    <row r="42" ht="13.5" customHeight="1">
      <c r="A42" s="1" t="s">
        <v>23</v>
      </c>
      <c r="B42" s="1">
        <v>50.0</v>
      </c>
      <c r="C42" s="1">
        <v>0.0</v>
      </c>
      <c r="D42" s="1">
        <v>3.0</v>
      </c>
      <c r="E42" s="1">
        <f>vlookup(D42,drive!$A$2:$B$5,2,0)</f>
        <v>15</v>
      </c>
      <c r="F42" s="1">
        <v>0.0</v>
      </c>
      <c r="G42" s="1">
        <v>0.0</v>
      </c>
      <c r="H42" s="3">
        <f t="shared" si="1"/>
        <v>50.76923077</v>
      </c>
      <c r="I42" s="3"/>
    </row>
    <row r="43" ht="13.5" customHeight="1">
      <c r="A43" s="1" t="s">
        <v>24</v>
      </c>
      <c r="B43" s="1">
        <v>100.0</v>
      </c>
      <c r="C43" s="1">
        <v>0.0</v>
      </c>
      <c r="D43" s="1">
        <v>0.0</v>
      </c>
      <c r="E43" s="1">
        <f>vlookup(D43,drive!$A$2:$B$5,2,0)</f>
        <v>130</v>
      </c>
      <c r="F43" s="1">
        <v>220.0</v>
      </c>
      <c r="G43" s="1">
        <v>1.7</v>
      </c>
      <c r="H43" s="3">
        <f t="shared" si="1"/>
        <v>3.555555556</v>
      </c>
      <c r="I43" s="3"/>
    </row>
    <row r="44" ht="13.5" customHeight="1">
      <c r="A44" s="1" t="s">
        <v>24</v>
      </c>
      <c r="B44" s="1">
        <v>100.0</v>
      </c>
      <c r="C44" s="1">
        <v>0.0</v>
      </c>
      <c r="D44" s="1">
        <v>1.0</v>
      </c>
      <c r="E44" s="1">
        <f>vlookup(D44,drive!$A$2:$B$5,2,0)</f>
        <v>60</v>
      </c>
      <c r="F44" s="1">
        <v>220.0</v>
      </c>
      <c r="G44" s="1">
        <v>1.7</v>
      </c>
      <c r="H44" s="3">
        <f t="shared" si="1"/>
        <v>4.210526316</v>
      </c>
      <c r="I44" s="3"/>
    </row>
    <row r="45" ht="13.5" customHeight="1">
      <c r="A45" s="1" t="s">
        <v>24</v>
      </c>
      <c r="B45" s="1">
        <v>100.0</v>
      </c>
      <c r="C45" s="1">
        <v>100.0</v>
      </c>
      <c r="D45" s="1">
        <v>2.0</v>
      </c>
      <c r="E45" s="1">
        <f>vlookup(D45,drive!$A$2:$B$5,2,0)</f>
        <v>30</v>
      </c>
      <c r="F45" s="1">
        <v>220.0</v>
      </c>
      <c r="G45" s="1">
        <v>1.7</v>
      </c>
      <c r="H45" s="4">
        <f t="shared" si="1"/>
        <v>3.555555556</v>
      </c>
      <c r="I45" s="3"/>
    </row>
    <row r="46" ht="13.5" customHeight="1">
      <c r="A46" s="1" t="s">
        <v>24</v>
      </c>
      <c r="B46" s="1">
        <v>100.0</v>
      </c>
      <c r="C46" s="1">
        <v>0.0</v>
      </c>
      <c r="D46" s="1">
        <v>3.0</v>
      </c>
      <c r="E46" s="1">
        <f>vlookup(D46,drive!$A$2:$B$5,2,0)</f>
        <v>15</v>
      </c>
      <c r="F46" s="1">
        <v>220.0</v>
      </c>
      <c r="G46" s="1">
        <v>1.7</v>
      </c>
      <c r="H46" s="4">
        <f t="shared" si="1"/>
        <v>4.776119403</v>
      </c>
      <c r="I46" s="3"/>
    </row>
    <row r="47" ht="13.5" customHeight="1">
      <c r="A47" s="1" t="s">
        <v>25</v>
      </c>
      <c r="B47" s="1">
        <v>100.0</v>
      </c>
      <c r="C47" s="1">
        <v>0.0</v>
      </c>
      <c r="D47" s="1">
        <v>0.0</v>
      </c>
      <c r="E47" s="1">
        <f>vlookup(D47,drive!$A$2:$B$5,2,0)</f>
        <v>130</v>
      </c>
      <c r="F47" s="1">
        <v>220.0</v>
      </c>
      <c r="G47" s="1">
        <v>1.0</v>
      </c>
      <c r="H47" s="3">
        <f t="shared" si="1"/>
        <v>5.111111111</v>
      </c>
      <c r="I47" s="3"/>
    </row>
    <row r="48" ht="13.5" customHeight="1">
      <c r="A48" s="1" t="s">
        <v>25</v>
      </c>
      <c r="B48" s="1">
        <v>100.0</v>
      </c>
      <c r="C48" s="1">
        <v>0.0</v>
      </c>
      <c r="D48" s="1">
        <v>1.0</v>
      </c>
      <c r="E48" s="1">
        <f>vlookup(D48,drive!$A$2:$B$5,2,0)</f>
        <v>60</v>
      </c>
      <c r="F48" s="1">
        <v>220.0</v>
      </c>
      <c r="G48" s="1">
        <v>1.0</v>
      </c>
      <c r="H48" s="3">
        <f t="shared" si="1"/>
        <v>6.052631579</v>
      </c>
      <c r="I48" s="3"/>
    </row>
    <row r="49" ht="13.5" customHeight="1">
      <c r="A49" s="1" t="s">
        <v>25</v>
      </c>
      <c r="B49" s="1">
        <v>100.0</v>
      </c>
      <c r="C49" s="1">
        <v>100.0</v>
      </c>
      <c r="D49" s="1">
        <v>2.0</v>
      </c>
      <c r="E49" s="1">
        <f>vlookup(D49,drive!$A$2:$B$5,2,0)</f>
        <v>30</v>
      </c>
      <c r="F49" s="1">
        <v>220.0</v>
      </c>
      <c r="G49" s="1">
        <v>1.0</v>
      </c>
      <c r="H49" s="4">
        <f t="shared" si="1"/>
        <v>5.111111111</v>
      </c>
      <c r="I49" s="3"/>
    </row>
    <row r="50" ht="13.5" customHeight="1">
      <c r="A50" s="1" t="s">
        <v>25</v>
      </c>
      <c r="B50" s="1">
        <v>100.0</v>
      </c>
      <c r="C50" s="1">
        <v>0.0</v>
      </c>
      <c r="D50" s="1">
        <v>3.0</v>
      </c>
      <c r="E50" s="1">
        <f>vlookup(D50,drive!$A$2:$B$5,2,0)</f>
        <v>15</v>
      </c>
      <c r="F50" s="1">
        <v>220.0</v>
      </c>
      <c r="G50" s="1">
        <v>1.0</v>
      </c>
      <c r="H50" s="4">
        <f t="shared" si="1"/>
        <v>6.865671642</v>
      </c>
      <c r="I50" s="3"/>
    </row>
    <row r="51" ht="13.5" customHeight="1">
      <c r="F51" s="13"/>
      <c r="G51" s="13"/>
      <c r="I51" s="3"/>
    </row>
    <row r="52" ht="13.5" customHeight="1">
      <c r="B52" s="1" t="s">
        <v>2</v>
      </c>
      <c r="C52" s="1" t="s">
        <v>3</v>
      </c>
      <c r="D52" s="1" t="s">
        <v>4</v>
      </c>
      <c r="E52" s="1" t="s">
        <v>5</v>
      </c>
      <c r="F52" s="12" t="s">
        <v>26</v>
      </c>
      <c r="I52" s="3"/>
    </row>
    <row r="53" ht="13.5" customHeight="1">
      <c r="B53" s="1">
        <v>33.0</v>
      </c>
      <c r="C53" s="1">
        <v>10.0</v>
      </c>
      <c r="D53" s="1">
        <v>2.0</v>
      </c>
      <c r="E53" s="1">
        <f>vlookup(D53,drive!$A$2:$B$5,2,0)</f>
        <v>30</v>
      </c>
      <c r="F53" s="3">
        <f t="shared" ref="F53:F58" si="4">1.9/(E53+B53+C53+220)*1000</f>
        <v>6.484641638</v>
      </c>
      <c r="I53" s="3"/>
    </row>
    <row r="54" ht="13.5" customHeight="1">
      <c r="B54" s="1">
        <v>33.0</v>
      </c>
      <c r="C54" s="1">
        <v>10.0</v>
      </c>
      <c r="D54" s="1">
        <v>3.0</v>
      </c>
      <c r="E54" s="1">
        <f>vlookup(D54,drive!$A$2:$B$5,2,0)</f>
        <v>15</v>
      </c>
      <c r="F54" s="3">
        <f t="shared" si="4"/>
        <v>6.834532374</v>
      </c>
      <c r="I54" s="3"/>
    </row>
    <row r="55" ht="13.5" customHeight="1">
      <c r="B55" s="1">
        <v>50.0</v>
      </c>
      <c r="C55" s="1">
        <v>50.0</v>
      </c>
      <c r="D55" s="1">
        <v>2.0</v>
      </c>
      <c r="E55" s="1">
        <f>vlookup(D55,drive!$A$2:$B$5,2,0)</f>
        <v>30</v>
      </c>
      <c r="F55" s="3">
        <f t="shared" si="4"/>
        <v>5.428571429</v>
      </c>
      <c r="I55" s="3"/>
    </row>
    <row r="56" ht="13.5" customHeight="1">
      <c r="B56" s="1">
        <v>50.0</v>
      </c>
      <c r="C56" s="1">
        <v>50.0</v>
      </c>
      <c r="D56" s="1">
        <v>3.0</v>
      </c>
      <c r="E56" s="1">
        <f>vlookup(D56,drive!$A$2:$B$5,2,0)</f>
        <v>15</v>
      </c>
      <c r="F56" s="3">
        <f t="shared" si="4"/>
        <v>5.671641791</v>
      </c>
      <c r="G56" s="13"/>
      <c r="I56" s="3"/>
    </row>
    <row r="57" ht="13.5" customHeight="1">
      <c r="B57" s="1">
        <v>100.0</v>
      </c>
      <c r="C57" s="1">
        <v>100.0</v>
      </c>
      <c r="D57" s="1">
        <v>2.0</v>
      </c>
      <c r="E57" s="1">
        <f>vlookup(D57,drive!$A$2:$B$5,2,0)</f>
        <v>30</v>
      </c>
      <c r="F57" s="3">
        <f t="shared" si="4"/>
        <v>4.222222222</v>
      </c>
      <c r="G57" s="13"/>
      <c r="I57" s="3"/>
    </row>
    <row r="58" ht="13.5" customHeight="1">
      <c r="B58" s="1">
        <v>100.0</v>
      </c>
      <c r="C58" s="1">
        <v>100.0</v>
      </c>
      <c r="D58" s="1">
        <v>3.0</v>
      </c>
      <c r="E58" s="1">
        <f>vlookup(D58,drive!$A$2:$B$5,2,0)</f>
        <v>15</v>
      </c>
      <c r="F58" s="3">
        <f t="shared" si="4"/>
        <v>4.367816092</v>
      </c>
      <c r="G58" s="13"/>
      <c r="I58" s="3"/>
    </row>
    <row r="59" ht="13.5" customHeight="1">
      <c r="F59" s="13"/>
      <c r="G59" s="13"/>
      <c r="I59" s="3"/>
    </row>
    <row r="60" ht="13.5" customHeight="1">
      <c r="F60" s="13"/>
      <c r="G60" s="13"/>
      <c r="I60" s="3"/>
    </row>
    <row r="61" ht="13.5" customHeight="1">
      <c r="F61" s="13"/>
      <c r="G61" s="13"/>
      <c r="I61" s="3"/>
    </row>
    <row r="62" ht="13.5" customHeight="1">
      <c r="F62" s="13"/>
      <c r="G62" s="13"/>
      <c r="I62" s="3"/>
    </row>
    <row r="63" ht="13.5" customHeight="1">
      <c r="F63" s="13"/>
      <c r="G63" s="13"/>
      <c r="I63" s="3"/>
    </row>
    <row r="64" ht="13.5" customHeight="1">
      <c r="F64" s="13"/>
      <c r="G64" s="13"/>
      <c r="I64" s="3"/>
    </row>
    <row r="65" ht="13.5" customHeight="1">
      <c r="F65" s="13"/>
      <c r="G65" s="13"/>
      <c r="I65" s="3"/>
    </row>
    <row r="66" ht="13.5" customHeight="1">
      <c r="F66" s="13"/>
      <c r="G66" s="13"/>
      <c r="I66" s="3"/>
    </row>
    <row r="67" ht="13.5" customHeight="1">
      <c r="F67" s="13"/>
      <c r="G67" s="13"/>
      <c r="I67" s="3"/>
    </row>
    <row r="68" ht="13.5" customHeight="1">
      <c r="F68" s="13"/>
      <c r="G68" s="13"/>
      <c r="I68" s="3"/>
    </row>
    <row r="69" ht="13.5" customHeight="1">
      <c r="F69" s="13"/>
      <c r="G69" s="13"/>
      <c r="I69" s="3"/>
    </row>
    <row r="70" ht="13.5" customHeight="1">
      <c r="F70" s="13"/>
      <c r="G70" s="13"/>
      <c r="I70" s="3"/>
    </row>
    <row r="71" ht="13.5" customHeight="1">
      <c r="F71" s="13"/>
      <c r="G71" s="13"/>
      <c r="I71" s="3"/>
    </row>
    <row r="72" ht="13.5" customHeight="1">
      <c r="F72" s="13"/>
      <c r="G72" s="13"/>
      <c r="I72" s="3"/>
    </row>
    <row r="73" ht="13.5" customHeight="1">
      <c r="F73" s="13"/>
      <c r="G73" s="13"/>
      <c r="I73" s="3"/>
    </row>
    <row r="74" ht="13.5" customHeight="1">
      <c r="F74" s="13"/>
      <c r="G74" s="13"/>
      <c r="I74" s="3"/>
    </row>
    <row r="75" ht="13.5" customHeight="1">
      <c r="F75" s="13"/>
      <c r="G75" s="13"/>
      <c r="I75" s="3"/>
    </row>
    <row r="76" ht="13.5" customHeight="1">
      <c r="F76" s="13"/>
      <c r="G76" s="13"/>
      <c r="I76" s="3"/>
    </row>
    <row r="77" ht="13.5" customHeight="1">
      <c r="F77" s="13"/>
      <c r="G77" s="13"/>
      <c r="I77" s="3"/>
    </row>
    <row r="78" ht="13.5" customHeight="1">
      <c r="F78" s="13"/>
      <c r="G78" s="13"/>
      <c r="I78" s="3"/>
    </row>
    <row r="79" ht="13.5" customHeight="1">
      <c r="F79" s="13"/>
      <c r="G79" s="13"/>
      <c r="I79" s="3"/>
    </row>
    <row r="80" ht="13.5" customHeight="1">
      <c r="F80" s="13"/>
      <c r="G80" s="13"/>
      <c r="I80" s="3"/>
    </row>
    <row r="81" ht="13.5" customHeight="1">
      <c r="F81" s="13"/>
      <c r="G81" s="13"/>
      <c r="I81" s="3"/>
    </row>
    <row r="82" ht="13.5" customHeight="1">
      <c r="F82" s="13"/>
      <c r="G82" s="13"/>
      <c r="I82" s="3"/>
    </row>
    <row r="83" ht="13.5" customHeight="1">
      <c r="F83" s="13"/>
      <c r="G83" s="13"/>
      <c r="I83" s="3"/>
    </row>
    <row r="84" ht="13.5" customHeight="1">
      <c r="F84" s="13"/>
      <c r="G84" s="13"/>
      <c r="I84" s="3"/>
    </row>
    <row r="85" ht="13.5" customHeight="1">
      <c r="F85" s="13"/>
      <c r="G85" s="13"/>
      <c r="I85" s="3"/>
    </row>
    <row r="86" ht="13.5" customHeight="1">
      <c r="F86" s="13"/>
      <c r="G86" s="13"/>
      <c r="I86" s="3"/>
    </row>
    <row r="87" ht="13.5" customHeight="1">
      <c r="F87" s="13"/>
      <c r="G87" s="13"/>
      <c r="I87" s="3"/>
    </row>
    <row r="88" ht="13.5" customHeight="1">
      <c r="F88" s="13"/>
      <c r="G88" s="13"/>
      <c r="I88" s="3"/>
    </row>
    <row r="89" ht="13.5" customHeight="1">
      <c r="F89" s="13"/>
      <c r="G89" s="13"/>
      <c r="I89" s="3"/>
    </row>
    <row r="90" ht="13.5" customHeight="1">
      <c r="F90" s="13"/>
      <c r="G90" s="13"/>
      <c r="I90" s="3"/>
    </row>
    <row r="91" ht="13.5" customHeight="1">
      <c r="F91" s="13"/>
      <c r="G91" s="13"/>
      <c r="I91" s="3"/>
    </row>
    <row r="92" ht="13.5" customHeight="1">
      <c r="F92" s="13"/>
      <c r="G92" s="13"/>
      <c r="I92" s="3"/>
    </row>
    <row r="93" ht="13.5" customHeight="1">
      <c r="F93" s="13"/>
      <c r="G93" s="13"/>
      <c r="I93" s="3"/>
    </row>
    <row r="94" ht="13.5" customHeight="1">
      <c r="F94" s="13"/>
      <c r="G94" s="13"/>
      <c r="I94" s="3"/>
    </row>
    <row r="95" ht="13.5" customHeight="1">
      <c r="F95" s="13"/>
      <c r="G95" s="13"/>
      <c r="I95" s="3"/>
    </row>
    <row r="96" ht="13.5" customHeight="1">
      <c r="F96" s="13"/>
      <c r="G96" s="13"/>
      <c r="I96" s="3"/>
    </row>
    <row r="97" ht="13.5" customHeight="1">
      <c r="F97" s="13"/>
      <c r="G97" s="13"/>
      <c r="I97" s="3"/>
    </row>
    <row r="98" ht="13.5" customHeight="1">
      <c r="F98" s="13"/>
      <c r="G98" s="13"/>
      <c r="I98" s="3"/>
    </row>
    <row r="99" ht="13.5" customHeight="1">
      <c r="F99" s="13"/>
      <c r="G99" s="13"/>
      <c r="I99" s="3"/>
    </row>
    <row r="100" ht="13.5" customHeight="1">
      <c r="F100" s="13"/>
      <c r="G100" s="13"/>
      <c r="I100" s="3"/>
    </row>
    <row r="101" ht="13.5" customHeight="1">
      <c r="F101" s="13"/>
      <c r="G101" s="13"/>
      <c r="I101" s="3"/>
    </row>
    <row r="102" ht="13.5" customHeight="1">
      <c r="F102" s="13"/>
      <c r="G102" s="13"/>
      <c r="I102" s="3"/>
    </row>
    <row r="103" ht="13.5" customHeight="1">
      <c r="F103" s="13"/>
      <c r="G103" s="13"/>
      <c r="I103" s="3"/>
    </row>
    <row r="104" ht="13.5" customHeight="1">
      <c r="F104" s="13"/>
      <c r="G104" s="13"/>
      <c r="I104" s="3"/>
    </row>
    <row r="105" ht="13.5" customHeight="1">
      <c r="F105" s="13"/>
      <c r="G105" s="13"/>
      <c r="I105" s="3"/>
    </row>
    <row r="106" ht="13.5" customHeight="1">
      <c r="F106" s="13"/>
      <c r="G106" s="13"/>
      <c r="I106" s="3"/>
    </row>
    <row r="107" ht="13.5" customHeight="1">
      <c r="F107" s="13"/>
      <c r="G107" s="13"/>
      <c r="I107" s="3"/>
    </row>
    <row r="108" ht="13.5" customHeight="1">
      <c r="F108" s="13"/>
      <c r="G108" s="13"/>
      <c r="I108" s="3"/>
    </row>
    <row r="109" ht="13.5" customHeight="1">
      <c r="F109" s="13"/>
      <c r="G109" s="13"/>
      <c r="I109" s="3"/>
    </row>
    <row r="110" ht="13.5" customHeight="1">
      <c r="F110" s="13"/>
      <c r="G110" s="13"/>
      <c r="I110" s="3"/>
    </row>
    <row r="111" ht="13.5" customHeight="1">
      <c r="F111" s="13"/>
      <c r="G111" s="13"/>
      <c r="I111" s="3"/>
    </row>
    <row r="112" ht="13.5" customHeight="1">
      <c r="F112" s="13"/>
      <c r="G112" s="13"/>
      <c r="I112" s="3"/>
    </row>
    <row r="113" ht="13.5" customHeight="1">
      <c r="F113" s="13"/>
      <c r="G113" s="13"/>
      <c r="I113" s="3"/>
    </row>
    <row r="114" ht="13.5" customHeight="1">
      <c r="F114" s="13"/>
      <c r="G114" s="13"/>
      <c r="I114" s="3"/>
    </row>
    <row r="115" ht="13.5" customHeight="1">
      <c r="F115" s="13"/>
      <c r="G115" s="13"/>
      <c r="I115" s="3"/>
    </row>
    <row r="116" ht="13.5" customHeight="1">
      <c r="F116" s="13"/>
      <c r="G116" s="13"/>
      <c r="I116" s="3"/>
    </row>
    <row r="117" ht="13.5" customHeight="1">
      <c r="F117" s="13"/>
      <c r="G117" s="13"/>
      <c r="I117" s="3"/>
    </row>
    <row r="118" ht="13.5" customHeight="1">
      <c r="F118" s="13"/>
      <c r="G118" s="13"/>
      <c r="I118" s="3"/>
    </row>
    <row r="119" ht="13.5" customHeight="1">
      <c r="F119" s="13"/>
      <c r="G119" s="13"/>
      <c r="I119" s="3"/>
    </row>
    <row r="120" ht="13.5" customHeight="1">
      <c r="F120" s="13"/>
      <c r="G120" s="13"/>
      <c r="I120" s="3"/>
    </row>
    <row r="121" ht="13.5" customHeight="1">
      <c r="F121" s="13"/>
      <c r="G121" s="13"/>
      <c r="I121" s="3"/>
    </row>
    <row r="122" ht="13.5" customHeight="1">
      <c r="F122" s="13"/>
      <c r="G122" s="13"/>
      <c r="I122" s="3"/>
    </row>
    <row r="123" ht="13.5" customHeight="1">
      <c r="F123" s="13"/>
      <c r="G123" s="13"/>
      <c r="I123" s="3"/>
    </row>
    <row r="124" ht="13.5" customHeight="1">
      <c r="F124" s="13"/>
      <c r="G124" s="13"/>
      <c r="I124" s="3"/>
    </row>
    <row r="125" ht="13.5" customHeight="1">
      <c r="F125" s="13"/>
      <c r="G125" s="13"/>
      <c r="I125" s="3"/>
    </row>
    <row r="126" ht="13.5" customHeight="1">
      <c r="F126" s="13"/>
      <c r="G126" s="13"/>
      <c r="I126" s="3"/>
    </row>
    <row r="127" ht="13.5" customHeight="1">
      <c r="F127" s="13"/>
      <c r="G127" s="13"/>
      <c r="I127" s="3"/>
    </row>
    <row r="128" ht="13.5" customHeight="1">
      <c r="F128" s="13"/>
      <c r="G128" s="13"/>
      <c r="I128" s="3"/>
    </row>
    <row r="129" ht="13.5" customHeight="1">
      <c r="F129" s="13"/>
      <c r="G129" s="13"/>
      <c r="I129" s="3"/>
    </row>
    <row r="130" ht="13.5" customHeight="1">
      <c r="F130" s="13"/>
      <c r="G130" s="13"/>
      <c r="I130" s="3"/>
    </row>
    <row r="131" ht="13.5" customHeight="1">
      <c r="F131" s="13"/>
      <c r="G131" s="13"/>
      <c r="I131" s="3"/>
    </row>
    <row r="132" ht="13.5" customHeight="1">
      <c r="F132" s="13"/>
      <c r="G132" s="13"/>
      <c r="I132" s="3"/>
    </row>
    <row r="133" ht="13.5" customHeight="1">
      <c r="F133" s="13"/>
      <c r="G133" s="13"/>
      <c r="I133" s="3"/>
    </row>
    <row r="134" ht="13.5" customHeight="1">
      <c r="F134" s="13"/>
      <c r="G134" s="13"/>
      <c r="I134" s="3"/>
    </row>
    <row r="135" ht="13.5" customHeight="1">
      <c r="F135" s="13"/>
      <c r="G135" s="13"/>
      <c r="I135" s="3"/>
    </row>
    <row r="136" ht="13.5" customHeight="1">
      <c r="F136" s="13"/>
      <c r="G136" s="13"/>
      <c r="I136" s="3"/>
    </row>
    <row r="137" ht="13.5" customHeight="1">
      <c r="F137" s="13"/>
      <c r="G137" s="13"/>
      <c r="I137" s="3"/>
    </row>
    <row r="138" ht="13.5" customHeight="1">
      <c r="F138" s="13"/>
      <c r="G138" s="13"/>
      <c r="I138" s="3"/>
    </row>
    <row r="139" ht="13.5" customHeight="1">
      <c r="F139" s="13"/>
      <c r="G139" s="13"/>
      <c r="I139" s="3"/>
    </row>
    <row r="140" ht="13.5" customHeight="1">
      <c r="F140" s="13"/>
      <c r="G140" s="13"/>
      <c r="I140" s="3"/>
    </row>
    <row r="141" ht="13.5" customHeight="1">
      <c r="F141" s="13"/>
      <c r="G141" s="13"/>
      <c r="I141" s="3"/>
    </row>
    <row r="142" ht="13.5" customHeight="1">
      <c r="F142" s="13"/>
      <c r="G142" s="13"/>
      <c r="I142" s="3"/>
    </row>
    <row r="143" ht="13.5" customHeight="1">
      <c r="F143" s="13"/>
      <c r="G143" s="13"/>
      <c r="I143" s="3"/>
    </row>
    <row r="144" ht="13.5" customHeight="1">
      <c r="F144" s="13"/>
      <c r="G144" s="13"/>
      <c r="I144" s="3"/>
    </row>
    <row r="145" ht="13.5" customHeight="1">
      <c r="F145" s="13"/>
      <c r="G145" s="13"/>
      <c r="I145" s="3"/>
    </row>
    <row r="146" ht="13.5" customHeight="1">
      <c r="F146" s="13"/>
      <c r="G146" s="13"/>
      <c r="I146" s="3"/>
    </row>
    <row r="147" ht="13.5" customHeight="1">
      <c r="F147" s="13"/>
      <c r="G147" s="13"/>
      <c r="I147" s="3"/>
    </row>
    <row r="148" ht="13.5" customHeight="1">
      <c r="F148" s="13"/>
      <c r="G148" s="13"/>
      <c r="I148" s="3"/>
    </row>
    <row r="149" ht="13.5" customHeight="1">
      <c r="F149" s="13"/>
      <c r="G149" s="13"/>
      <c r="I149" s="3"/>
    </row>
    <row r="150" ht="13.5" customHeight="1">
      <c r="F150" s="13"/>
      <c r="G150" s="13"/>
      <c r="I150" s="3"/>
    </row>
    <row r="151" ht="13.5" customHeight="1">
      <c r="F151" s="13"/>
      <c r="G151" s="13"/>
      <c r="I151" s="3"/>
    </row>
    <row r="152" ht="13.5" customHeight="1">
      <c r="F152" s="13"/>
      <c r="G152" s="13"/>
      <c r="I152" s="3"/>
    </row>
    <row r="153" ht="13.5" customHeight="1">
      <c r="F153" s="13"/>
      <c r="G153" s="13"/>
      <c r="I153" s="3"/>
    </row>
    <row r="154" ht="13.5" customHeight="1">
      <c r="F154" s="13"/>
      <c r="G154" s="13"/>
      <c r="I154" s="3"/>
    </row>
    <row r="155" ht="13.5" customHeight="1">
      <c r="F155" s="13"/>
      <c r="G155" s="13"/>
      <c r="I155" s="3"/>
    </row>
    <row r="156" ht="13.5" customHeight="1">
      <c r="F156" s="13"/>
      <c r="G156" s="13"/>
      <c r="I156" s="3"/>
    </row>
    <row r="157" ht="13.5" customHeight="1">
      <c r="F157" s="13"/>
      <c r="G157" s="13"/>
      <c r="I157" s="3"/>
    </row>
    <row r="158" ht="13.5" customHeight="1">
      <c r="F158" s="13"/>
      <c r="G158" s="13"/>
      <c r="I158" s="3"/>
    </row>
    <row r="159" ht="13.5" customHeight="1">
      <c r="F159" s="13"/>
      <c r="G159" s="13"/>
      <c r="I159" s="3"/>
    </row>
    <row r="160" ht="13.5" customHeight="1">
      <c r="F160" s="13"/>
      <c r="G160" s="13"/>
      <c r="I160" s="3"/>
    </row>
    <row r="161" ht="13.5" customHeight="1">
      <c r="F161" s="13"/>
      <c r="G161" s="13"/>
      <c r="I161" s="3"/>
    </row>
    <row r="162" ht="13.5" customHeight="1">
      <c r="F162" s="13"/>
      <c r="G162" s="13"/>
      <c r="I162" s="3"/>
    </row>
    <row r="163" ht="13.5" customHeight="1">
      <c r="F163" s="13"/>
      <c r="G163" s="13"/>
      <c r="I163" s="3"/>
    </row>
    <row r="164" ht="13.5" customHeight="1">
      <c r="F164" s="13"/>
      <c r="G164" s="13"/>
      <c r="I164" s="3"/>
    </row>
    <row r="165" ht="13.5" customHeight="1">
      <c r="F165" s="13"/>
      <c r="G165" s="13"/>
      <c r="I165" s="3"/>
    </row>
    <row r="166" ht="13.5" customHeight="1">
      <c r="F166" s="13"/>
      <c r="G166" s="13"/>
      <c r="I166" s="3"/>
    </row>
    <row r="167" ht="13.5" customHeight="1">
      <c r="F167" s="13"/>
      <c r="G167" s="13"/>
      <c r="I167" s="3"/>
    </row>
    <row r="168" ht="13.5" customHeight="1">
      <c r="F168" s="13"/>
      <c r="G168" s="13"/>
      <c r="I168" s="3"/>
    </row>
    <row r="169" ht="13.5" customHeight="1">
      <c r="F169" s="13"/>
      <c r="G169" s="13"/>
      <c r="I169" s="3"/>
    </row>
    <row r="170" ht="13.5" customHeight="1">
      <c r="F170" s="13"/>
      <c r="G170" s="13"/>
      <c r="I170" s="3"/>
    </row>
    <row r="171" ht="13.5" customHeight="1">
      <c r="F171" s="13"/>
      <c r="G171" s="13"/>
      <c r="I171" s="3"/>
    </row>
    <row r="172" ht="13.5" customHeight="1">
      <c r="F172" s="13"/>
      <c r="G172" s="13"/>
      <c r="I172" s="3"/>
    </row>
    <row r="173" ht="13.5" customHeight="1">
      <c r="F173" s="13"/>
      <c r="G173" s="13"/>
      <c r="I173" s="3"/>
    </row>
    <row r="174" ht="13.5" customHeight="1">
      <c r="F174" s="13"/>
      <c r="G174" s="13"/>
      <c r="I174" s="3"/>
    </row>
    <row r="175" ht="13.5" customHeight="1">
      <c r="F175" s="13"/>
      <c r="G175" s="13"/>
      <c r="I175" s="3"/>
    </row>
    <row r="176" ht="13.5" customHeight="1">
      <c r="F176" s="13"/>
      <c r="G176" s="13"/>
      <c r="I176" s="3"/>
    </row>
    <row r="177" ht="13.5" customHeight="1">
      <c r="F177" s="13"/>
      <c r="G177" s="13"/>
      <c r="I177" s="3"/>
    </row>
    <row r="178" ht="13.5" customHeight="1">
      <c r="F178" s="13"/>
      <c r="G178" s="13"/>
      <c r="I178" s="3"/>
    </row>
    <row r="179" ht="13.5" customHeight="1">
      <c r="F179" s="13"/>
      <c r="G179" s="13"/>
      <c r="I179" s="3"/>
    </row>
    <row r="180" ht="13.5" customHeight="1">
      <c r="F180" s="13"/>
      <c r="G180" s="13"/>
      <c r="I180" s="3"/>
    </row>
    <row r="181" ht="13.5" customHeight="1">
      <c r="F181" s="13"/>
      <c r="G181" s="13"/>
      <c r="I181" s="3"/>
    </row>
    <row r="182" ht="13.5" customHeight="1">
      <c r="F182" s="13"/>
      <c r="G182" s="13"/>
      <c r="I182" s="3"/>
    </row>
    <row r="183" ht="13.5" customHeight="1">
      <c r="F183" s="13"/>
      <c r="G183" s="13"/>
      <c r="I183" s="3"/>
    </row>
    <row r="184" ht="13.5" customHeight="1">
      <c r="F184" s="13"/>
      <c r="G184" s="13"/>
      <c r="I184" s="3"/>
    </row>
    <row r="185" ht="13.5" customHeight="1">
      <c r="F185" s="13"/>
      <c r="G185" s="13"/>
      <c r="I185" s="3"/>
    </row>
    <row r="186" ht="13.5" customHeight="1">
      <c r="F186" s="13"/>
      <c r="G186" s="13"/>
      <c r="I186" s="3"/>
    </row>
    <row r="187" ht="13.5" customHeight="1">
      <c r="F187" s="13"/>
      <c r="G187" s="13"/>
      <c r="I187" s="3"/>
    </row>
    <row r="188" ht="13.5" customHeight="1">
      <c r="F188" s="13"/>
      <c r="G188" s="13"/>
      <c r="I188" s="3"/>
    </row>
    <row r="189" ht="13.5" customHeight="1">
      <c r="F189" s="13"/>
      <c r="G189" s="13"/>
      <c r="I189" s="3"/>
    </row>
    <row r="190" ht="13.5" customHeight="1">
      <c r="F190" s="13"/>
      <c r="G190" s="13"/>
      <c r="I190" s="3"/>
    </row>
    <row r="191" ht="13.5" customHeight="1">
      <c r="F191" s="13"/>
      <c r="G191" s="13"/>
      <c r="I191" s="3"/>
    </row>
    <row r="192" ht="13.5" customHeight="1">
      <c r="F192" s="13"/>
      <c r="G192" s="13"/>
      <c r="I192" s="3"/>
    </row>
    <row r="193" ht="13.5" customHeight="1">
      <c r="F193" s="13"/>
      <c r="G193" s="13"/>
      <c r="I193" s="3"/>
    </row>
    <row r="194" ht="13.5" customHeight="1">
      <c r="F194" s="13"/>
      <c r="G194" s="13"/>
      <c r="I194" s="3"/>
    </row>
    <row r="195" ht="13.5" customHeight="1">
      <c r="F195" s="13"/>
      <c r="G195" s="13"/>
      <c r="I195" s="3"/>
    </row>
    <row r="196" ht="13.5" customHeight="1">
      <c r="F196" s="13"/>
      <c r="G196" s="13"/>
      <c r="I196" s="3"/>
    </row>
    <row r="197" ht="13.5" customHeight="1">
      <c r="F197" s="13"/>
      <c r="G197" s="13"/>
      <c r="I197" s="3"/>
    </row>
    <row r="198" ht="13.5" customHeight="1">
      <c r="F198" s="13"/>
      <c r="G198" s="13"/>
      <c r="I198" s="3"/>
    </row>
    <row r="199" ht="13.5" customHeight="1">
      <c r="F199" s="13"/>
      <c r="G199" s="13"/>
      <c r="I199" s="3"/>
    </row>
    <row r="200" ht="13.5" customHeight="1">
      <c r="F200" s="13"/>
      <c r="G200" s="13"/>
      <c r="I200" s="3"/>
    </row>
    <row r="201" ht="13.5" customHeight="1">
      <c r="F201" s="13"/>
      <c r="G201" s="13"/>
      <c r="I201" s="3"/>
    </row>
    <row r="202" ht="13.5" customHeight="1">
      <c r="F202" s="13"/>
      <c r="G202" s="13"/>
      <c r="I202" s="3"/>
    </row>
    <row r="203" ht="13.5" customHeight="1">
      <c r="F203" s="13"/>
      <c r="G203" s="13"/>
      <c r="I203" s="3"/>
    </row>
    <row r="204" ht="13.5" customHeight="1">
      <c r="F204" s="13"/>
      <c r="G204" s="13"/>
      <c r="I204" s="3"/>
    </row>
    <row r="205" ht="13.5" customHeight="1">
      <c r="F205" s="13"/>
      <c r="G205" s="13"/>
      <c r="I205" s="3"/>
    </row>
    <row r="206" ht="13.5" customHeight="1">
      <c r="F206" s="13"/>
      <c r="G206" s="13"/>
      <c r="I206" s="3"/>
    </row>
    <row r="207" ht="13.5" customHeight="1">
      <c r="F207" s="13"/>
      <c r="G207" s="13"/>
      <c r="I207" s="3"/>
    </row>
    <row r="208" ht="13.5" customHeight="1">
      <c r="F208" s="13"/>
      <c r="G208" s="13"/>
      <c r="I208" s="3"/>
    </row>
    <row r="209" ht="13.5" customHeight="1">
      <c r="F209" s="13"/>
      <c r="G209" s="13"/>
      <c r="I209" s="3"/>
    </row>
    <row r="210" ht="13.5" customHeight="1">
      <c r="F210" s="13"/>
      <c r="G210" s="13"/>
      <c r="I210" s="3"/>
    </row>
    <row r="211" ht="13.5" customHeight="1">
      <c r="F211" s="13"/>
      <c r="G211" s="13"/>
      <c r="I211" s="3"/>
    </row>
    <row r="212" ht="13.5" customHeight="1">
      <c r="F212" s="13"/>
      <c r="G212" s="13"/>
      <c r="I212" s="3"/>
    </row>
    <row r="213" ht="13.5" customHeight="1">
      <c r="F213" s="13"/>
      <c r="G213" s="13"/>
      <c r="I213" s="3"/>
    </row>
    <row r="214" ht="13.5" customHeight="1">
      <c r="F214" s="13"/>
      <c r="G214" s="13"/>
      <c r="I214" s="3"/>
    </row>
    <row r="215" ht="13.5" customHeight="1">
      <c r="F215" s="13"/>
      <c r="G215" s="13"/>
      <c r="I215" s="3"/>
    </row>
    <row r="216" ht="13.5" customHeight="1">
      <c r="F216" s="13"/>
      <c r="G216" s="13"/>
      <c r="I216" s="3"/>
    </row>
    <row r="217" ht="13.5" customHeight="1">
      <c r="F217" s="13"/>
      <c r="G217" s="13"/>
      <c r="I217" s="3"/>
    </row>
    <row r="218" ht="13.5" customHeight="1">
      <c r="F218" s="13"/>
      <c r="G218" s="13"/>
      <c r="I218" s="3"/>
    </row>
    <row r="219" ht="13.5" customHeight="1">
      <c r="F219" s="13"/>
      <c r="G219" s="13"/>
      <c r="I219" s="3"/>
    </row>
    <row r="220" ht="13.5" customHeight="1">
      <c r="F220" s="13"/>
      <c r="G220" s="13"/>
      <c r="I220" s="3"/>
    </row>
    <row r="221" ht="13.5" customHeight="1">
      <c r="F221" s="13"/>
      <c r="G221" s="13"/>
      <c r="I221" s="3"/>
    </row>
    <row r="222" ht="13.5" customHeight="1">
      <c r="F222" s="13"/>
      <c r="G222" s="13"/>
      <c r="I222" s="3"/>
    </row>
    <row r="223" ht="13.5" customHeight="1">
      <c r="F223" s="13"/>
      <c r="G223" s="13"/>
      <c r="I223" s="3"/>
    </row>
    <row r="224" ht="13.5" customHeight="1">
      <c r="F224" s="13"/>
      <c r="G224" s="13"/>
      <c r="I224" s="3"/>
    </row>
    <row r="225" ht="13.5" customHeight="1">
      <c r="F225" s="13"/>
      <c r="G225" s="13"/>
      <c r="I225" s="3"/>
    </row>
    <row r="226" ht="13.5" customHeight="1">
      <c r="F226" s="13"/>
      <c r="G226" s="13"/>
      <c r="I226" s="3"/>
    </row>
    <row r="227" ht="13.5" customHeight="1">
      <c r="F227" s="13"/>
      <c r="G227" s="13"/>
      <c r="I227" s="3"/>
    </row>
    <row r="228" ht="13.5" customHeight="1">
      <c r="F228" s="13"/>
      <c r="G228" s="13"/>
      <c r="I228" s="3"/>
    </row>
    <row r="229" ht="13.5" customHeight="1">
      <c r="F229" s="13"/>
      <c r="G229" s="13"/>
      <c r="I229" s="3"/>
    </row>
    <row r="230" ht="13.5" customHeight="1">
      <c r="F230" s="13"/>
      <c r="G230" s="13"/>
      <c r="I230" s="3"/>
    </row>
    <row r="231" ht="13.5" customHeight="1">
      <c r="F231" s="13"/>
      <c r="G231" s="13"/>
      <c r="I231" s="3"/>
    </row>
    <row r="232" ht="13.5" customHeight="1">
      <c r="F232" s="13"/>
      <c r="G232" s="13"/>
      <c r="I232" s="3"/>
    </row>
    <row r="233" ht="13.5" customHeight="1">
      <c r="F233" s="13"/>
      <c r="G233" s="13"/>
      <c r="I233" s="3"/>
    </row>
    <row r="234" ht="13.5" customHeight="1">
      <c r="F234" s="13"/>
      <c r="G234" s="13"/>
      <c r="I234" s="3"/>
    </row>
    <row r="235" ht="13.5" customHeight="1">
      <c r="F235" s="13"/>
      <c r="G235" s="13"/>
      <c r="I235" s="3"/>
    </row>
    <row r="236" ht="13.5" customHeight="1">
      <c r="F236" s="13"/>
      <c r="G236" s="13"/>
      <c r="I236" s="3"/>
    </row>
    <row r="237" ht="13.5" customHeight="1">
      <c r="F237" s="13"/>
      <c r="G237" s="13"/>
      <c r="I237" s="3"/>
    </row>
    <row r="238" ht="13.5" customHeight="1">
      <c r="F238" s="13"/>
      <c r="G238" s="13"/>
      <c r="I238" s="3"/>
    </row>
    <row r="239" ht="13.5" customHeight="1">
      <c r="F239" s="13"/>
      <c r="G239" s="13"/>
      <c r="I239" s="3"/>
    </row>
    <row r="240" ht="13.5" customHeight="1">
      <c r="F240" s="13"/>
      <c r="G240" s="13"/>
      <c r="I240" s="3"/>
    </row>
    <row r="241" ht="13.5" customHeight="1">
      <c r="F241" s="13"/>
      <c r="G241" s="13"/>
      <c r="I241" s="3"/>
    </row>
    <row r="242" ht="13.5" customHeight="1">
      <c r="F242" s="13"/>
      <c r="G242" s="13"/>
      <c r="I242" s="3"/>
    </row>
    <row r="243" ht="13.5" customHeight="1">
      <c r="F243" s="13"/>
      <c r="G243" s="13"/>
      <c r="I243" s="3"/>
    </row>
    <row r="244" ht="13.5" customHeight="1">
      <c r="F244" s="13"/>
      <c r="G244" s="13"/>
      <c r="I244" s="3"/>
    </row>
    <row r="245" ht="13.5" customHeight="1">
      <c r="F245" s="13"/>
      <c r="G245" s="13"/>
      <c r="I245" s="3"/>
    </row>
    <row r="246" ht="13.5" customHeight="1">
      <c r="F246" s="13"/>
      <c r="G246" s="13"/>
      <c r="I246" s="3"/>
    </row>
    <row r="247" ht="13.5" customHeight="1">
      <c r="F247" s="13"/>
      <c r="G247" s="13"/>
      <c r="I247" s="3"/>
    </row>
    <row r="248" ht="13.5" customHeight="1">
      <c r="F248" s="13"/>
      <c r="G248" s="13"/>
      <c r="I248" s="3"/>
    </row>
    <row r="249" ht="13.5" customHeight="1">
      <c r="F249" s="13"/>
      <c r="G249" s="13"/>
      <c r="I249" s="3"/>
    </row>
    <row r="250" ht="13.5" customHeight="1">
      <c r="F250" s="13"/>
      <c r="G250" s="13"/>
      <c r="I250" s="3"/>
    </row>
    <row r="251" ht="13.5" customHeight="1">
      <c r="F251" s="13"/>
      <c r="G251" s="13"/>
      <c r="I251" s="3"/>
    </row>
    <row r="252" ht="13.5" customHeight="1">
      <c r="F252" s="13"/>
      <c r="G252" s="13"/>
      <c r="I252" s="3"/>
    </row>
    <row r="253" ht="13.5" customHeight="1">
      <c r="F253" s="13"/>
      <c r="G253" s="13"/>
      <c r="I253" s="3"/>
    </row>
    <row r="254" ht="13.5" customHeight="1">
      <c r="F254" s="13"/>
      <c r="G254" s="13"/>
      <c r="I254" s="3"/>
    </row>
    <row r="255" ht="13.5" customHeight="1">
      <c r="F255" s="13"/>
      <c r="G255" s="13"/>
      <c r="I255" s="3"/>
    </row>
    <row r="256" ht="13.5" customHeight="1">
      <c r="F256" s="13"/>
      <c r="G256" s="13"/>
      <c r="I256" s="3"/>
    </row>
    <row r="257" ht="13.5" customHeight="1">
      <c r="F257" s="13"/>
      <c r="G257" s="13"/>
      <c r="I257" s="3"/>
    </row>
    <row r="258" ht="13.5" customHeight="1">
      <c r="F258" s="13"/>
      <c r="G258" s="13"/>
      <c r="I258" s="3"/>
    </row>
    <row r="259" ht="13.5" customHeight="1">
      <c r="F259" s="13"/>
      <c r="G259" s="13"/>
      <c r="I259" s="3"/>
    </row>
    <row r="260" ht="13.5" customHeight="1">
      <c r="F260" s="13"/>
      <c r="G260" s="13"/>
      <c r="I260" s="3"/>
    </row>
    <row r="261" ht="13.5" customHeight="1">
      <c r="F261" s="13"/>
      <c r="G261" s="13"/>
      <c r="I261" s="3"/>
    </row>
    <row r="262" ht="13.5" customHeight="1">
      <c r="F262" s="13"/>
      <c r="G262" s="13"/>
      <c r="I262" s="3"/>
    </row>
    <row r="263" ht="13.5" customHeight="1">
      <c r="F263" s="13"/>
      <c r="G263" s="13"/>
      <c r="I263" s="3"/>
    </row>
    <row r="264" ht="13.5" customHeight="1">
      <c r="F264" s="13"/>
      <c r="G264" s="13"/>
      <c r="I264" s="3"/>
    </row>
    <row r="265" ht="13.5" customHeight="1">
      <c r="F265" s="13"/>
      <c r="G265" s="13"/>
      <c r="I265" s="3"/>
    </row>
    <row r="266" ht="13.5" customHeight="1">
      <c r="F266" s="13"/>
      <c r="G266" s="13"/>
      <c r="I266" s="3"/>
    </row>
    <row r="267" ht="13.5" customHeight="1">
      <c r="F267" s="13"/>
      <c r="G267" s="13"/>
      <c r="I267" s="3"/>
    </row>
    <row r="268" ht="13.5" customHeight="1">
      <c r="F268" s="13"/>
      <c r="G268" s="13"/>
      <c r="I268" s="3"/>
    </row>
    <row r="269" ht="13.5" customHeight="1">
      <c r="F269" s="13"/>
      <c r="G269" s="13"/>
      <c r="I269" s="3"/>
    </row>
    <row r="270" ht="13.5" customHeight="1">
      <c r="F270" s="13"/>
      <c r="G270" s="13"/>
      <c r="I270" s="3"/>
    </row>
    <row r="271" ht="13.5" customHeight="1">
      <c r="F271" s="13"/>
      <c r="G271" s="13"/>
      <c r="I271" s="3"/>
    </row>
    <row r="272" ht="13.5" customHeight="1">
      <c r="F272" s="13"/>
      <c r="G272" s="13"/>
      <c r="I272" s="3"/>
    </row>
    <row r="273" ht="13.5" customHeight="1">
      <c r="F273" s="13"/>
      <c r="G273" s="13"/>
      <c r="I273" s="3"/>
    </row>
    <row r="274" ht="13.5" customHeight="1">
      <c r="F274" s="13"/>
      <c r="G274" s="13"/>
      <c r="I274" s="3"/>
    </row>
    <row r="275" ht="13.5" customHeight="1">
      <c r="F275" s="13"/>
      <c r="G275" s="13"/>
      <c r="I275" s="3"/>
    </row>
    <row r="276" ht="13.5" customHeight="1">
      <c r="F276" s="13"/>
      <c r="G276" s="13"/>
      <c r="I276" s="3"/>
    </row>
    <row r="277" ht="13.5" customHeight="1">
      <c r="F277" s="13"/>
      <c r="G277" s="13"/>
      <c r="I277" s="3"/>
    </row>
    <row r="278" ht="13.5" customHeight="1">
      <c r="F278" s="13"/>
      <c r="G278" s="13"/>
      <c r="I278" s="3"/>
    </row>
    <row r="279" ht="13.5" customHeight="1">
      <c r="F279" s="13"/>
      <c r="G279" s="13"/>
      <c r="I279" s="3"/>
    </row>
    <row r="280" ht="13.5" customHeight="1">
      <c r="F280" s="13"/>
      <c r="G280" s="13"/>
      <c r="I280" s="3"/>
    </row>
    <row r="281" ht="13.5" customHeight="1">
      <c r="F281" s="13"/>
      <c r="G281" s="13"/>
      <c r="I281" s="3"/>
    </row>
    <row r="282" ht="13.5" customHeight="1">
      <c r="F282" s="13"/>
      <c r="G282" s="13"/>
      <c r="I282" s="3"/>
    </row>
    <row r="283" ht="13.5" customHeight="1">
      <c r="F283" s="13"/>
      <c r="G283" s="13"/>
      <c r="I283" s="3"/>
    </row>
    <row r="284" ht="13.5" customHeight="1">
      <c r="F284" s="13"/>
      <c r="G284" s="13"/>
      <c r="I284" s="3"/>
    </row>
    <row r="285" ht="13.5" customHeight="1">
      <c r="F285" s="13"/>
      <c r="G285" s="13"/>
      <c r="I285" s="3"/>
    </row>
    <row r="286" ht="13.5" customHeight="1">
      <c r="F286" s="13"/>
      <c r="G286" s="13"/>
      <c r="I286" s="3"/>
    </row>
    <row r="287" ht="13.5" customHeight="1">
      <c r="F287" s="13"/>
      <c r="G287" s="13"/>
      <c r="I287" s="3"/>
    </row>
    <row r="288" ht="13.5" customHeight="1">
      <c r="F288" s="13"/>
      <c r="G288" s="13"/>
      <c r="I288" s="3"/>
    </row>
    <row r="289" ht="13.5" customHeight="1">
      <c r="F289" s="13"/>
      <c r="G289" s="13"/>
      <c r="I289" s="3"/>
    </row>
    <row r="290" ht="13.5" customHeight="1">
      <c r="F290" s="13"/>
      <c r="G290" s="13"/>
      <c r="I290" s="3"/>
    </row>
    <row r="291" ht="13.5" customHeight="1">
      <c r="F291" s="13"/>
      <c r="G291" s="13"/>
      <c r="I291" s="3"/>
    </row>
    <row r="292" ht="13.5" customHeight="1">
      <c r="F292" s="13"/>
      <c r="G292" s="13"/>
      <c r="I292" s="3"/>
    </row>
    <row r="293" ht="13.5" customHeight="1">
      <c r="F293" s="13"/>
      <c r="G293" s="13"/>
      <c r="I293" s="3"/>
    </row>
    <row r="294" ht="13.5" customHeight="1">
      <c r="F294" s="13"/>
      <c r="G294" s="13"/>
      <c r="I294" s="3"/>
    </row>
    <row r="295" ht="13.5" customHeight="1">
      <c r="F295" s="13"/>
      <c r="G295" s="13"/>
      <c r="I295" s="3"/>
    </row>
    <row r="296" ht="13.5" customHeight="1">
      <c r="F296" s="13"/>
      <c r="G296" s="13"/>
      <c r="I296" s="3"/>
    </row>
    <row r="297" ht="13.5" customHeight="1">
      <c r="F297" s="13"/>
      <c r="G297" s="13"/>
      <c r="I297" s="3"/>
    </row>
    <row r="298" ht="13.5" customHeight="1">
      <c r="F298" s="13"/>
      <c r="G298" s="13"/>
      <c r="I298" s="3"/>
    </row>
    <row r="299" ht="13.5" customHeight="1">
      <c r="F299" s="13"/>
      <c r="G299" s="13"/>
      <c r="I299" s="3"/>
    </row>
    <row r="300" ht="13.5" customHeight="1">
      <c r="F300" s="13"/>
      <c r="G300" s="13"/>
      <c r="I300" s="3"/>
    </row>
    <row r="301" ht="13.5" customHeight="1">
      <c r="F301" s="13"/>
      <c r="G301" s="13"/>
      <c r="I301" s="3"/>
    </row>
    <row r="302" ht="13.5" customHeight="1">
      <c r="F302" s="13"/>
      <c r="G302" s="13"/>
      <c r="I302" s="3"/>
    </row>
    <row r="303" ht="13.5" customHeight="1">
      <c r="F303" s="13"/>
      <c r="G303" s="13"/>
      <c r="I303" s="3"/>
    </row>
    <row r="304" ht="13.5" customHeight="1">
      <c r="F304" s="13"/>
      <c r="G304" s="13"/>
      <c r="I304" s="3"/>
    </row>
    <row r="305" ht="13.5" customHeight="1">
      <c r="F305" s="13"/>
      <c r="G305" s="13"/>
      <c r="I305" s="3"/>
    </row>
    <row r="306" ht="13.5" customHeight="1">
      <c r="F306" s="13"/>
      <c r="G306" s="13"/>
      <c r="I306" s="3"/>
    </row>
    <row r="307" ht="13.5" customHeight="1">
      <c r="F307" s="13"/>
      <c r="G307" s="13"/>
      <c r="I307" s="3"/>
    </row>
    <row r="308" ht="13.5" customHeight="1">
      <c r="F308" s="13"/>
      <c r="G308" s="13"/>
      <c r="I308" s="3"/>
    </row>
    <row r="309" ht="13.5" customHeight="1">
      <c r="F309" s="13"/>
      <c r="G309" s="13"/>
      <c r="I309" s="3"/>
    </row>
    <row r="310" ht="13.5" customHeight="1">
      <c r="F310" s="13"/>
      <c r="G310" s="13"/>
      <c r="I310" s="3"/>
    </row>
    <row r="311" ht="13.5" customHeight="1">
      <c r="F311" s="13"/>
      <c r="G311" s="13"/>
      <c r="I311" s="3"/>
    </row>
    <row r="312" ht="13.5" customHeight="1">
      <c r="F312" s="13"/>
      <c r="G312" s="13"/>
      <c r="I312" s="3"/>
    </row>
    <row r="313" ht="13.5" customHeight="1">
      <c r="F313" s="13"/>
      <c r="G313" s="13"/>
      <c r="I313" s="3"/>
    </row>
    <row r="314" ht="13.5" customHeight="1">
      <c r="F314" s="13"/>
      <c r="G314" s="13"/>
      <c r="I314" s="3"/>
    </row>
    <row r="315" ht="13.5" customHeight="1">
      <c r="F315" s="13"/>
      <c r="G315" s="13"/>
      <c r="I315" s="3"/>
    </row>
    <row r="316" ht="13.5" customHeight="1">
      <c r="F316" s="13"/>
      <c r="G316" s="13"/>
      <c r="I316" s="3"/>
    </row>
    <row r="317" ht="13.5" customHeight="1">
      <c r="F317" s="13"/>
      <c r="G317" s="13"/>
      <c r="I317" s="3"/>
    </row>
    <row r="318" ht="13.5" customHeight="1">
      <c r="F318" s="13"/>
      <c r="G318" s="13"/>
      <c r="I318" s="3"/>
    </row>
    <row r="319" ht="13.5" customHeight="1">
      <c r="F319" s="13"/>
      <c r="G319" s="13"/>
      <c r="I319" s="3"/>
    </row>
    <row r="320" ht="13.5" customHeight="1">
      <c r="F320" s="13"/>
      <c r="G320" s="13"/>
      <c r="I320" s="3"/>
    </row>
    <row r="321" ht="13.5" customHeight="1">
      <c r="F321" s="13"/>
      <c r="G321" s="13"/>
      <c r="I321" s="3"/>
    </row>
    <row r="322" ht="13.5" customHeight="1">
      <c r="F322" s="13"/>
      <c r="G322" s="13"/>
      <c r="I322" s="3"/>
    </row>
    <row r="323" ht="13.5" customHeight="1">
      <c r="F323" s="13"/>
      <c r="G323" s="13"/>
      <c r="I323" s="3"/>
    </row>
    <row r="324" ht="13.5" customHeight="1">
      <c r="F324" s="13"/>
      <c r="G324" s="13"/>
      <c r="I324" s="3"/>
    </row>
    <row r="325" ht="13.5" customHeight="1">
      <c r="F325" s="13"/>
      <c r="G325" s="13"/>
      <c r="I325" s="3"/>
    </row>
    <row r="326" ht="13.5" customHeight="1">
      <c r="F326" s="13"/>
      <c r="G326" s="13"/>
      <c r="I326" s="3"/>
    </row>
    <row r="327" ht="13.5" customHeight="1">
      <c r="F327" s="13"/>
      <c r="G327" s="13"/>
      <c r="I327" s="3"/>
    </row>
    <row r="328" ht="13.5" customHeight="1">
      <c r="F328" s="13"/>
      <c r="G328" s="13"/>
      <c r="I328" s="3"/>
    </row>
    <row r="329" ht="13.5" customHeight="1">
      <c r="F329" s="13"/>
      <c r="G329" s="13"/>
      <c r="I329" s="3"/>
    </row>
    <row r="330" ht="13.5" customHeight="1">
      <c r="F330" s="13"/>
      <c r="G330" s="13"/>
      <c r="I330" s="3"/>
    </row>
    <row r="331" ht="13.5" customHeight="1">
      <c r="F331" s="13"/>
      <c r="G331" s="13"/>
      <c r="I331" s="3"/>
    </row>
    <row r="332" ht="13.5" customHeight="1">
      <c r="F332" s="13"/>
      <c r="G332" s="13"/>
      <c r="I332" s="3"/>
    </row>
    <row r="333" ht="13.5" customHeight="1">
      <c r="F333" s="13"/>
      <c r="G333" s="13"/>
      <c r="I333" s="3"/>
    </row>
    <row r="334" ht="13.5" customHeight="1">
      <c r="F334" s="13"/>
      <c r="G334" s="13"/>
      <c r="I334" s="3"/>
    </row>
    <row r="335" ht="13.5" customHeight="1">
      <c r="F335" s="13"/>
      <c r="G335" s="13"/>
      <c r="I335" s="3"/>
    </row>
    <row r="336" ht="13.5" customHeight="1">
      <c r="F336" s="13"/>
      <c r="G336" s="13"/>
      <c r="I336" s="3"/>
    </row>
    <row r="337" ht="13.5" customHeight="1">
      <c r="F337" s="13"/>
      <c r="G337" s="13"/>
      <c r="I337" s="3"/>
    </row>
    <row r="338" ht="13.5" customHeight="1">
      <c r="F338" s="13"/>
      <c r="G338" s="13"/>
      <c r="I338" s="3"/>
    </row>
    <row r="339" ht="13.5" customHeight="1">
      <c r="F339" s="13"/>
      <c r="G339" s="13"/>
      <c r="I339" s="3"/>
    </row>
    <row r="340" ht="13.5" customHeight="1">
      <c r="F340" s="13"/>
      <c r="G340" s="13"/>
      <c r="I340" s="3"/>
    </row>
    <row r="341" ht="13.5" customHeight="1">
      <c r="F341" s="13"/>
      <c r="G341" s="13"/>
      <c r="I341" s="3"/>
    </row>
    <row r="342" ht="13.5" customHeight="1">
      <c r="F342" s="13"/>
      <c r="G342" s="13"/>
      <c r="I342" s="3"/>
    </row>
    <row r="343" ht="13.5" customHeight="1">
      <c r="F343" s="13"/>
      <c r="G343" s="13"/>
      <c r="I343" s="3"/>
    </row>
    <row r="344" ht="13.5" customHeight="1">
      <c r="F344" s="13"/>
      <c r="G344" s="13"/>
      <c r="I344" s="3"/>
    </row>
    <row r="345" ht="13.5" customHeight="1">
      <c r="F345" s="13"/>
      <c r="G345" s="13"/>
      <c r="I345" s="3"/>
    </row>
    <row r="346" ht="13.5" customHeight="1">
      <c r="F346" s="13"/>
      <c r="G346" s="13"/>
      <c r="I346" s="3"/>
    </row>
    <row r="347" ht="13.5" customHeight="1">
      <c r="F347" s="13"/>
      <c r="G347" s="13"/>
      <c r="I347" s="3"/>
    </row>
    <row r="348" ht="13.5" customHeight="1">
      <c r="F348" s="13"/>
      <c r="G348" s="13"/>
      <c r="I348" s="3"/>
    </row>
    <row r="349" ht="13.5" customHeight="1">
      <c r="F349" s="13"/>
      <c r="G349" s="13"/>
      <c r="I349" s="3"/>
    </row>
    <row r="350" ht="13.5" customHeight="1">
      <c r="F350" s="13"/>
      <c r="G350" s="13"/>
      <c r="I350" s="3"/>
    </row>
    <row r="351" ht="13.5" customHeight="1">
      <c r="F351" s="13"/>
      <c r="G351" s="13"/>
      <c r="I351" s="3"/>
    </row>
    <row r="352" ht="13.5" customHeight="1">
      <c r="F352" s="13"/>
      <c r="G352" s="13"/>
      <c r="I352" s="3"/>
    </row>
    <row r="353" ht="13.5" customHeight="1">
      <c r="F353" s="13"/>
      <c r="G353" s="13"/>
      <c r="I353" s="3"/>
    </row>
    <row r="354" ht="13.5" customHeight="1">
      <c r="F354" s="13"/>
      <c r="G354" s="13"/>
      <c r="I354" s="3"/>
    </row>
    <row r="355" ht="13.5" customHeight="1">
      <c r="F355" s="13"/>
      <c r="G355" s="13"/>
      <c r="I355" s="3"/>
    </row>
    <row r="356" ht="13.5" customHeight="1">
      <c r="F356" s="13"/>
      <c r="G356" s="13"/>
      <c r="I356" s="3"/>
    </row>
    <row r="357" ht="13.5" customHeight="1">
      <c r="F357" s="13"/>
      <c r="G357" s="13"/>
      <c r="I357" s="3"/>
    </row>
    <row r="358" ht="13.5" customHeight="1">
      <c r="F358" s="13"/>
      <c r="G358" s="13"/>
      <c r="I358" s="3"/>
    </row>
    <row r="359" ht="13.5" customHeight="1">
      <c r="F359" s="13"/>
      <c r="G359" s="13"/>
      <c r="I359" s="3"/>
    </row>
    <row r="360" ht="13.5" customHeight="1">
      <c r="F360" s="13"/>
      <c r="G360" s="13"/>
      <c r="I360" s="3"/>
    </row>
    <row r="361" ht="13.5" customHeight="1">
      <c r="F361" s="13"/>
      <c r="G361" s="13"/>
      <c r="I361" s="3"/>
    </row>
    <row r="362" ht="13.5" customHeight="1">
      <c r="F362" s="13"/>
      <c r="G362" s="13"/>
      <c r="I362" s="3"/>
    </row>
    <row r="363" ht="13.5" customHeight="1">
      <c r="F363" s="13"/>
      <c r="G363" s="13"/>
      <c r="I363" s="3"/>
    </row>
    <row r="364" ht="13.5" customHeight="1">
      <c r="F364" s="13"/>
      <c r="G364" s="13"/>
      <c r="I364" s="3"/>
    </row>
    <row r="365" ht="13.5" customHeight="1">
      <c r="F365" s="13"/>
      <c r="G365" s="13"/>
      <c r="I365" s="3"/>
    </row>
    <row r="366" ht="13.5" customHeight="1">
      <c r="F366" s="13"/>
      <c r="G366" s="13"/>
      <c r="I366" s="3"/>
    </row>
    <row r="367" ht="13.5" customHeight="1">
      <c r="F367" s="13"/>
      <c r="G367" s="13"/>
      <c r="I367" s="3"/>
    </row>
    <row r="368" ht="13.5" customHeight="1">
      <c r="F368" s="13"/>
      <c r="G368" s="13"/>
      <c r="I368" s="3"/>
    </row>
    <row r="369" ht="13.5" customHeight="1">
      <c r="F369" s="13"/>
      <c r="G369" s="13"/>
      <c r="I369" s="3"/>
    </row>
    <row r="370" ht="13.5" customHeight="1">
      <c r="F370" s="13"/>
      <c r="G370" s="13"/>
      <c r="I370" s="3"/>
    </row>
    <row r="371" ht="13.5" customHeight="1">
      <c r="F371" s="13"/>
      <c r="G371" s="13"/>
      <c r="I371" s="3"/>
    </row>
    <row r="372" ht="13.5" customHeight="1">
      <c r="F372" s="13"/>
      <c r="G372" s="13"/>
      <c r="I372" s="3"/>
    </row>
    <row r="373" ht="13.5" customHeight="1">
      <c r="F373" s="13"/>
      <c r="G373" s="13"/>
      <c r="I373" s="3"/>
    </row>
    <row r="374" ht="13.5" customHeight="1">
      <c r="F374" s="13"/>
      <c r="G374" s="13"/>
      <c r="I374" s="3"/>
    </row>
    <row r="375" ht="13.5" customHeight="1">
      <c r="F375" s="13"/>
      <c r="G375" s="13"/>
      <c r="I375" s="3"/>
    </row>
    <row r="376" ht="13.5" customHeight="1">
      <c r="F376" s="13"/>
      <c r="G376" s="13"/>
      <c r="I376" s="3"/>
    </row>
    <row r="377" ht="13.5" customHeight="1">
      <c r="F377" s="13"/>
      <c r="G377" s="13"/>
      <c r="I377" s="3"/>
    </row>
    <row r="378" ht="13.5" customHeight="1">
      <c r="F378" s="13"/>
      <c r="G378" s="13"/>
      <c r="I378" s="3"/>
    </row>
    <row r="379" ht="13.5" customHeight="1">
      <c r="F379" s="13"/>
      <c r="G379" s="13"/>
      <c r="I379" s="3"/>
    </row>
    <row r="380" ht="13.5" customHeight="1">
      <c r="F380" s="13"/>
      <c r="G380" s="13"/>
      <c r="I380" s="3"/>
    </row>
    <row r="381" ht="13.5" customHeight="1">
      <c r="F381" s="13"/>
      <c r="G381" s="13"/>
      <c r="I381" s="3"/>
    </row>
    <row r="382" ht="13.5" customHeight="1">
      <c r="F382" s="13"/>
      <c r="G382" s="13"/>
      <c r="I382" s="3"/>
    </row>
    <row r="383" ht="13.5" customHeight="1">
      <c r="F383" s="13"/>
      <c r="G383" s="13"/>
      <c r="I383" s="3"/>
    </row>
    <row r="384" ht="13.5" customHeight="1">
      <c r="F384" s="13"/>
      <c r="G384" s="13"/>
      <c r="I384" s="3"/>
    </row>
    <row r="385" ht="13.5" customHeight="1">
      <c r="F385" s="13"/>
      <c r="G385" s="13"/>
      <c r="I385" s="3"/>
    </row>
    <row r="386" ht="13.5" customHeight="1">
      <c r="F386" s="13"/>
      <c r="G386" s="13"/>
      <c r="I386" s="3"/>
    </row>
    <row r="387" ht="13.5" customHeight="1">
      <c r="F387" s="13"/>
      <c r="G387" s="13"/>
      <c r="I387" s="3"/>
    </row>
    <row r="388" ht="13.5" customHeight="1">
      <c r="F388" s="13"/>
      <c r="G388" s="13"/>
      <c r="I388" s="3"/>
    </row>
    <row r="389" ht="13.5" customHeight="1">
      <c r="F389" s="13"/>
      <c r="G389" s="13"/>
      <c r="I389" s="3"/>
    </row>
    <row r="390" ht="13.5" customHeight="1">
      <c r="F390" s="13"/>
      <c r="G390" s="13"/>
      <c r="I390" s="3"/>
    </row>
    <row r="391" ht="13.5" customHeight="1">
      <c r="F391" s="13"/>
      <c r="G391" s="13"/>
      <c r="I391" s="3"/>
    </row>
    <row r="392" ht="13.5" customHeight="1">
      <c r="F392" s="13"/>
      <c r="G392" s="13"/>
      <c r="I392" s="3"/>
    </row>
    <row r="393" ht="13.5" customHeight="1">
      <c r="F393" s="13"/>
      <c r="G393" s="13"/>
      <c r="I393" s="3"/>
    </row>
    <row r="394" ht="13.5" customHeight="1">
      <c r="F394" s="13"/>
      <c r="G394" s="13"/>
      <c r="I394" s="3"/>
    </row>
    <row r="395" ht="13.5" customHeight="1">
      <c r="F395" s="13"/>
      <c r="G395" s="13"/>
      <c r="I395" s="3"/>
    </row>
    <row r="396" ht="13.5" customHeight="1">
      <c r="F396" s="13"/>
      <c r="G396" s="13"/>
      <c r="I396" s="3"/>
    </row>
    <row r="397" ht="13.5" customHeight="1">
      <c r="F397" s="13"/>
      <c r="G397" s="13"/>
      <c r="I397" s="3"/>
    </row>
    <row r="398" ht="13.5" customHeight="1">
      <c r="F398" s="13"/>
      <c r="G398" s="13"/>
      <c r="I398" s="3"/>
    </row>
    <row r="399" ht="13.5" customHeight="1">
      <c r="F399" s="13"/>
      <c r="G399" s="13"/>
      <c r="I399" s="3"/>
    </row>
    <row r="400" ht="13.5" customHeight="1">
      <c r="F400" s="13"/>
      <c r="G400" s="13"/>
      <c r="I400" s="3"/>
    </row>
    <row r="401" ht="13.5" customHeight="1">
      <c r="F401" s="13"/>
      <c r="G401" s="13"/>
      <c r="I401" s="3"/>
    </row>
    <row r="402" ht="13.5" customHeight="1">
      <c r="F402" s="13"/>
      <c r="G402" s="13"/>
      <c r="I402" s="3"/>
    </row>
    <row r="403" ht="13.5" customHeight="1">
      <c r="F403" s="13"/>
      <c r="G403" s="13"/>
      <c r="I403" s="3"/>
    </row>
    <row r="404" ht="13.5" customHeight="1">
      <c r="F404" s="13"/>
      <c r="G404" s="13"/>
      <c r="I404" s="3"/>
    </row>
    <row r="405" ht="13.5" customHeight="1">
      <c r="F405" s="13"/>
      <c r="G405" s="13"/>
      <c r="I405" s="3"/>
    </row>
    <row r="406" ht="13.5" customHeight="1">
      <c r="F406" s="13"/>
      <c r="G406" s="13"/>
      <c r="I406" s="3"/>
    </row>
    <row r="407" ht="13.5" customHeight="1">
      <c r="F407" s="13"/>
      <c r="G407" s="13"/>
      <c r="I407" s="3"/>
    </row>
    <row r="408" ht="13.5" customHeight="1">
      <c r="F408" s="13"/>
      <c r="G408" s="13"/>
      <c r="I408" s="3"/>
    </row>
    <row r="409" ht="13.5" customHeight="1">
      <c r="F409" s="13"/>
      <c r="G409" s="13"/>
      <c r="I409" s="3"/>
    </row>
    <row r="410" ht="13.5" customHeight="1">
      <c r="F410" s="13"/>
      <c r="G410" s="13"/>
      <c r="I410" s="3"/>
    </row>
    <row r="411" ht="13.5" customHeight="1">
      <c r="F411" s="13"/>
      <c r="G411" s="13"/>
      <c r="I411" s="3"/>
    </row>
    <row r="412" ht="13.5" customHeight="1">
      <c r="F412" s="13"/>
      <c r="G412" s="13"/>
      <c r="I412" s="3"/>
    </row>
    <row r="413" ht="13.5" customHeight="1">
      <c r="F413" s="13"/>
      <c r="G413" s="13"/>
      <c r="I413" s="3"/>
    </row>
    <row r="414" ht="13.5" customHeight="1">
      <c r="F414" s="13"/>
      <c r="G414" s="13"/>
      <c r="I414" s="3"/>
    </row>
    <row r="415" ht="13.5" customHeight="1">
      <c r="F415" s="13"/>
      <c r="G415" s="13"/>
      <c r="I415" s="3"/>
    </row>
    <row r="416" ht="13.5" customHeight="1">
      <c r="F416" s="13"/>
      <c r="G416" s="13"/>
      <c r="I416" s="3"/>
    </row>
    <row r="417" ht="13.5" customHeight="1">
      <c r="F417" s="13"/>
      <c r="G417" s="13"/>
      <c r="I417" s="3"/>
    </row>
    <row r="418" ht="13.5" customHeight="1">
      <c r="F418" s="13"/>
      <c r="G418" s="13"/>
      <c r="I418" s="3"/>
    </row>
    <row r="419" ht="13.5" customHeight="1">
      <c r="F419" s="13"/>
      <c r="G419" s="13"/>
      <c r="I419" s="3"/>
    </row>
    <row r="420" ht="13.5" customHeight="1">
      <c r="F420" s="13"/>
      <c r="G420" s="13"/>
      <c r="I420" s="3"/>
    </row>
    <row r="421" ht="13.5" customHeight="1">
      <c r="F421" s="13"/>
      <c r="G421" s="13"/>
      <c r="I421" s="3"/>
    </row>
    <row r="422" ht="13.5" customHeight="1">
      <c r="F422" s="13"/>
      <c r="G422" s="13"/>
      <c r="I422" s="3"/>
    </row>
    <row r="423" ht="13.5" customHeight="1">
      <c r="F423" s="13"/>
      <c r="G423" s="13"/>
      <c r="I423" s="3"/>
    </row>
    <row r="424" ht="13.5" customHeight="1">
      <c r="F424" s="13"/>
      <c r="G424" s="13"/>
      <c r="I424" s="3"/>
    </row>
    <row r="425" ht="13.5" customHeight="1">
      <c r="F425" s="13"/>
      <c r="G425" s="13"/>
      <c r="I425" s="3"/>
    </row>
    <row r="426" ht="13.5" customHeight="1">
      <c r="F426" s="13"/>
      <c r="G426" s="13"/>
      <c r="I426" s="3"/>
    </row>
    <row r="427" ht="13.5" customHeight="1">
      <c r="F427" s="13"/>
      <c r="G427" s="13"/>
      <c r="I427" s="3"/>
    </row>
    <row r="428" ht="13.5" customHeight="1">
      <c r="F428" s="13"/>
      <c r="G428" s="13"/>
      <c r="I428" s="3"/>
    </row>
    <row r="429" ht="13.5" customHeight="1">
      <c r="F429" s="13"/>
      <c r="G429" s="13"/>
      <c r="I429" s="3"/>
    </row>
    <row r="430" ht="13.5" customHeight="1">
      <c r="F430" s="13"/>
      <c r="G430" s="13"/>
      <c r="I430" s="3"/>
    </row>
    <row r="431" ht="13.5" customHeight="1">
      <c r="F431" s="13"/>
      <c r="G431" s="13"/>
      <c r="I431" s="3"/>
    </row>
    <row r="432" ht="13.5" customHeight="1">
      <c r="F432" s="13"/>
      <c r="G432" s="13"/>
      <c r="I432" s="3"/>
    </row>
    <row r="433" ht="13.5" customHeight="1">
      <c r="F433" s="13"/>
      <c r="G433" s="13"/>
      <c r="I433" s="3"/>
    </row>
    <row r="434" ht="13.5" customHeight="1">
      <c r="F434" s="13"/>
      <c r="G434" s="13"/>
      <c r="I434" s="3"/>
    </row>
    <row r="435" ht="13.5" customHeight="1">
      <c r="F435" s="13"/>
      <c r="G435" s="13"/>
      <c r="I435" s="3"/>
    </row>
    <row r="436" ht="13.5" customHeight="1">
      <c r="F436" s="13"/>
      <c r="G436" s="13"/>
      <c r="I436" s="3"/>
    </row>
    <row r="437" ht="13.5" customHeight="1">
      <c r="F437" s="13"/>
      <c r="G437" s="13"/>
      <c r="I437" s="3"/>
    </row>
    <row r="438" ht="13.5" customHeight="1">
      <c r="F438" s="13"/>
      <c r="G438" s="13"/>
      <c r="I438" s="3"/>
    </row>
    <row r="439" ht="13.5" customHeight="1">
      <c r="F439" s="13"/>
      <c r="G439" s="13"/>
      <c r="I439" s="3"/>
    </row>
    <row r="440" ht="13.5" customHeight="1">
      <c r="F440" s="13"/>
      <c r="G440" s="13"/>
      <c r="I440" s="3"/>
    </row>
    <row r="441" ht="13.5" customHeight="1">
      <c r="F441" s="13"/>
      <c r="G441" s="13"/>
      <c r="I441" s="3"/>
    </row>
    <row r="442" ht="13.5" customHeight="1">
      <c r="F442" s="13"/>
      <c r="G442" s="13"/>
      <c r="I442" s="3"/>
    </row>
    <row r="443" ht="13.5" customHeight="1">
      <c r="F443" s="13"/>
      <c r="G443" s="13"/>
      <c r="I443" s="3"/>
    </row>
    <row r="444" ht="13.5" customHeight="1">
      <c r="F444" s="13"/>
      <c r="G444" s="13"/>
      <c r="I444" s="3"/>
    </row>
    <row r="445" ht="13.5" customHeight="1">
      <c r="F445" s="13"/>
      <c r="G445" s="13"/>
      <c r="I445" s="3"/>
    </row>
    <row r="446" ht="13.5" customHeight="1">
      <c r="F446" s="13"/>
      <c r="G446" s="13"/>
      <c r="I446" s="3"/>
    </row>
    <row r="447" ht="13.5" customHeight="1">
      <c r="F447" s="13"/>
      <c r="G447" s="13"/>
      <c r="I447" s="3"/>
    </row>
    <row r="448" ht="13.5" customHeight="1">
      <c r="F448" s="13"/>
      <c r="G448" s="13"/>
      <c r="I448" s="3"/>
    </row>
    <row r="449" ht="13.5" customHeight="1">
      <c r="F449" s="13"/>
      <c r="G449" s="13"/>
      <c r="I449" s="3"/>
    </row>
    <row r="450" ht="13.5" customHeight="1">
      <c r="F450" s="13"/>
      <c r="G450" s="13"/>
      <c r="I450" s="3"/>
    </row>
    <row r="451" ht="13.5" customHeight="1">
      <c r="F451" s="13"/>
      <c r="G451" s="13"/>
      <c r="I451" s="3"/>
    </row>
    <row r="452" ht="13.5" customHeight="1">
      <c r="F452" s="13"/>
      <c r="G452" s="13"/>
      <c r="I452" s="3"/>
    </row>
    <row r="453" ht="13.5" customHeight="1">
      <c r="F453" s="13"/>
      <c r="G453" s="13"/>
      <c r="I453" s="3"/>
    </row>
    <row r="454" ht="13.5" customHeight="1">
      <c r="F454" s="13"/>
      <c r="G454" s="13"/>
      <c r="I454" s="3"/>
    </row>
    <row r="455" ht="13.5" customHeight="1">
      <c r="F455" s="13"/>
      <c r="G455" s="13"/>
      <c r="I455" s="3"/>
    </row>
    <row r="456" ht="13.5" customHeight="1">
      <c r="F456" s="13"/>
      <c r="G456" s="13"/>
      <c r="I456" s="3"/>
    </row>
    <row r="457" ht="13.5" customHeight="1">
      <c r="F457" s="13"/>
      <c r="G457" s="13"/>
      <c r="I457" s="3"/>
    </row>
    <row r="458" ht="13.5" customHeight="1">
      <c r="F458" s="13"/>
      <c r="G458" s="13"/>
      <c r="I458" s="3"/>
    </row>
    <row r="459" ht="13.5" customHeight="1">
      <c r="F459" s="13"/>
      <c r="G459" s="13"/>
      <c r="I459" s="3"/>
    </row>
    <row r="460" ht="13.5" customHeight="1">
      <c r="F460" s="13"/>
      <c r="G460" s="13"/>
      <c r="I460" s="3"/>
    </row>
    <row r="461" ht="13.5" customHeight="1">
      <c r="F461" s="13"/>
      <c r="G461" s="13"/>
      <c r="I461" s="3"/>
    </row>
    <row r="462" ht="13.5" customHeight="1">
      <c r="F462" s="13"/>
      <c r="G462" s="13"/>
      <c r="I462" s="3"/>
    </row>
    <row r="463" ht="13.5" customHeight="1">
      <c r="F463" s="13"/>
      <c r="G463" s="13"/>
      <c r="I463" s="3"/>
    </row>
    <row r="464" ht="13.5" customHeight="1">
      <c r="F464" s="13"/>
      <c r="G464" s="13"/>
      <c r="I464" s="3"/>
    </row>
    <row r="465" ht="13.5" customHeight="1">
      <c r="F465" s="13"/>
      <c r="G465" s="13"/>
      <c r="I465" s="3"/>
    </row>
    <row r="466" ht="13.5" customHeight="1">
      <c r="F466" s="13"/>
      <c r="G466" s="13"/>
      <c r="I466" s="3"/>
    </row>
    <row r="467" ht="13.5" customHeight="1">
      <c r="F467" s="13"/>
      <c r="G467" s="13"/>
      <c r="I467" s="3"/>
    </row>
    <row r="468" ht="13.5" customHeight="1">
      <c r="F468" s="13"/>
      <c r="G468" s="13"/>
      <c r="I468" s="3"/>
    </row>
    <row r="469" ht="13.5" customHeight="1">
      <c r="F469" s="13"/>
      <c r="G469" s="13"/>
      <c r="I469" s="3"/>
    </row>
    <row r="470" ht="13.5" customHeight="1">
      <c r="F470" s="13"/>
      <c r="G470" s="13"/>
      <c r="I470" s="3"/>
    </row>
    <row r="471" ht="13.5" customHeight="1">
      <c r="F471" s="13"/>
      <c r="G471" s="13"/>
      <c r="I471" s="3"/>
    </row>
    <row r="472" ht="13.5" customHeight="1">
      <c r="F472" s="13"/>
      <c r="G472" s="13"/>
      <c r="I472" s="3"/>
    </row>
    <row r="473" ht="13.5" customHeight="1">
      <c r="F473" s="13"/>
      <c r="G473" s="13"/>
      <c r="I473" s="3"/>
    </row>
    <row r="474" ht="13.5" customHeight="1">
      <c r="F474" s="13"/>
      <c r="G474" s="13"/>
      <c r="I474" s="3"/>
    </row>
    <row r="475" ht="13.5" customHeight="1">
      <c r="F475" s="13"/>
      <c r="G475" s="13"/>
      <c r="I475" s="3"/>
    </row>
    <row r="476" ht="13.5" customHeight="1">
      <c r="F476" s="13"/>
      <c r="G476" s="13"/>
      <c r="I476" s="3"/>
    </row>
    <row r="477" ht="13.5" customHeight="1">
      <c r="F477" s="13"/>
      <c r="G477" s="13"/>
      <c r="I477" s="3"/>
    </row>
    <row r="478" ht="13.5" customHeight="1">
      <c r="F478" s="13"/>
      <c r="G478" s="13"/>
      <c r="I478" s="3"/>
    </row>
    <row r="479" ht="13.5" customHeight="1">
      <c r="F479" s="13"/>
      <c r="G479" s="13"/>
      <c r="I479" s="3"/>
    </row>
    <row r="480" ht="13.5" customHeight="1">
      <c r="F480" s="13"/>
      <c r="G480" s="13"/>
      <c r="I480" s="3"/>
    </row>
    <row r="481" ht="13.5" customHeight="1">
      <c r="F481" s="13"/>
      <c r="G481" s="13"/>
      <c r="I481" s="3"/>
    </row>
    <row r="482" ht="13.5" customHeight="1">
      <c r="F482" s="13"/>
      <c r="G482" s="13"/>
      <c r="I482" s="3"/>
    </row>
    <row r="483" ht="13.5" customHeight="1">
      <c r="F483" s="13"/>
      <c r="G483" s="13"/>
      <c r="I483" s="3"/>
    </row>
    <row r="484" ht="13.5" customHeight="1">
      <c r="F484" s="13"/>
      <c r="G484" s="13"/>
      <c r="I484" s="3"/>
    </row>
    <row r="485" ht="13.5" customHeight="1">
      <c r="F485" s="13"/>
      <c r="G485" s="13"/>
      <c r="I485" s="3"/>
    </row>
    <row r="486" ht="13.5" customHeight="1">
      <c r="F486" s="13"/>
      <c r="G486" s="13"/>
      <c r="I486" s="3"/>
    </row>
    <row r="487" ht="13.5" customHeight="1">
      <c r="F487" s="13"/>
      <c r="G487" s="13"/>
      <c r="I487" s="3"/>
    </row>
    <row r="488" ht="13.5" customHeight="1">
      <c r="F488" s="13"/>
      <c r="G488" s="13"/>
      <c r="I488" s="3"/>
    </row>
    <row r="489" ht="13.5" customHeight="1">
      <c r="F489" s="13"/>
      <c r="G489" s="13"/>
      <c r="I489" s="3"/>
    </row>
    <row r="490" ht="13.5" customHeight="1">
      <c r="F490" s="13"/>
      <c r="G490" s="13"/>
      <c r="I490" s="3"/>
    </row>
    <row r="491" ht="13.5" customHeight="1">
      <c r="F491" s="13"/>
      <c r="G491" s="13"/>
      <c r="I491" s="3"/>
    </row>
    <row r="492" ht="13.5" customHeight="1">
      <c r="F492" s="13"/>
      <c r="G492" s="13"/>
      <c r="I492" s="3"/>
    </row>
    <row r="493" ht="13.5" customHeight="1">
      <c r="F493" s="13"/>
      <c r="G493" s="13"/>
      <c r="I493" s="3"/>
    </row>
    <row r="494" ht="13.5" customHeight="1">
      <c r="F494" s="13"/>
      <c r="G494" s="13"/>
      <c r="I494" s="3"/>
    </row>
    <row r="495" ht="13.5" customHeight="1">
      <c r="F495" s="13"/>
      <c r="G495" s="13"/>
      <c r="I495" s="3"/>
    </row>
    <row r="496" ht="13.5" customHeight="1">
      <c r="F496" s="13"/>
      <c r="G496" s="13"/>
      <c r="I496" s="3"/>
    </row>
    <row r="497" ht="13.5" customHeight="1">
      <c r="F497" s="13"/>
      <c r="G497" s="13"/>
      <c r="I497" s="3"/>
    </row>
    <row r="498" ht="13.5" customHeight="1">
      <c r="F498" s="13"/>
      <c r="G498" s="13"/>
      <c r="I498" s="3"/>
    </row>
    <row r="499" ht="13.5" customHeight="1">
      <c r="F499" s="13"/>
      <c r="G499" s="13"/>
      <c r="I499" s="3"/>
    </row>
    <row r="500" ht="13.5" customHeight="1">
      <c r="F500" s="13"/>
      <c r="G500" s="13"/>
      <c r="I500" s="3"/>
    </row>
    <row r="501" ht="13.5" customHeight="1">
      <c r="F501" s="13"/>
      <c r="G501" s="13"/>
      <c r="I501" s="3"/>
    </row>
    <row r="502" ht="13.5" customHeight="1">
      <c r="F502" s="13"/>
      <c r="G502" s="13"/>
      <c r="I502" s="3"/>
    </row>
    <row r="503" ht="13.5" customHeight="1">
      <c r="F503" s="13"/>
      <c r="G503" s="13"/>
      <c r="I503" s="3"/>
    </row>
    <row r="504" ht="13.5" customHeight="1">
      <c r="F504" s="13"/>
      <c r="G504" s="13"/>
      <c r="I504" s="3"/>
    </row>
    <row r="505" ht="13.5" customHeight="1">
      <c r="F505" s="13"/>
      <c r="G505" s="13"/>
      <c r="I505" s="3"/>
    </row>
    <row r="506" ht="13.5" customHeight="1">
      <c r="F506" s="13"/>
      <c r="G506" s="13"/>
      <c r="I506" s="3"/>
    </row>
    <row r="507" ht="13.5" customHeight="1">
      <c r="F507" s="13"/>
      <c r="G507" s="13"/>
      <c r="I507" s="3"/>
    </row>
    <row r="508" ht="13.5" customHeight="1">
      <c r="F508" s="13"/>
      <c r="G508" s="13"/>
      <c r="I508" s="3"/>
    </row>
    <row r="509" ht="13.5" customHeight="1">
      <c r="F509" s="13"/>
      <c r="G509" s="13"/>
      <c r="I509" s="3"/>
    </row>
    <row r="510" ht="13.5" customHeight="1">
      <c r="F510" s="13"/>
      <c r="G510" s="13"/>
      <c r="I510" s="3"/>
    </row>
    <row r="511" ht="13.5" customHeight="1">
      <c r="F511" s="13"/>
      <c r="G511" s="13"/>
      <c r="I511" s="3"/>
    </row>
    <row r="512" ht="13.5" customHeight="1">
      <c r="F512" s="13"/>
      <c r="G512" s="13"/>
      <c r="I512" s="3"/>
    </row>
    <row r="513" ht="13.5" customHeight="1">
      <c r="F513" s="13"/>
      <c r="G513" s="13"/>
      <c r="I513" s="3"/>
    </row>
    <row r="514" ht="13.5" customHeight="1">
      <c r="F514" s="13"/>
      <c r="G514" s="13"/>
      <c r="I514" s="3"/>
    </row>
    <row r="515" ht="13.5" customHeight="1">
      <c r="F515" s="13"/>
      <c r="G515" s="13"/>
      <c r="I515" s="3"/>
    </row>
    <row r="516" ht="13.5" customHeight="1">
      <c r="F516" s="13"/>
      <c r="G516" s="13"/>
      <c r="I516" s="3"/>
    </row>
    <row r="517" ht="13.5" customHeight="1">
      <c r="F517" s="13"/>
      <c r="G517" s="13"/>
      <c r="I517" s="3"/>
    </row>
    <row r="518" ht="13.5" customHeight="1">
      <c r="F518" s="13"/>
      <c r="G518" s="13"/>
      <c r="I518" s="3"/>
    </row>
    <row r="519" ht="13.5" customHeight="1">
      <c r="F519" s="13"/>
      <c r="G519" s="13"/>
      <c r="I519" s="3"/>
    </row>
    <row r="520" ht="13.5" customHeight="1">
      <c r="F520" s="13"/>
      <c r="G520" s="13"/>
      <c r="I520" s="3"/>
    </row>
    <row r="521" ht="13.5" customHeight="1">
      <c r="F521" s="13"/>
      <c r="G521" s="13"/>
      <c r="I521" s="3"/>
    </row>
    <row r="522" ht="13.5" customHeight="1">
      <c r="F522" s="13"/>
      <c r="G522" s="13"/>
      <c r="I522" s="3"/>
    </row>
    <row r="523" ht="13.5" customHeight="1">
      <c r="F523" s="13"/>
      <c r="G523" s="13"/>
      <c r="I523" s="3"/>
    </row>
    <row r="524" ht="13.5" customHeight="1">
      <c r="F524" s="13"/>
      <c r="G524" s="13"/>
      <c r="I524" s="3"/>
    </row>
    <row r="525" ht="13.5" customHeight="1">
      <c r="F525" s="13"/>
      <c r="G525" s="13"/>
      <c r="I525" s="3"/>
    </row>
    <row r="526" ht="13.5" customHeight="1">
      <c r="F526" s="13"/>
      <c r="G526" s="13"/>
      <c r="I526" s="3"/>
    </row>
    <row r="527" ht="13.5" customHeight="1">
      <c r="F527" s="13"/>
      <c r="G527" s="13"/>
      <c r="I527" s="3"/>
    </row>
    <row r="528" ht="13.5" customHeight="1">
      <c r="F528" s="13"/>
      <c r="G528" s="13"/>
      <c r="I528" s="3"/>
    </row>
    <row r="529" ht="13.5" customHeight="1">
      <c r="F529" s="13"/>
      <c r="G529" s="13"/>
      <c r="I529" s="3"/>
    </row>
    <row r="530" ht="13.5" customHeight="1">
      <c r="F530" s="13"/>
      <c r="G530" s="13"/>
      <c r="I530" s="3"/>
    </row>
    <row r="531" ht="13.5" customHeight="1">
      <c r="F531" s="13"/>
      <c r="G531" s="13"/>
      <c r="I531" s="3"/>
    </row>
    <row r="532" ht="13.5" customHeight="1">
      <c r="F532" s="13"/>
      <c r="G532" s="13"/>
      <c r="I532" s="3"/>
    </row>
    <row r="533" ht="13.5" customHeight="1">
      <c r="F533" s="13"/>
      <c r="G533" s="13"/>
      <c r="I533" s="3"/>
    </row>
    <row r="534" ht="13.5" customHeight="1">
      <c r="F534" s="13"/>
      <c r="G534" s="13"/>
      <c r="I534" s="3"/>
    </row>
    <row r="535" ht="13.5" customHeight="1">
      <c r="F535" s="13"/>
      <c r="G535" s="13"/>
      <c r="I535" s="3"/>
    </row>
    <row r="536" ht="13.5" customHeight="1">
      <c r="F536" s="13"/>
      <c r="G536" s="13"/>
      <c r="I536" s="3"/>
    </row>
    <row r="537" ht="13.5" customHeight="1">
      <c r="F537" s="13"/>
      <c r="G537" s="13"/>
      <c r="I537" s="3"/>
    </row>
    <row r="538" ht="13.5" customHeight="1">
      <c r="F538" s="13"/>
      <c r="G538" s="13"/>
      <c r="I538" s="3"/>
    </row>
    <row r="539" ht="13.5" customHeight="1">
      <c r="F539" s="13"/>
      <c r="G539" s="13"/>
      <c r="I539" s="3"/>
    </row>
    <row r="540" ht="13.5" customHeight="1">
      <c r="F540" s="13"/>
      <c r="G540" s="13"/>
      <c r="I540" s="3"/>
    </row>
    <row r="541" ht="13.5" customHeight="1">
      <c r="F541" s="13"/>
      <c r="G541" s="13"/>
      <c r="I541" s="3"/>
    </row>
    <row r="542" ht="13.5" customHeight="1">
      <c r="F542" s="13"/>
      <c r="G542" s="13"/>
      <c r="I542" s="3"/>
    </row>
    <row r="543" ht="13.5" customHeight="1">
      <c r="F543" s="13"/>
      <c r="G543" s="13"/>
      <c r="I543" s="3"/>
    </row>
    <row r="544" ht="13.5" customHeight="1">
      <c r="F544" s="13"/>
      <c r="G544" s="13"/>
      <c r="I544" s="3"/>
    </row>
    <row r="545" ht="13.5" customHeight="1">
      <c r="F545" s="13"/>
      <c r="G545" s="13"/>
      <c r="I545" s="3"/>
    </row>
    <row r="546" ht="13.5" customHeight="1">
      <c r="F546" s="13"/>
      <c r="G546" s="13"/>
      <c r="I546" s="3"/>
    </row>
    <row r="547" ht="13.5" customHeight="1">
      <c r="F547" s="13"/>
      <c r="G547" s="13"/>
      <c r="I547" s="3"/>
    </row>
    <row r="548" ht="13.5" customHeight="1">
      <c r="F548" s="13"/>
      <c r="G548" s="13"/>
      <c r="I548" s="3"/>
    </row>
    <row r="549" ht="13.5" customHeight="1">
      <c r="F549" s="13"/>
      <c r="G549" s="13"/>
      <c r="I549" s="3"/>
    </row>
    <row r="550" ht="13.5" customHeight="1">
      <c r="F550" s="13"/>
      <c r="G550" s="13"/>
      <c r="I550" s="3"/>
    </row>
    <row r="551" ht="13.5" customHeight="1">
      <c r="F551" s="13"/>
      <c r="G551" s="13"/>
      <c r="I551" s="3"/>
    </row>
    <row r="552" ht="13.5" customHeight="1">
      <c r="F552" s="13"/>
      <c r="G552" s="13"/>
      <c r="I552" s="3"/>
    </row>
    <row r="553" ht="13.5" customHeight="1">
      <c r="F553" s="13"/>
      <c r="G553" s="13"/>
      <c r="I553" s="3"/>
    </row>
    <row r="554" ht="13.5" customHeight="1">
      <c r="F554" s="13"/>
      <c r="G554" s="13"/>
      <c r="I554" s="3"/>
    </row>
    <row r="555" ht="13.5" customHeight="1">
      <c r="F555" s="13"/>
      <c r="G555" s="13"/>
      <c r="I555" s="3"/>
    </row>
    <row r="556" ht="13.5" customHeight="1">
      <c r="F556" s="13"/>
      <c r="G556" s="13"/>
      <c r="I556" s="3"/>
    </row>
    <row r="557" ht="13.5" customHeight="1">
      <c r="F557" s="13"/>
      <c r="G557" s="13"/>
      <c r="I557" s="3"/>
    </row>
    <row r="558" ht="13.5" customHeight="1">
      <c r="F558" s="13"/>
      <c r="G558" s="13"/>
      <c r="I558" s="3"/>
    </row>
    <row r="559" ht="13.5" customHeight="1">
      <c r="F559" s="13"/>
      <c r="G559" s="13"/>
      <c r="I559" s="3"/>
    </row>
    <row r="560" ht="13.5" customHeight="1">
      <c r="F560" s="13"/>
      <c r="G560" s="13"/>
      <c r="I560" s="3"/>
    </row>
    <row r="561" ht="13.5" customHeight="1">
      <c r="F561" s="13"/>
      <c r="G561" s="13"/>
      <c r="I561" s="3"/>
    </row>
    <row r="562" ht="13.5" customHeight="1">
      <c r="F562" s="13"/>
      <c r="G562" s="13"/>
      <c r="I562" s="3"/>
    </row>
    <row r="563" ht="13.5" customHeight="1">
      <c r="F563" s="13"/>
      <c r="G563" s="13"/>
      <c r="I563" s="3"/>
    </row>
    <row r="564" ht="13.5" customHeight="1">
      <c r="F564" s="13"/>
      <c r="G564" s="13"/>
      <c r="I564" s="3"/>
    </row>
    <row r="565" ht="13.5" customHeight="1">
      <c r="F565" s="13"/>
      <c r="G565" s="13"/>
      <c r="I565" s="3"/>
    </row>
    <row r="566" ht="13.5" customHeight="1">
      <c r="F566" s="13"/>
      <c r="G566" s="13"/>
      <c r="I566" s="3"/>
    </row>
    <row r="567" ht="13.5" customHeight="1">
      <c r="F567" s="13"/>
      <c r="G567" s="13"/>
      <c r="I567" s="3"/>
    </row>
    <row r="568" ht="13.5" customHeight="1">
      <c r="F568" s="13"/>
      <c r="G568" s="13"/>
      <c r="I568" s="3"/>
    </row>
    <row r="569" ht="13.5" customHeight="1">
      <c r="F569" s="13"/>
      <c r="G569" s="13"/>
      <c r="I569" s="3"/>
    </row>
    <row r="570" ht="13.5" customHeight="1">
      <c r="F570" s="13"/>
      <c r="G570" s="13"/>
      <c r="I570" s="3"/>
    </row>
    <row r="571" ht="13.5" customHeight="1">
      <c r="F571" s="13"/>
      <c r="G571" s="13"/>
      <c r="I571" s="3"/>
    </row>
    <row r="572" ht="13.5" customHeight="1">
      <c r="F572" s="13"/>
      <c r="G572" s="13"/>
      <c r="I572" s="3"/>
    </row>
    <row r="573" ht="13.5" customHeight="1">
      <c r="F573" s="13"/>
      <c r="G573" s="13"/>
      <c r="I573" s="3"/>
    </row>
    <row r="574" ht="13.5" customHeight="1">
      <c r="F574" s="13"/>
      <c r="G574" s="13"/>
      <c r="I574" s="3"/>
    </row>
    <row r="575" ht="13.5" customHeight="1">
      <c r="F575" s="13"/>
      <c r="G575" s="13"/>
      <c r="I575" s="3"/>
    </row>
    <row r="576" ht="13.5" customHeight="1">
      <c r="F576" s="13"/>
      <c r="G576" s="13"/>
      <c r="I576" s="3"/>
    </row>
    <row r="577" ht="13.5" customHeight="1">
      <c r="F577" s="13"/>
      <c r="G577" s="13"/>
      <c r="I577" s="3"/>
    </row>
    <row r="578" ht="13.5" customHeight="1">
      <c r="F578" s="13"/>
      <c r="G578" s="13"/>
      <c r="I578" s="3"/>
    </row>
    <row r="579" ht="13.5" customHeight="1">
      <c r="F579" s="13"/>
      <c r="G579" s="13"/>
      <c r="I579" s="3"/>
    </row>
    <row r="580" ht="13.5" customHeight="1">
      <c r="F580" s="13"/>
      <c r="G580" s="13"/>
      <c r="I580" s="3"/>
    </row>
    <row r="581" ht="13.5" customHeight="1">
      <c r="F581" s="13"/>
      <c r="G581" s="13"/>
      <c r="I581" s="3"/>
    </row>
    <row r="582" ht="13.5" customHeight="1">
      <c r="F582" s="13"/>
      <c r="G582" s="13"/>
      <c r="I582" s="3"/>
    </row>
    <row r="583" ht="13.5" customHeight="1">
      <c r="F583" s="13"/>
      <c r="G583" s="13"/>
      <c r="I583" s="3"/>
    </row>
    <row r="584" ht="13.5" customHeight="1">
      <c r="F584" s="13"/>
      <c r="G584" s="13"/>
      <c r="I584" s="3"/>
    </row>
    <row r="585" ht="13.5" customHeight="1">
      <c r="F585" s="13"/>
      <c r="G585" s="13"/>
      <c r="I585" s="3"/>
    </row>
    <row r="586" ht="13.5" customHeight="1">
      <c r="F586" s="13"/>
      <c r="G586" s="13"/>
      <c r="I586" s="3"/>
    </row>
    <row r="587" ht="13.5" customHeight="1">
      <c r="F587" s="13"/>
      <c r="G587" s="13"/>
      <c r="I587" s="3"/>
    </row>
    <row r="588" ht="13.5" customHeight="1">
      <c r="F588" s="13"/>
      <c r="G588" s="13"/>
      <c r="I588" s="3"/>
    </row>
    <row r="589" ht="13.5" customHeight="1">
      <c r="F589" s="13"/>
      <c r="G589" s="13"/>
      <c r="I589" s="3"/>
    </row>
    <row r="590" ht="13.5" customHeight="1">
      <c r="F590" s="13"/>
      <c r="G590" s="13"/>
      <c r="I590" s="3"/>
    </row>
    <row r="591" ht="13.5" customHeight="1">
      <c r="F591" s="13"/>
      <c r="G591" s="13"/>
      <c r="I591" s="3"/>
    </row>
    <row r="592" ht="13.5" customHeight="1">
      <c r="F592" s="13"/>
      <c r="G592" s="13"/>
      <c r="I592" s="3"/>
    </row>
    <row r="593" ht="13.5" customHeight="1">
      <c r="F593" s="13"/>
      <c r="G593" s="13"/>
      <c r="I593" s="3"/>
    </row>
    <row r="594" ht="13.5" customHeight="1">
      <c r="F594" s="13"/>
      <c r="G594" s="13"/>
      <c r="I594" s="3"/>
    </row>
    <row r="595" ht="13.5" customHeight="1">
      <c r="F595" s="13"/>
      <c r="G595" s="13"/>
      <c r="I595" s="3"/>
    </row>
    <row r="596" ht="13.5" customHeight="1">
      <c r="F596" s="13"/>
      <c r="G596" s="13"/>
      <c r="I596" s="3"/>
    </row>
    <row r="597" ht="13.5" customHeight="1">
      <c r="F597" s="13"/>
      <c r="G597" s="13"/>
      <c r="I597" s="3"/>
    </row>
    <row r="598" ht="13.5" customHeight="1">
      <c r="F598" s="13"/>
      <c r="G598" s="13"/>
      <c r="I598" s="3"/>
    </row>
    <row r="599" ht="13.5" customHeight="1">
      <c r="F599" s="13"/>
      <c r="G599" s="13"/>
      <c r="I599" s="3"/>
    </row>
    <row r="600" ht="13.5" customHeight="1">
      <c r="F600" s="13"/>
      <c r="G600" s="13"/>
      <c r="I600" s="3"/>
    </row>
    <row r="601" ht="13.5" customHeight="1">
      <c r="F601" s="13"/>
      <c r="G601" s="13"/>
      <c r="I601" s="3"/>
    </row>
    <row r="602" ht="13.5" customHeight="1">
      <c r="F602" s="13"/>
      <c r="G602" s="13"/>
      <c r="I602" s="3"/>
    </row>
    <row r="603" ht="13.5" customHeight="1">
      <c r="F603" s="13"/>
      <c r="G603" s="13"/>
      <c r="I603" s="3"/>
    </row>
    <row r="604" ht="13.5" customHeight="1">
      <c r="F604" s="13"/>
      <c r="G604" s="13"/>
      <c r="I604" s="3"/>
    </row>
    <row r="605" ht="13.5" customHeight="1">
      <c r="F605" s="13"/>
      <c r="G605" s="13"/>
      <c r="I605" s="3"/>
    </row>
    <row r="606" ht="13.5" customHeight="1">
      <c r="F606" s="13"/>
      <c r="G606" s="13"/>
      <c r="I606" s="3"/>
    </row>
    <row r="607" ht="13.5" customHeight="1">
      <c r="F607" s="13"/>
      <c r="G607" s="13"/>
      <c r="I607" s="3"/>
    </row>
    <row r="608" ht="13.5" customHeight="1">
      <c r="F608" s="13"/>
      <c r="G608" s="13"/>
      <c r="I608" s="3"/>
    </row>
    <row r="609" ht="13.5" customHeight="1">
      <c r="F609" s="13"/>
      <c r="G609" s="13"/>
      <c r="I609" s="3"/>
    </row>
    <row r="610" ht="13.5" customHeight="1">
      <c r="F610" s="13"/>
      <c r="G610" s="13"/>
      <c r="I610" s="3"/>
    </row>
    <row r="611" ht="13.5" customHeight="1">
      <c r="F611" s="13"/>
      <c r="G611" s="13"/>
      <c r="I611" s="3"/>
    </row>
    <row r="612" ht="13.5" customHeight="1">
      <c r="F612" s="13"/>
      <c r="G612" s="13"/>
      <c r="I612" s="3"/>
    </row>
    <row r="613" ht="13.5" customHeight="1">
      <c r="F613" s="13"/>
      <c r="G613" s="13"/>
      <c r="I613" s="3"/>
    </row>
    <row r="614" ht="13.5" customHeight="1">
      <c r="F614" s="13"/>
      <c r="G614" s="13"/>
      <c r="I614" s="3"/>
    </row>
    <row r="615" ht="13.5" customHeight="1">
      <c r="F615" s="13"/>
      <c r="G615" s="13"/>
      <c r="I615" s="3"/>
    </row>
    <row r="616" ht="13.5" customHeight="1">
      <c r="F616" s="13"/>
      <c r="G616" s="13"/>
      <c r="I616" s="3"/>
    </row>
    <row r="617" ht="13.5" customHeight="1">
      <c r="F617" s="13"/>
      <c r="G617" s="13"/>
      <c r="I617" s="3"/>
    </row>
    <row r="618" ht="13.5" customHeight="1">
      <c r="F618" s="13"/>
      <c r="G618" s="13"/>
      <c r="I618" s="3"/>
    </row>
    <row r="619" ht="13.5" customHeight="1">
      <c r="F619" s="13"/>
      <c r="G619" s="13"/>
      <c r="I619" s="3"/>
    </row>
    <row r="620" ht="13.5" customHeight="1">
      <c r="F620" s="13"/>
      <c r="G620" s="13"/>
      <c r="I620" s="3"/>
    </row>
    <row r="621" ht="13.5" customHeight="1">
      <c r="F621" s="13"/>
      <c r="G621" s="13"/>
      <c r="I621" s="3"/>
    </row>
    <row r="622" ht="13.5" customHeight="1">
      <c r="F622" s="13"/>
      <c r="G622" s="13"/>
      <c r="I622" s="3"/>
    </row>
    <row r="623" ht="13.5" customHeight="1">
      <c r="F623" s="13"/>
      <c r="G623" s="13"/>
      <c r="I623" s="3"/>
    </row>
    <row r="624" ht="13.5" customHeight="1">
      <c r="F624" s="13"/>
      <c r="G624" s="13"/>
      <c r="I624" s="3"/>
    </row>
    <row r="625" ht="13.5" customHeight="1">
      <c r="F625" s="13"/>
      <c r="G625" s="13"/>
      <c r="I625" s="3"/>
    </row>
    <row r="626" ht="13.5" customHeight="1">
      <c r="F626" s="13"/>
      <c r="G626" s="13"/>
      <c r="I626" s="3"/>
    </row>
    <row r="627" ht="13.5" customHeight="1">
      <c r="F627" s="13"/>
      <c r="G627" s="13"/>
      <c r="I627" s="3"/>
    </row>
    <row r="628" ht="13.5" customHeight="1">
      <c r="F628" s="13"/>
      <c r="G628" s="13"/>
      <c r="I628" s="3"/>
    </row>
    <row r="629" ht="13.5" customHeight="1">
      <c r="F629" s="13"/>
      <c r="G629" s="13"/>
      <c r="I629" s="3"/>
    </row>
    <row r="630" ht="13.5" customHeight="1">
      <c r="F630" s="13"/>
      <c r="G630" s="13"/>
      <c r="I630" s="3"/>
    </row>
    <row r="631" ht="13.5" customHeight="1">
      <c r="F631" s="13"/>
      <c r="G631" s="13"/>
      <c r="I631" s="3"/>
    </row>
    <row r="632" ht="13.5" customHeight="1">
      <c r="F632" s="13"/>
      <c r="G632" s="13"/>
      <c r="I632" s="3"/>
    </row>
    <row r="633" ht="13.5" customHeight="1">
      <c r="F633" s="13"/>
      <c r="G633" s="13"/>
      <c r="I633" s="3"/>
    </row>
    <row r="634" ht="13.5" customHeight="1">
      <c r="F634" s="13"/>
      <c r="G634" s="13"/>
      <c r="I634" s="3"/>
    </row>
    <row r="635" ht="13.5" customHeight="1">
      <c r="F635" s="13"/>
      <c r="G635" s="13"/>
      <c r="I635" s="3"/>
    </row>
    <row r="636" ht="13.5" customHeight="1">
      <c r="F636" s="13"/>
      <c r="G636" s="13"/>
      <c r="I636" s="3"/>
    </row>
    <row r="637" ht="13.5" customHeight="1">
      <c r="F637" s="13"/>
      <c r="G637" s="13"/>
      <c r="I637" s="3"/>
    </row>
    <row r="638" ht="13.5" customHeight="1">
      <c r="F638" s="13"/>
      <c r="G638" s="13"/>
      <c r="I638" s="3"/>
    </row>
    <row r="639" ht="13.5" customHeight="1">
      <c r="F639" s="13"/>
      <c r="G639" s="13"/>
      <c r="I639" s="3"/>
    </row>
    <row r="640" ht="13.5" customHeight="1">
      <c r="F640" s="13"/>
      <c r="G640" s="13"/>
      <c r="I640" s="3"/>
    </row>
    <row r="641" ht="13.5" customHeight="1">
      <c r="F641" s="13"/>
      <c r="G641" s="13"/>
      <c r="I641" s="3"/>
    </row>
    <row r="642" ht="13.5" customHeight="1">
      <c r="F642" s="13"/>
      <c r="G642" s="13"/>
      <c r="I642" s="3"/>
    </row>
    <row r="643" ht="13.5" customHeight="1">
      <c r="F643" s="13"/>
      <c r="G643" s="13"/>
      <c r="I643" s="3"/>
    </row>
    <row r="644" ht="13.5" customHeight="1">
      <c r="F644" s="13"/>
      <c r="G644" s="13"/>
      <c r="I644" s="3"/>
    </row>
    <row r="645" ht="13.5" customHeight="1">
      <c r="F645" s="13"/>
      <c r="G645" s="13"/>
      <c r="I645" s="3"/>
    </row>
    <row r="646" ht="13.5" customHeight="1">
      <c r="F646" s="13"/>
      <c r="G646" s="13"/>
      <c r="I646" s="3"/>
    </row>
    <row r="647" ht="13.5" customHeight="1">
      <c r="F647" s="13"/>
      <c r="G647" s="13"/>
      <c r="I647" s="3"/>
    </row>
    <row r="648" ht="13.5" customHeight="1">
      <c r="F648" s="13"/>
      <c r="G648" s="13"/>
      <c r="I648" s="3"/>
    </row>
    <row r="649" ht="13.5" customHeight="1">
      <c r="F649" s="13"/>
      <c r="G649" s="13"/>
      <c r="I649" s="3"/>
    </row>
    <row r="650" ht="13.5" customHeight="1">
      <c r="F650" s="13"/>
      <c r="G650" s="13"/>
      <c r="I650" s="3"/>
    </row>
    <row r="651" ht="13.5" customHeight="1">
      <c r="F651" s="13"/>
      <c r="G651" s="13"/>
      <c r="I651" s="3"/>
    </row>
    <row r="652" ht="13.5" customHeight="1">
      <c r="F652" s="13"/>
      <c r="G652" s="13"/>
      <c r="I652" s="3"/>
    </row>
    <row r="653" ht="13.5" customHeight="1">
      <c r="F653" s="13"/>
      <c r="G653" s="13"/>
      <c r="I653" s="3"/>
    </row>
    <row r="654" ht="13.5" customHeight="1">
      <c r="F654" s="13"/>
      <c r="G654" s="13"/>
      <c r="I654" s="3"/>
    </row>
    <row r="655" ht="13.5" customHeight="1">
      <c r="F655" s="13"/>
      <c r="G655" s="13"/>
      <c r="I655" s="3"/>
    </row>
    <row r="656" ht="13.5" customHeight="1">
      <c r="F656" s="13"/>
      <c r="G656" s="13"/>
      <c r="I656" s="3"/>
    </row>
    <row r="657" ht="13.5" customHeight="1">
      <c r="F657" s="13"/>
      <c r="G657" s="13"/>
      <c r="I657" s="3"/>
    </row>
    <row r="658" ht="13.5" customHeight="1">
      <c r="F658" s="13"/>
      <c r="G658" s="13"/>
      <c r="I658" s="3"/>
    </row>
    <row r="659" ht="13.5" customHeight="1">
      <c r="F659" s="13"/>
      <c r="G659" s="13"/>
      <c r="I659" s="3"/>
    </row>
    <row r="660" ht="13.5" customHeight="1">
      <c r="F660" s="13"/>
      <c r="G660" s="13"/>
      <c r="I660" s="3"/>
    </row>
    <row r="661" ht="13.5" customHeight="1">
      <c r="F661" s="13"/>
      <c r="G661" s="13"/>
      <c r="I661" s="3"/>
    </row>
    <row r="662" ht="13.5" customHeight="1">
      <c r="F662" s="13"/>
      <c r="G662" s="13"/>
      <c r="I662" s="3"/>
    </row>
    <row r="663" ht="13.5" customHeight="1">
      <c r="F663" s="13"/>
      <c r="G663" s="13"/>
      <c r="I663" s="3"/>
    </row>
    <row r="664" ht="13.5" customHeight="1">
      <c r="F664" s="13"/>
      <c r="G664" s="13"/>
      <c r="I664" s="3"/>
    </row>
    <row r="665" ht="13.5" customHeight="1">
      <c r="F665" s="13"/>
      <c r="G665" s="13"/>
      <c r="I665" s="3"/>
    </row>
    <row r="666" ht="13.5" customHeight="1">
      <c r="F666" s="13"/>
      <c r="G666" s="13"/>
      <c r="I666" s="3"/>
    </row>
    <row r="667" ht="13.5" customHeight="1">
      <c r="F667" s="13"/>
      <c r="G667" s="13"/>
      <c r="I667" s="3"/>
    </row>
    <row r="668" ht="13.5" customHeight="1">
      <c r="F668" s="13"/>
      <c r="G668" s="13"/>
      <c r="I668" s="3"/>
    </row>
    <row r="669" ht="13.5" customHeight="1">
      <c r="F669" s="13"/>
      <c r="G669" s="13"/>
      <c r="I669" s="3"/>
    </row>
    <row r="670" ht="13.5" customHeight="1">
      <c r="F670" s="13"/>
      <c r="G670" s="13"/>
      <c r="I670" s="3"/>
    </row>
    <row r="671" ht="13.5" customHeight="1">
      <c r="F671" s="13"/>
      <c r="G671" s="13"/>
      <c r="I671" s="3"/>
    </row>
    <row r="672" ht="13.5" customHeight="1">
      <c r="F672" s="13"/>
      <c r="G672" s="13"/>
      <c r="I672" s="3"/>
    </row>
    <row r="673" ht="13.5" customHeight="1">
      <c r="F673" s="13"/>
      <c r="G673" s="13"/>
      <c r="I673" s="3"/>
    </row>
    <row r="674" ht="13.5" customHeight="1">
      <c r="F674" s="13"/>
      <c r="G674" s="13"/>
      <c r="I674" s="3"/>
    </row>
    <row r="675" ht="13.5" customHeight="1">
      <c r="F675" s="13"/>
      <c r="G675" s="13"/>
      <c r="I675" s="3"/>
    </row>
    <row r="676" ht="13.5" customHeight="1">
      <c r="F676" s="13"/>
      <c r="G676" s="13"/>
      <c r="I676" s="3"/>
    </row>
    <row r="677" ht="13.5" customHeight="1">
      <c r="F677" s="13"/>
      <c r="G677" s="13"/>
      <c r="I677" s="3"/>
    </row>
    <row r="678" ht="13.5" customHeight="1">
      <c r="F678" s="13"/>
      <c r="G678" s="13"/>
      <c r="I678" s="3"/>
    </row>
    <row r="679" ht="13.5" customHeight="1">
      <c r="F679" s="13"/>
      <c r="G679" s="13"/>
      <c r="I679" s="3"/>
    </row>
    <row r="680" ht="13.5" customHeight="1">
      <c r="F680" s="13"/>
      <c r="G680" s="13"/>
      <c r="I680" s="3"/>
    </row>
    <row r="681" ht="13.5" customHeight="1">
      <c r="F681" s="13"/>
      <c r="G681" s="13"/>
      <c r="I681" s="3"/>
    </row>
    <row r="682" ht="13.5" customHeight="1">
      <c r="F682" s="13"/>
      <c r="G682" s="13"/>
      <c r="I682" s="3"/>
    </row>
    <row r="683" ht="13.5" customHeight="1">
      <c r="F683" s="13"/>
      <c r="G683" s="13"/>
      <c r="I683" s="3"/>
    </row>
    <row r="684" ht="13.5" customHeight="1">
      <c r="F684" s="13"/>
      <c r="G684" s="13"/>
      <c r="I684" s="3"/>
    </row>
    <row r="685" ht="13.5" customHeight="1">
      <c r="F685" s="13"/>
      <c r="G685" s="13"/>
      <c r="I685" s="3"/>
    </row>
    <row r="686" ht="13.5" customHeight="1">
      <c r="F686" s="13"/>
      <c r="G686" s="13"/>
      <c r="I686" s="3"/>
    </row>
    <row r="687" ht="13.5" customHeight="1">
      <c r="F687" s="13"/>
      <c r="G687" s="13"/>
      <c r="I687" s="3"/>
    </row>
    <row r="688" ht="13.5" customHeight="1">
      <c r="F688" s="13"/>
      <c r="G688" s="13"/>
      <c r="I688" s="3"/>
    </row>
    <row r="689" ht="13.5" customHeight="1">
      <c r="F689" s="13"/>
      <c r="G689" s="13"/>
      <c r="I689" s="3"/>
    </row>
    <row r="690" ht="13.5" customHeight="1">
      <c r="F690" s="13"/>
      <c r="G690" s="13"/>
      <c r="I690" s="3"/>
    </row>
    <row r="691" ht="13.5" customHeight="1">
      <c r="F691" s="13"/>
      <c r="G691" s="13"/>
      <c r="I691" s="3"/>
    </row>
    <row r="692" ht="13.5" customHeight="1">
      <c r="F692" s="13"/>
      <c r="G692" s="13"/>
      <c r="I692" s="3"/>
    </row>
    <row r="693" ht="13.5" customHeight="1">
      <c r="F693" s="13"/>
      <c r="G693" s="13"/>
      <c r="I693" s="3"/>
    </row>
    <row r="694" ht="13.5" customHeight="1">
      <c r="F694" s="13"/>
      <c r="G694" s="13"/>
      <c r="I694" s="3"/>
    </row>
    <row r="695" ht="13.5" customHeight="1">
      <c r="F695" s="13"/>
      <c r="G695" s="13"/>
      <c r="I695" s="3"/>
    </row>
    <row r="696" ht="13.5" customHeight="1">
      <c r="F696" s="13"/>
      <c r="G696" s="13"/>
      <c r="I696" s="3"/>
    </row>
    <row r="697" ht="13.5" customHeight="1">
      <c r="F697" s="13"/>
      <c r="G697" s="13"/>
      <c r="I697" s="3"/>
    </row>
    <row r="698" ht="13.5" customHeight="1">
      <c r="F698" s="13"/>
      <c r="G698" s="13"/>
      <c r="I698" s="3"/>
    </row>
    <row r="699" ht="13.5" customHeight="1">
      <c r="F699" s="13"/>
      <c r="G699" s="13"/>
      <c r="I699" s="3"/>
    </row>
    <row r="700" ht="13.5" customHeight="1">
      <c r="F700" s="13"/>
      <c r="G700" s="13"/>
      <c r="I700" s="3"/>
    </row>
    <row r="701" ht="13.5" customHeight="1">
      <c r="F701" s="13"/>
      <c r="G701" s="13"/>
      <c r="I701" s="3"/>
    </row>
    <row r="702" ht="13.5" customHeight="1">
      <c r="F702" s="13"/>
      <c r="G702" s="13"/>
      <c r="I702" s="3"/>
    </row>
    <row r="703" ht="13.5" customHeight="1">
      <c r="F703" s="13"/>
      <c r="G703" s="13"/>
      <c r="I703" s="3"/>
    </row>
    <row r="704" ht="13.5" customHeight="1">
      <c r="F704" s="13"/>
      <c r="G704" s="13"/>
      <c r="I704" s="3"/>
    </row>
    <row r="705" ht="13.5" customHeight="1">
      <c r="F705" s="13"/>
      <c r="G705" s="13"/>
      <c r="I705" s="3"/>
    </row>
    <row r="706" ht="13.5" customHeight="1">
      <c r="F706" s="13"/>
      <c r="G706" s="13"/>
      <c r="I706" s="3"/>
    </row>
    <row r="707" ht="13.5" customHeight="1">
      <c r="F707" s="13"/>
      <c r="G707" s="13"/>
      <c r="I707" s="3"/>
    </row>
    <row r="708" ht="13.5" customHeight="1">
      <c r="F708" s="13"/>
      <c r="G708" s="13"/>
      <c r="I708" s="3"/>
    </row>
    <row r="709" ht="13.5" customHeight="1">
      <c r="F709" s="13"/>
      <c r="G709" s="13"/>
      <c r="I709" s="3"/>
    </row>
    <row r="710" ht="13.5" customHeight="1">
      <c r="F710" s="13"/>
      <c r="G710" s="13"/>
      <c r="I710" s="3"/>
    </row>
    <row r="711" ht="13.5" customHeight="1">
      <c r="F711" s="13"/>
      <c r="G711" s="13"/>
      <c r="I711" s="3"/>
    </row>
    <row r="712" ht="13.5" customHeight="1">
      <c r="F712" s="13"/>
      <c r="G712" s="13"/>
      <c r="I712" s="3"/>
    </row>
    <row r="713" ht="13.5" customHeight="1">
      <c r="F713" s="13"/>
      <c r="G713" s="13"/>
      <c r="I713" s="3"/>
    </row>
    <row r="714" ht="13.5" customHeight="1">
      <c r="F714" s="13"/>
      <c r="G714" s="13"/>
      <c r="I714" s="3"/>
    </row>
    <row r="715" ht="13.5" customHeight="1">
      <c r="F715" s="13"/>
      <c r="G715" s="13"/>
      <c r="I715" s="3"/>
    </row>
    <row r="716" ht="13.5" customHeight="1">
      <c r="F716" s="13"/>
      <c r="G716" s="13"/>
      <c r="I716" s="3"/>
    </row>
    <row r="717" ht="13.5" customHeight="1">
      <c r="F717" s="13"/>
      <c r="G717" s="13"/>
      <c r="I717" s="3"/>
    </row>
    <row r="718" ht="13.5" customHeight="1">
      <c r="F718" s="13"/>
      <c r="G718" s="13"/>
      <c r="I718" s="3"/>
    </row>
    <row r="719" ht="13.5" customHeight="1">
      <c r="F719" s="13"/>
      <c r="G719" s="13"/>
      <c r="I719" s="3"/>
    </row>
    <row r="720" ht="13.5" customHeight="1">
      <c r="F720" s="13"/>
      <c r="G720" s="13"/>
      <c r="I720" s="3"/>
    </row>
    <row r="721" ht="13.5" customHeight="1">
      <c r="F721" s="13"/>
      <c r="G721" s="13"/>
      <c r="I721" s="3"/>
    </row>
    <row r="722" ht="13.5" customHeight="1">
      <c r="F722" s="13"/>
      <c r="G722" s="13"/>
      <c r="I722" s="3"/>
    </row>
    <row r="723" ht="13.5" customHeight="1">
      <c r="F723" s="13"/>
      <c r="G723" s="13"/>
      <c r="I723" s="3"/>
    </row>
    <row r="724" ht="13.5" customHeight="1">
      <c r="F724" s="13"/>
      <c r="G724" s="13"/>
      <c r="I724" s="3"/>
    </row>
    <row r="725" ht="13.5" customHeight="1">
      <c r="F725" s="13"/>
      <c r="G725" s="13"/>
      <c r="I725" s="3"/>
    </row>
    <row r="726" ht="13.5" customHeight="1">
      <c r="F726" s="13"/>
      <c r="G726" s="13"/>
      <c r="I726" s="3"/>
    </row>
    <row r="727" ht="13.5" customHeight="1">
      <c r="F727" s="13"/>
      <c r="G727" s="13"/>
      <c r="I727" s="3"/>
    </row>
    <row r="728" ht="13.5" customHeight="1">
      <c r="F728" s="13"/>
      <c r="G728" s="13"/>
      <c r="I728" s="3"/>
    </row>
    <row r="729" ht="13.5" customHeight="1">
      <c r="F729" s="13"/>
      <c r="G729" s="13"/>
      <c r="I729" s="3"/>
    </row>
    <row r="730" ht="13.5" customHeight="1">
      <c r="F730" s="13"/>
      <c r="G730" s="13"/>
      <c r="I730" s="3"/>
    </row>
    <row r="731" ht="13.5" customHeight="1">
      <c r="F731" s="13"/>
      <c r="G731" s="13"/>
      <c r="I731" s="3"/>
    </row>
    <row r="732" ht="13.5" customHeight="1">
      <c r="F732" s="13"/>
      <c r="G732" s="13"/>
      <c r="I732" s="3"/>
    </row>
    <row r="733" ht="13.5" customHeight="1">
      <c r="F733" s="13"/>
      <c r="G733" s="13"/>
      <c r="I733" s="3"/>
    </row>
    <row r="734" ht="13.5" customHeight="1">
      <c r="F734" s="13"/>
      <c r="G734" s="13"/>
      <c r="I734" s="3"/>
    </row>
    <row r="735" ht="13.5" customHeight="1">
      <c r="F735" s="13"/>
      <c r="G735" s="13"/>
      <c r="I735" s="3"/>
    </row>
    <row r="736" ht="13.5" customHeight="1">
      <c r="F736" s="13"/>
      <c r="G736" s="13"/>
      <c r="I736" s="3"/>
    </row>
    <row r="737" ht="13.5" customHeight="1">
      <c r="F737" s="13"/>
      <c r="G737" s="13"/>
      <c r="I737" s="3"/>
    </row>
    <row r="738" ht="13.5" customHeight="1">
      <c r="F738" s="13"/>
      <c r="G738" s="13"/>
      <c r="I738" s="3"/>
    </row>
    <row r="739" ht="13.5" customHeight="1">
      <c r="F739" s="13"/>
      <c r="G739" s="13"/>
      <c r="I739" s="3"/>
    </row>
    <row r="740" ht="13.5" customHeight="1">
      <c r="F740" s="13"/>
      <c r="G740" s="13"/>
      <c r="I740" s="3"/>
    </row>
    <row r="741" ht="13.5" customHeight="1">
      <c r="F741" s="13"/>
      <c r="G741" s="13"/>
      <c r="I741" s="3"/>
    </row>
    <row r="742" ht="13.5" customHeight="1">
      <c r="F742" s="13"/>
      <c r="G742" s="13"/>
      <c r="I742" s="3"/>
    </row>
    <row r="743" ht="13.5" customHeight="1">
      <c r="F743" s="13"/>
      <c r="G743" s="13"/>
      <c r="I743" s="3"/>
    </row>
    <row r="744" ht="13.5" customHeight="1">
      <c r="F744" s="13"/>
      <c r="G744" s="13"/>
      <c r="I744" s="3"/>
    </row>
    <row r="745" ht="13.5" customHeight="1">
      <c r="F745" s="13"/>
      <c r="G745" s="13"/>
      <c r="I745" s="3"/>
    </row>
    <row r="746" ht="13.5" customHeight="1">
      <c r="F746" s="13"/>
      <c r="G746" s="13"/>
      <c r="I746" s="3"/>
    </row>
    <row r="747" ht="13.5" customHeight="1">
      <c r="F747" s="13"/>
      <c r="G747" s="13"/>
      <c r="I747" s="3"/>
    </row>
    <row r="748" ht="13.5" customHeight="1">
      <c r="F748" s="13"/>
      <c r="G748" s="13"/>
      <c r="I748" s="3"/>
    </row>
    <row r="749" ht="13.5" customHeight="1">
      <c r="F749" s="13"/>
      <c r="G749" s="13"/>
      <c r="I749" s="3"/>
    </row>
    <row r="750" ht="13.5" customHeight="1">
      <c r="F750" s="13"/>
      <c r="G750" s="13"/>
      <c r="I750" s="3"/>
    </row>
    <row r="751" ht="13.5" customHeight="1">
      <c r="F751" s="13"/>
      <c r="G751" s="13"/>
      <c r="I751" s="3"/>
    </row>
    <row r="752" ht="13.5" customHeight="1">
      <c r="F752" s="13"/>
      <c r="G752" s="13"/>
      <c r="I752" s="3"/>
    </row>
    <row r="753" ht="13.5" customHeight="1">
      <c r="F753" s="13"/>
      <c r="G753" s="13"/>
      <c r="I753" s="3"/>
    </row>
    <row r="754" ht="13.5" customHeight="1">
      <c r="F754" s="13"/>
      <c r="G754" s="13"/>
      <c r="I754" s="3"/>
    </row>
    <row r="755" ht="13.5" customHeight="1">
      <c r="F755" s="13"/>
      <c r="G755" s="13"/>
      <c r="I755" s="3"/>
    </row>
    <row r="756" ht="13.5" customHeight="1">
      <c r="F756" s="13"/>
      <c r="G756" s="13"/>
      <c r="I756" s="3"/>
    </row>
    <row r="757" ht="13.5" customHeight="1">
      <c r="F757" s="13"/>
      <c r="G757" s="13"/>
      <c r="I757" s="3"/>
    </row>
    <row r="758" ht="13.5" customHeight="1">
      <c r="F758" s="13"/>
      <c r="G758" s="13"/>
      <c r="I758" s="3"/>
    </row>
    <row r="759" ht="13.5" customHeight="1">
      <c r="F759" s="13"/>
      <c r="G759" s="13"/>
      <c r="I759" s="3"/>
    </row>
    <row r="760" ht="13.5" customHeight="1">
      <c r="F760" s="13"/>
      <c r="G760" s="13"/>
      <c r="I760" s="3"/>
    </row>
    <row r="761" ht="13.5" customHeight="1">
      <c r="F761" s="13"/>
      <c r="G761" s="13"/>
      <c r="I761" s="3"/>
    </row>
    <row r="762" ht="13.5" customHeight="1">
      <c r="F762" s="13"/>
      <c r="G762" s="13"/>
      <c r="I762" s="3"/>
    </row>
    <row r="763" ht="13.5" customHeight="1">
      <c r="F763" s="13"/>
      <c r="G763" s="13"/>
      <c r="I763" s="3"/>
    </row>
    <row r="764" ht="13.5" customHeight="1">
      <c r="F764" s="13"/>
      <c r="G764" s="13"/>
      <c r="I764" s="3"/>
    </row>
    <row r="765" ht="13.5" customHeight="1">
      <c r="F765" s="13"/>
      <c r="G765" s="13"/>
      <c r="I765" s="3"/>
    </row>
    <row r="766" ht="13.5" customHeight="1">
      <c r="F766" s="13"/>
      <c r="G766" s="13"/>
      <c r="I766" s="3"/>
    </row>
    <row r="767" ht="13.5" customHeight="1">
      <c r="F767" s="13"/>
      <c r="G767" s="13"/>
      <c r="I767" s="3"/>
    </row>
    <row r="768" ht="13.5" customHeight="1">
      <c r="F768" s="13"/>
      <c r="G768" s="13"/>
      <c r="I768" s="3"/>
    </row>
    <row r="769" ht="13.5" customHeight="1">
      <c r="F769" s="13"/>
      <c r="G769" s="13"/>
      <c r="I769" s="3"/>
    </row>
    <row r="770" ht="13.5" customHeight="1">
      <c r="F770" s="13"/>
      <c r="G770" s="13"/>
      <c r="I770" s="3"/>
    </row>
    <row r="771" ht="13.5" customHeight="1">
      <c r="F771" s="13"/>
      <c r="G771" s="13"/>
      <c r="I771" s="3"/>
    </row>
    <row r="772" ht="13.5" customHeight="1">
      <c r="F772" s="13"/>
      <c r="G772" s="13"/>
      <c r="I772" s="3"/>
    </row>
    <row r="773" ht="13.5" customHeight="1">
      <c r="F773" s="13"/>
      <c r="G773" s="13"/>
      <c r="I773" s="3"/>
    </row>
    <row r="774" ht="13.5" customHeight="1">
      <c r="F774" s="13"/>
      <c r="G774" s="13"/>
      <c r="I774" s="3"/>
    </row>
    <row r="775" ht="13.5" customHeight="1">
      <c r="F775" s="13"/>
      <c r="G775" s="13"/>
      <c r="I775" s="3"/>
    </row>
    <row r="776" ht="13.5" customHeight="1">
      <c r="F776" s="13"/>
      <c r="G776" s="13"/>
      <c r="I776" s="3"/>
    </row>
    <row r="777" ht="13.5" customHeight="1">
      <c r="F777" s="13"/>
      <c r="G777" s="13"/>
      <c r="I777" s="3"/>
    </row>
    <row r="778" ht="13.5" customHeight="1">
      <c r="F778" s="13"/>
      <c r="G778" s="13"/>
      <c r="I778" s="3"/>
    </row>
    <row r="779" ht="13.5" customHeight="1">
      <c r="F779" s="13"/>
      <c r="G779" s="13"/>
      <c r="I779" s="3"/>
    </row>
    <row r="780" ht="13.5" customHeight="1">
      <c r="F780" s="13"/>
      <c r="G780" s="13"/>
      <c r="I780" s="3"/>
    </row>
    <row r="781" ht="13.5" customHeight="1">
      <c r="F781" s="13"/>
      <c r="G781" s="13"/>
      <c r="I781" s="3"/>
    </row>
    <row r="782" ht="13.5" customHeight="1">
      <c r="F782" s="13"/>
      <c r="G782" s="13"/>
      <c r="I782" s="3"/>
    </row>
    <row r="783" ht="13.5" customHeight="1">
      <c r="F783" s="13"/>
      <c r="G783" s="13"/>
      <c r="I783" s="3"/>
    </row>
    <row r="784" ht="13.5" customHeight="1">
      <c r="F784" s="13"/>
      <c r="G784" s="13"/>
      <c r="I784" s="3"/>
    </row>
    <row r="785" ht="13.5" customHeight="1">
      <c r="F785" s="13"/>
      <c r="G785" s="13"/>
      <c r="I785" s="3"/>
    </row>
    <row r="786" ht="13.5" customHeight="1">
      <c r="F786" s="13"/>
      <c r="G786" s="13"/>
      <c r="I786" s="3"/>
    </row>
    <row r="787" ht="13.5" customHeight="1">
      <c r="F787" s="13"/>
      <c r="G787" s="13"/>
      <c r="I787" s="3"/>
    </row>
    <row r="788" ht="13.5" customHeight="1">
      <c r="F788" s="13"/>
      <c r="G788" s="13"/>
      <c r="I788" s="3"/>
    </row>
    <row r="789" ht="13.5" customHeight="1">
      <c r="F789" s="13"/>
      <c r="G789" s="13"/>
      <c r="I789" s="3"/>
    </row>
    <row r="790" ht="13.5" customHeight="1">
      <c r="F790" s="13"/>
      <c r="G790" s="13"/>
      <c r="I790" s="3"/>
    </row>
    <row r="791" ht="13.5" customHeight="1">
      <c r="F791" s="13"/>
      <c r="G791" s="13"/>
      <c r="I791" s="3"/>
    </row>
    <row r="792" ht="13.5" customHeight="1">
      <c r="F792" s="13"/>
      <c r="G792" s="13"/>
      <c r="I792" s="3"/>
    </row>
    <row r="793" ht="13.5" customHeight="1">
      <c r="F793" s="13"/>
      <c r="G793" s="13"/>
      <c r="I793" s="3"/>
    </row>
    <row r="794" ht="13.5" customHeight="1">
      <c r="F794" s="13"/>
      <c r="G794" s="13"/>
      <c r="I794" s="3"/>
    </row>
    <row r="795" ht="13.5" customHeight="1">
      <c r="F795" s="13"/>
      <c r="G795" s="13"/>
      <c r="I795" s="3"/>
    </row>
    <row r="796" ht="13.5" customHeight="1">
      <c r="F796" s="13"/>
      <c r="G796" s="13"/>
      <c r="I796" s="3"/>
    </row>
    <row r="797" ht="13.5" customHeight="1">
      <c r="F797" s="13"/>
      <c r="G797" s="13"/>
      <c r="I797" s="3"/>
    </row>
    <row r="798" ht="13.5" customHeight="1">
      <c r="F798" s="13"/>
      <c r="G798" s="13"/>
      <c r="I798" s="3"/>
    </row>
    <row r="799" ht="13.5" customHeight="1">
      <c r="F799" s="13"/>
      <c r="G799" s="13"/>
      <c r="I799" s="3"/>
    </row>
    <row r="800" ht="13.5" customHeight="1">
      <c r="F800" s="13"/>
      <c r="G800" s="13"/>
      <c r="I800" s="3"/>
    </row>
    <row r="801" ht="13.5" customHeight="1">
      <c r="F801" s="13"/>
      <c r="G801" s="13"/>
      <c r="I801" s="3"/>
    </row>
    <row r="802" ht="13.5" customHeight="1">
      <c r="F802" s="13"/>
      <c r="G802" s="13"/>
      <c r="I802" s="3"/>
    </row>
    <row r="803" ht="13.5" customHeight="1">
      <c r="F803" s="13"/>
      <c r="G803" s="13"/>
      <c r="I803" s="3"/>
    </row>
    <row r="804" ht="13.5" customHeight="1">
      <c r="F804" s="13"/>
      <c r="G804" s="13"/>
      <c r="I804" s="3"/>
    </row>
    <row r="805" ht="13.5" customHeight="1">
      <c r="F805" s="13"/>
      <c r="G805" s="13"/>
      <c r="I805" s="3"/>
    </row>
    <row r="806" ht="13.5" customHeight="1">
      <c r="F806" s="13"/>
      <c r="G806" s="13"/>
      <c r="I806" s="3"/>
    </row>
    <row r="807" ht="13.5" customHeight="1">
      <c r="F807" s="13"/>
      <c r="G807" s="13"/>
      <c r="I807" s="3"/>
    </row>
    <row r="808" ht="13.5" customHeight="1">
      <c r="F808" s="13"/>
      <c r="G808" s="13"/>
      <c r="I808" s="3"/>
    </row>
    <row r="809" ht="13.5" customHeight="1">
      <c r="F809" s="13"/>
      <c r="G809" s="13"/>
      <c r="I809" s="3"/>
    </row>
    <row r="810" ht="13.5" customHeight="1">
      <c r="F810" s="13"/>
      <c r="G810" s="13"/>
      <c r="I810" s="3"/>
    </row>
    <row r="811" ht="13.5" customHeight="1">
      <c r="F811" s="13"/>
      <c r="G811" s="13"/>
      <c r="I811" s="3"/>
    </row>
    <row r="812" ht="13.5" customHeight="1">
      <c r="F812" s="13"/>
      <c r="G812" s="13"/>
      <c r="I812" s="3"/>
    </row>
    <row r="813" ht="13.5" customHeight="1">
      <c r="F813" s="13"/>
      <c r="G813" s="13"/>
      <c r="I813" s="3"/>
    </row>
    <row r="814" ht="13.5" customHeight="1">
      <c r="F814" s="13"/>
      <c r="G814" s="13"/>
      <c r="I814" s="3"/>
    </row>
    <row r="815" ht="13.5" customHeight="1">
      <c r="F815" s="13"/>
      <c r="G815" s="13"/>
      <c r="I815" s="3"/>
    </row>
    <row r="816" ht="13.5" customHeight="1">
      <c r="F816" s="13"/>
      <c r="G816" s="13"/>
      <c r="I816" s="3"/>
    </row>
    <row r="817" ht="13.5" customHeight="1">
      <c r="F817" s="13"/>
      <c r="G817" s="13"/>
      <c r="I817" s="3"/>
    </row>
    <row r="818" ht="13.5" customHeight="1">
      <c r="F818" s="13"/>
      <c r="G818" s="13"/>
      <c r="I818" s="3"/>
    </row>
    <row r="819" ht="13.5" customHeight="1">
      <c r="F819" s="13"/>
      <c r="G819" s="13"/>
      <c r="I819" s="3"/>
    </row>
    <row r="820" ht="13.5" customHeight="1">
      <c r="F820" s="13"/>
      <c r="G820" s="13"/>
      <c r="I820" s="3"/>
    </row>
    <row r="821" ht="13.5" customHeight="1">
      <c r="F821" s="13"/>
      <c r="G821" s="13"/>
      <c r="I821" s="3"/>
    </row>
    <row r="822" ht="13.5" customHeight="1">
      <c r="F822" s="13"/>
      <c r="G822" s="13"/>
      <c r="I822" s="3"/>
    </row>
    <row r="823" ht="13.5" customHeight="1">
      <c r="F823" s="13"/>
      <c r="G823" s="13"/>
      <c r="I823" s="3"/>
    </row>
    <row r="824" ht="13.5" customHeight="1">
      <c r="F824" s="13"/>
      <c r="G824" s="13"/>
      <c r="I824" s="3"/>
    </row>
    <row r="825" ht="13.5" customHeight="1">
      <c r="F825" s="13"/>
      <c r="G825" s="13"/>
      <c r="I825" s="3"/>
    </row>
    <row r="826" ht="13.5" customHeight="1">
      <c r="F826" s="13"/>
      <c r="G826" s="13"/>
      <c r="I826" s="3"/>
    </row>
    <row r="827" ht="13.5" customHeight="1">
      <c r="F827" s="13"/>
      <c r="G827" s="13"/>
      <c r="I827" s="3"/>
    </row>
    <row r="828" ht="13.5" customHeight="1">
      <c r="F828" s="13"/>
      <c r="G828" s="13"/>
      <c r="I828" s="3"/>
    </row>
    <row r="829" ht="13.5" customHeight="1">
      <c r="F829" s="13"/>
      <c r="G829" s="13"/>
      <c r="I829" s="3"/>
    </row>
    <row r="830" ht="13.5" customHeight="1">
      <c r="F830" s="13"/>
      <c r="G830" s="13"/>
      <c r="I830" s="3"/>
    </row>
    <row r="831" ht="13.5" customHeight="1">
      <c r="F831" s="13"/>
      <c r="G831" s="13"/>
      <c r="I831" s="3"/>
    </row>
    <row r="832" ht="13.5" customHeight="1">
      <c r="F832" s="13"/>
      <c r="G832" s="13"/>
      <c r="I832" s="3"/>
    </row>
    <row r="833" ht="13.5" customHeight="1">
      <c r="F833" s="13"/>
      <c r="G833" s="13"/>
      <c r="I833" s="3"/>
    </row>
    <row r="834" ht="13.5" customHeight="1">
      <c r="F834" s="13"/>
      <c r="G834" s="13"/>
      <c r="I834" s="3"/>
    </row>
    <row r="835" ht="13.5" customHeight="1">
      <c r="F835" s="13"/>
      <c r="G835" s="13"/>
      <c r="I835" s="3"/>
    </row>
    <row r="836" ht="13.5" customHeight="1">
      <c r="F836" s="13"/>
      <c r="G836" s="13"/>
      <c r="I836" s="3"/>
    </row>
    <row r="837" ht="13.5" customHeight="1">
      <c r="F837" s="13"/>
      <c r="G837" s="13"/>
      <c r="I837" s="3"/>
    </row>
    <row r="838" ht="13.5" customHeight="1">
      <c r="F838" s="13"/>
      <c r="G838" s="13"/>
      <c r="I838" s="3"/>
    </row>
    <row r="839" ht="13.5" customHeight="1">
      <c r="F839" s="13"/>
      <c r="G839" s="13"/>
      <c r="I839" s="3"/>
    </row>
    <row r="840" ht="13.5" customHeight="1">
      <c r="F840" s="13"/>
      <c r="G840" s="13"/>
      <c r="I840" s="3"/>
    </row>
    <row r="841" ht="13.5" customHeight="1">
      <c r="F841" s="13"/>
      <c r="G841" s="13"/>
      <c r="I841" s="3"/>
    </row>
    <row r="842" ht="13.5" customHeight="1">
      <c r="F842" s="13"/>
      <c r="G842" s="13"/>
      <c r="I842" s="3"/>
    </row>
    <row r="843" ht="13.5" customHeight="1">
      <c r="F843" s="13"/>
      <c r="G843" s="13"/>
      <c r="I843" s="3"/>
    </row>
    <row r="844" ht="13.5" customHeight="1">
      <c r="F844" s="13"/>
      <c r="G844" s="13"/>
      <c r="I844" s="3"/>
    </row>
    <row r="845" ht="13.5" customHeight="1">
      <c r="F845" s="13"/>
      <c r="G845" s="13"/>
      <c r="I845" s="3"/>
    </row>
    <row r="846" ht="13.5" customHeight="1">
      <c r="F846" s="13"/>
      <c r="G846" s="13"/>
      <c r="I846" s="3"/>
    </row>
    <row r="847" ht="13.5" customHeight="1">
      <c r="F847" s="13"/>
      <c r="G847" s="13"/>
      <c r="I847" s="3"/>
    </row>
    <row r="848" ht="13.5" customHeight="1">
      <c r="F848" s="13"/>
      <c r="G848" s="13"/>
      <c r="I848" s="3"/>
    </row>
    <row r="849" ht="13.5" customHeight="1">
      <c r="F849" s="13"/>
      <c r="G849" s="13"/>
      <c r="I849" s="3"/>
    </row>
    <row r="850" ht="13.5" customHeight="1">
      <c r="F850" s="13"/>
      <c r="G850" s="13"/>
      <c r="I850" s="3"/>
    </row>
    <row r="851" ht="13.5" customHeight="1">
      <c r="F851" s="13"/>
      <c r="G851" s="13"/>
      <c r="I851" s="3"/>
    </row>
    <row r="852" ht="13.5" customHeight="1">
      <c r="F852" s="13"/>
      <c r="G852" s="13"/>
      <c r="I852" s="3"/>
    </row>
    <row r="853" ht="13.5" customHeight="1">
      <c r="F853" s="13"/>
      <c r="G853" s="13"/>
      <c r="I853" s="3"/>
    </row>
    <row r="854" ht="13.5" customHeight="1">
      <c r="F854" s="13"/>
      <c r="G854" s="13"/>
      <c r="I854" s="3"/>
    </row>
    <row r="855" ht="13.5" customHeight="1">
      <c r="F855" s="13"/>
      <c r="G855" s="13"/>
      <c r="I855" s="3"/>
    </row>
    <row r="856" ht="13.5" customHeight="1">
      <c r="F856" s="13"/>
      <c r="G856" s="13"/>
      <c r="I856" s="3"/>
    </row>
    <row r="857" ht="13.5" customHeight="1">
      <c r="F857" s="13"/>
      <c r="G857" s="13"/>
      <c r="I857" s="3"/>
    </row>
    <row r="858" ht="13.5" customHeight="1">
      <c r="F858" s="13"/>
      <c r="G858" s="13"/>
      <c r="I858" s="3"/>
    </row>
    <row r="859" ht="13.5" customHeight="1">
      <c r="F859" s="13"/>
      <c r="G859" s="13"/>
      <c r="I859" s="3"/>
    </row>
    <row r="860" ht="13.5" customHeight="1">
      <c r="F860" s="13"/>
      <c r="G860" s="13"/>
      <c r="I860" s="3"/>
    </row>
    <row r="861" ht="13.5" customHeight="1">
      <c r="F861" s="13"/>
      <c r="G861" s="13"/>
      <c r="I861" s="3"/>
    </row>
    <row r="862" ht="13.5" customHeight="1">
      <c r="F862" s="13"/>
      <c r="G862" s="13"/>
      <c r="I862" s="3"/>
    </row>
    <row r="863" ht="13.5" customHeight="1">
      <c r="F863" s="13"/>
      <c r="G863" s="13"/>
      <c r="I863" s="3"/>
    </row>
    <row r="864" ht="13.5" customHeight="1">
      <c r="F864" s="13"/>
      <c r="G864" s="13"/>
      <c r="I864" s="3"/>
    </row>
    <row r="865" ht="13.5" customHeight="1">
      <c r="F865" s="13"/>
      <c r="G865" s="13"/>
      <c r="I865" s="3"/>
    </row>
    <row r="866" ht="13.5" customHeight="1">
      <c r="F866" s="13"/>
      <c r="G866" s="13"/>
      <c r="I866" s="3"/>
    </row>
    <row r="867" ht="13.5" customHeight="1">
      <c r="F867" s="13"/>
      <c r="G867" s="13"/>
      <c r="I867" s="3"/>
    </row>
    <row r="868" ht="13.5" customHeight="1">
      <c r="F868" s="13"/>
      <c r="G868" s="13"/>
      <c r="I868" s="3"/>
    </row>
    <row r="869" ht="13.5" customHeight="1">
      <c r="F869" s="13"/>
      <c r="G869" s="13"/>
      <c r="I869" s="3"/>
    </row>
    <row r="870" ht="13.5" customHeight="1">
      <c r="F870" s="13"/>
      <c r="G870" s="13"/>
      <c r="I870" s="3"/>
    </row>
    <row r="871" ht="13.5" customHeight="1">
      <c r="F871" s="13"/>
      <c r="G871" s="13"/>
      <c r="I871" s="3"/>
    </row>
    <row r="872" ht="13.5" customHeight="1">
      <c r="F872" s="13"/>
      <c r="G872" s="13"/>
      <c r="I872" s="3"/>
    </row>
    <row r="873" ht="13.5" customHeight="1">
      <c r="F873" s="13"/>
      <c r="G873" s="13"/>
      <c r="I873" s="3"/>
    </row>
    <row r="874" ht="13.5" customHeight="1">
      <c r="F874" s="13"/>
      <c r="G874" s="13"/>
      <c r="I874" s="3"/>
    </row>
    <row r="875" ht="13.5" customHeight="1">
      <c r="F875" s="13"/>
      <c r="G875" s="13"/>
      <c r="I875" s="3"/>
    </row>
    <row r="876" ht="13.5" customHeight="1">
      <c r="F876" s="13"/>
      <c r="G876" s="13"/>
      <c r="I876" s="3"/>
    </row>
    <row r="877" ht="13.5" customHeight="1">
      <c r="F877" s="13"/>
      <c r="G877" s="13"/>
      <c r="I877" s="3"/>
    </row>
    <row r="878" ht="13.5" customHeight="1">
      <c r="F878" s="13"/>
      <c r="G878" s="13"/>
      <c r="I878" s="3"/>
    </row>
    <row r="879" ht="13.5" customHeight="1">
      <c r="F879" s="13"/>
      <c r="G879" s="13"/>
      <c r="I879" s="3"/>
    </row>
    <row r="880" ht="13.5" customHeight="1">
      <c r="F880" s="13"/>
      <c r="G880" s="13"/>
      <c r="I880" s="3"/>
    </row>
    <row r="881" ht="13.5" customHeight="1">
      <c r="F881" s="13"/>
      <c r="G881" s="13"/>
      <c r="I881" s="3"/>
    </row>
    <row r="882" ht="13.5" customHeight="1">
      <c r="F882" s="13"/>
      <c r="G882" s="13"/>
      <c r="I882" s="3"/>
    </row>
    <row r="883" ht="13.5" customHeight="1">
      <c r="F883" s="13"/>
      <c r="G883" s="13"/>
      <c r="I883" s="3"/>
    </row>
    <row r="884" ht="13.5" customHeight="1">
      <c r="F884" s="13"/>
      <c r="G884" s="13"/>
      <c r="I884" s="3"/>
    </row>
    <row r="885" ht="13.5" customHeight="1">
      <c r="F885" s="13"/>
      <c r="G885" s="13"/>
      <c r="I885" s="3"/>
    </row>
    <row r="886" ht="13.5" customHeight="1">
      <c r="F886" s="13"/>
      <c r="G886" s="13"/>
      <c r="I886" s="3"/>
    </row>
    <row r="887" ht="13.5" customHeight="1">
      <c r="F887" s="13"/>
      <c r="G887" s="13"/>
      <c r="I887" s="3"/>
    </row>
    <row r="888" ht="13.5" customHeight="1">
      <c r="F888" s="13"/>
      <c r="G888" s="13"/>
      <c r="I888" s="3"/>
    </row>
    <row r="889" ht="13.5" customHeight="1">
      <c r="F889" s="13"/>
      <c r="G889" s="13"/>
      <c r="I889" s="3"/>
    </row>
    <row r="890" ht="13.5" customHeight="1">
      <c r="F890" s="13"/>
      <c r="G890" s="13"/>
      <c r="I890" s="3"/>
    </row>
    <row r="891" ht="13.5" customHeight="1">
      <c r="F891" s="13"/>
      <c r="G891" s="13"/>
      <c r="I891" s="3"/>
    </row>
    <row r="892" ht="13.5" customHeight="1">
      <c r="F892" s="13"/>
      <c r="G892" s="13"/>
      <c r="I892" s="3"/>
    </row>
    <row r="893" ht="13.5" customHeight="1">
      <c r="F893" s="13"/>
      <c r="G893" s="13"/>
      <c r="I893" s="3"/>
    </row>
    <row r="894" ht="13.5" customHeight="1">
      <c r="F894" s="13"/>
      <c r="G894" s="13"/>
      <c r="I894" s="3"/>
    </row>
    <row r="895" ht="13.5" customHeight="1">
      <c r="F895" s="13"/>
      <c r="G895" s="13"/>
      <c r="I895" s="3"/>
    </row>
    <row r="896" ht="13.5" customHeight="1">
      <c r="F896" s="13"/>
      <c r="G896" s="13"/>
      <c r="I896" s="3"/>
    </row>
    <row r="897" ht="13.5" customHeight="1">
      <c r="F897" s="13"/>
      <c r="G897" s="13"/>
      <c r="I897" s="3"/>
    </row>
    <row r="898" ht="13.5" customHeight="1">
      <c r="F898" s="13"/>
      <c r="G898" s="13"/>
      <c r="I898" s="3"/>
    </row>
    <row r="899" ht="13.5" customHeight="1">
      <c r="F899" s="13"/>
      <c r="G899" s="13"/>
      <c r="I899" s="3"/>
    </row>
    <row r="900" ht="13.5" customHeight="1">
      <c r="F900" s="13"/>
      <c r="G900" s="13"/>
      <c r="I900" s="3"/>
    </row>
    <row r="901" ht="13.5" customHeight="1">
      <c r="F901" s="13"/>
      <c r="G901" s="13"/>
      <c r="I901" s="3"/>
    </row>
    <row r="902" ht="13.5" customHeight="1">
      <c r="F902" s="13"/>
      <c r="G902" s="13"/>
      <c r="I902" s="3"/>
    </row>
    <row r="903" ht="13.5" customHeight="1">
      <c r="F903" s="13"/>
      <c r="G903" s="13"/>
      <c r="I903" s="3"/>
    </row>
    <row r="904" ht="13.5" customHeight="1">
      <c r="F904" s="13"/>
      <c r="G904" s="13"/>
      <c r="I904" s="3"/>
    </row>
    <row r="905" ht="13.5" customHeight="1">
      <c r="F905" s="13"/>
      <c r="G905" s="13"/>
      <c r="I905" s="3"/>
    </row>
    <row r="906" ht="13.5" customHeight="1">
      <c r="F906" s="13"/>
      <c r="G906" s="13"/>
      <c r="I906" s="3"/>
    </row>
    <row r="907" ht="13.5" customHeight="1">
      <c r="F907" s="13"/>
      <c r="G907" s="13"/>
      <c r="I907" s="3"/>
    </row>
    <row r="908" ht="13.5" customHeight="1">
      <c r="F908" s="13"/>
      <c r="G908" s="13"/>
      <c r="I908" s="3"/>
    </row>
    <row r="909" ht="13.5" customHeight="1">
      <c r="F909" s="13"/>
      <c r="G909" s="13"/>
      <c r="I909" s="3"/>
    </row>
    <row r="910" ht="13.5" customHeight="1">
      <c r="F910" s="13"/>
      <c r="G910" s="13"/>
      <c r="I910" s="3"/>
    </row>
    <row r="911" ht="13.5" customHeight="1">
      <c r="F911" s="13"/>
      <c r="G911" s="13"/>
      <c r="I911" s="3"/>
    </row>
    <row r="912" ht="13.5" customHeight="1">
      <c r="F912" s="13"/>
      <c r="G912" s="13"/>
      <c r="I912" s="3"/>
    </row>
    <row r="913" ht="13.5" customHeight="1">
      <c r="F913" s="13"/>
      <c r="G913" s="13"/>
      <c r="I913" s="3"/>
    </row>
    <row r="914" ht="13.5" customHeight="1">
      <c r="F914" s="13"/>
      <c r="G914" s="13"/>
      <c r="I914" s="3"/>
    </row>
    <row r="915" ht="13.5" customHeight="1">
      <c r="F915" s="13"/>
      <c r="G915" s="13"/>
      <c r="I915" s="3"/>
    </row>
    <row r="916" ht="13.5" customHeight="1">
      <c r="F916" s="13"/>
      <c r="G916" s="13"/>
      <c r="I916" s="3"/>
    </row>
    <row r="917" ht="13.5" customHeight="1">
      <c r="F917" s="13"/>
      <c r="G917" s="13"/>
      <c r="I917" s="3"/>
    </row>
    <row r="918" ht="13.5" customHeight="1">
      <c r="F918" s="13"/>
      <c r="G918" s="13"/>
      <c r="I918" s="3"/>
    </row>
    <row r="919" ht="13.5" customHeight="1">
      <c r="F919" s="13"/>
      <c r="G919" s="13"/>
      <c r="I919" s="3"/>
    </row>
    <row r="920" ht="13.5" customHeight="1">
      <c r="F920" s="13"/>
      <c r="G920" s="13"/>
      <c r="I920" s="3"/>
    </row>
    <row r="921" ht="13.5" customHeight="1">
      <c r="F921" s="13"/>
      <c r="G921" s="13"/>
      <c r="I921" s="3"/>
    </row>
    <row r="922" ht="13.5" customHeight="1">
      <c r="F922" s="13"/>
      <c r="G922" s="13"/>
      <c r="I922" s="3"/>
    </row>
    <row r="923" ht="13.5" customHeight="1">
      <c r="F923" s="13"/>
      <c r="G923" s="13"/>
      <c r="I923" s="3"/>
    </row>
    <row r="924" ht="13.5" customHeight="1">
      <c r="F924" s="13"/>
      <c r="G924" s="13"/>
      <c r="I924" s="3"/>
    </row>
    <row r="925" ht="13.5" customHeight="1">
      <c r="F925" s="13"/>
      <c r="G925" s="13"/>
      <c r="I925" s="3"/>
    </row>
    <row r="926" ht="13.5" customHeight="1">
      <c r="F926" s="13"/>
      <c r="G926" s="13"/>
      <c r="I926" s="3"/>
    </row>
    <row r="927" ht="13.5" customHeight="1">
      <c r="F927" s="13"/>
      <c r="G927" s="13"/>
      <c r="I927" s="3"/>
    </row>
    <row r="928" ht="13.5" customHeight="1">
      <c r="F928" s="13"/>
      <c r="G928" s="13"/>
      <c r="I928" s="3"/>
    </row>
    <row r="929" ht="13.5" customHeight="1">
      <c r="F929" s="13"/>
      <c r="G929" s="13"/>
      <c r="I929" s="3"/>
    </row>
    <row r="930" ht="13.5" customHeight="1">
      <c r="F930" s="13"/>
      <c r="G930" s="13"/>
      <c r="I930" s="3"/>
    </row>
    <row r="931" ht="13.5" customHeight="1">
      <c r="F931" s="13"/>
      <c r="G931" s="13"/>
      <c r="I931" s="3"/>
    </row>
    <row r="932" ht="13.5" customHeight="1">
      <c r="F932" s="13"/>
      <c r="G932" s="13"/>
      <c r="I932" s="3"/>
    </row>
    <row r="933" ht="13.5" customHeight="1">
      <c r="F933" s="13"/>
      <c r="G933" s="13"/>
      <c r="I933" s="3"/>
    </row>
    <row r="934" ht="13.5" customHeight="1">
      <c r="F934" s="13"/>
      <c r="G934" s="13"/>
      <c r="I934" s="3"/>
    </row>
    <row r="935" ht="13.5" customHeight="1">
      <c r="F935" s="13"/>
      <c r="G935" s="13"/>
      <c r="I935" s="3"/>
    </row>
    <row r="936" ht="13.5" customHeight="1">
      <c r="F936" s="13"/>
      <c r="G936" s="13"/>
      <c r="I936" s="3"/>
    </row>
    <row r="937" ht="13.5" customHeight="1">
      <c r="F937" s="13"/>
      <c r="G937" s="13"/>
      <c r="I937" s="3"/>
    </row>
    <row r="938" ht="13.5" customHeight="1">
      <c r="F938" s="13"/>
      <c r="G938" s="13"/>
      <c r="I938" s="3"/>
    </row>
    <row r="939" ht="13.5" customHeight="1">
      <c r="F939" s="13"/>
      <c r="G939" s="13"/>
      <c r="I939" s="3"/>
    </row>
    <row r="940" ht="13.5" customHeight="1">
      <c r="F940" s="13"/>
      <c r="G940" s="13"/>
      <c r="I940" s="3"/>
    </row>
    <row r="941" ht="13.5" customHeight="1">
      <c r="F941" s="13"/>
      <c r="G941" s="13"/>
      <c r="I941" s="3"/>
    </row>
    <row r="942" ht="13.5" customHeight="1">
      <c r="F942" s="13"/>
      <c r="G942" s="13"/>
      <c r="I942" s="3"/>
    </row>
    <row r="943" ht="13.5" customHeight="1">
      <c r="F943" s="13"/>
      <c r="G943" s="13"/>
      <c r="I943" s="3"/>
    </row>
    <row r="944" ht="13.5" customHeight="1">
      <c r="F944" s="13"/>
      <c r="G944" s="13"/>
      <c r="I944" s="3"/>
    </row>
    <row r="945" ht="13.5" customHeight="1">
      <c r="F945" s="13"/>
      <c r="G945" s="13"/>
      <c r="I945" s="3"/>
    </row>
    <row r="946" ht="13.5" customHeight="1">
      <c r="F946" s="13"/>
      <c r="G946" s="13"/>
      <c r="I946" s="3"/>
    </row>
    <row r="947" ht="13.5" customHeight="1">
      <c r="F947" s="13"/>
      <c r="G947" s="13"/>
      <c r="I947" s="3"/>
    </row>
    <row r="948" ht="13.5" customHeight="1">
      <c r="F948" s="13"/>
      <c r="G948" s="13"/>
      <c r="I948" s="3"/>
    </row>
    <row r="949" ht="13.5" customHeight="1">
      <c r="F949" s="13"/>
      <c r="G949" s="13"/>
      <c r="I949" s="3"/>
    </row>
    <row r="950" ht="13.5" customHeight="1">
      <c r="F950" s="13"/>
      <c r="G950" s="13"/>
      <c r="I950" s="3"/>
    </row>
    <row r="951" ht="13.5" customHeight="1">
      <c r="F951" s="13"/>
      <c r="G951" s="13"/>
      <c r="I951" s="3"/>
    </row>
    <row r="952" ht="13.5" customHeight="1">
      <c r="F952" s="13"/>
      <c r="G952" s="13"/>
      <c r="I952" s="3"/>
    </row>
    <row r="953" ht="13.5" customHeight="1">
      <c r="F953" s="13"/>
      <c r="G953" s="13"/>
      <c r="I953" s="3"/>
    </row>
    <row r="954" ht="13.5" customHeight="1">
      <c r="F954" s="13"/>
      <c r="G954" s="13"/>
      <c r="I954" s="3"/>
    </row>
    <row r="955" ht="13.5" customHeight="1">
      <c r="F955" s="13"/>
      <c r="G955" s="13"/>
      <c r="I955" s="3"/>
    </row>
    <row r="956" ht="13.5" customHeight="1">
      <c r="F956" s="13"/>
      <c r="G956" s="13"/>
      <c r="I956" s="3"/>
    </row>
    <row r="957" ht="13.5" customHeight="1">
      <c r="F957" s="13"/>
      <c r="G957" s="13"/>
      <c r="I957" s="3"/>
    </row>
    <row r="958" ht="13.5" customHeight="1">
      <c r="F958" s="13"/>
      <c r="G958" s="13"/>
      <c r="I958" s="3"/>
    </row>
    <row r="959" ht="13.5" customHeight="1">
      <c r="F959" s="13"/>
      <c r="G959" s="13"/>
      <c r="I959" s="3"/>
    </row>
    <row r="960" ht="13.5" customHeight="1">
      <c r="F960" s="13"/>
      <c r="G960" s="13"/>
      <c r="I960" s="3"/>
    </row>
    <row r="961" ht="13.5" customHeight="1">
      <c r="F961" s="13"/>
      <c r="G961" s="13"/>
      <c r="I961" s="3"/>
    </row>
    <row r="962" ht="13.5" customHeight="1">
      <c r="F962" s="13"/>
      <c r="G962" s="13"/>
      <c r="I962" s="3"/>
    </row>
    <row r="963" ht="13.5" customHeight="1">
      <c r="F963" s="13"/>
      <c r="G963" s="13"/>
      <c r="I963" s="3"/>
    </row>
    <row r="964" ht="13.5" customHeight="1">
      <c r="F964" s="13"/>
      <c r="G964" s="13"/>
      <c r="I964" s="3"/>
    </row>
    <row r="965" ht="13.5" customHeight="1">
      <c r="F965" s="13"/>
      <c r="G965" s="13"/>
      <c r="I965" s="3"/>
    </row>
    <row r="966" ht="13.5" customHeight="1">
      <c r="F966" s="13"/>
      <c r="G966" s="13"/>
      <c r="I966" s="3"/>
    </row>
    <row r="967" ht="13.5" customHeight="1">
      <c r="F967" s="13"/>
      <c r="G967" s="13"/>
      <c r="I967" s="3"/>
    </row>
    <row r="968" ht="13.5" customHeight="1">
      <c r="F968" s="13"/>
      <c r="G968" s="13"/>
      <c r="I968" s="3"/>
    </row>
    <row r="969" ht="13.5" customHeight="1">
      <c r="F969" s="13"/>
      <c r="G969" s="13"/>
      <c r="I969" s="3"/>
    </row>
    <row r="970" ht="13.5" customHeight="1">
      <c r="F970" s="13"/>
      <c r="G970" s="13"/>
      <c r="I970" s="3"/>
    </row>
    <row r="971" ht="13.5" customHeight="1">
      <c r="F971" s="13"/>
      <c r="G971" s="13"/>
      <c r="I971" s="3"/>
    </row>
    <row r="972" ht="13.5" customHeight="1">
      <c r="F972" s="13"/>
      <c r="G972" s="13"/>
      <c r="I972" s="3"/>
    </row>
    <row r="973" ht="13.5" customHeight="1">
      <c r="F973" s="13"/>
      <c r="G973" s="13"/>
      <c r="I973" s="3"/>
    </row>
    <row r="974" ht="13.5" customHeight="1">
      <c r="F974" s="13"/>
      <c r="G974" s="13"/>
      <c r="I974" s="3"/>
    </row>
    <row r="975" ht="13.5" customHeight="1">
      <c r="F975" s="13"/>
      <c r="G975" s="13"/>
      <c r="I975" s="3"/>
    </row>
    <row r="976" ht="13.5" customHeight="1">
      <c r="F976" s="13"/>
      <c r="G976" s="13"/>
      <c r="I976" s="3"/>
    </row>
    <row r="977" ht="13.5" customHeight="1">
      <c r="F977" s="13"/>
      <c r="G977" s="13"/>
      <c r="I977" s="3"/>
    </row>
    <row r="978" ht="13.5" customHeight="1">
      <c r="F978" s="13"/>
      <c r="G978" s="13"/>
      <c r="I978" s="3"/>
    </row>
    <row r="979" ht="13.5" customHeight="1">
      <c r="F979" s="13"/>
      <c r="G979" s="13"/>
      <c r="I979" s="3"/>
    </row>
    <row r="980" ht="13.5" customHeight="1">
      <c r="F980" s="13"/>
      <c r="G980" s="13"/>
      <c r="I980" s="3"/>
    </row>
    <row r="981" ht="13.5" customHeight="1">
      <c r="F981" s="13"/>
      <c r="G981" s="13"/>
      <c r="I981" s="3"/>
    </row>
    <row r="982" ht="13.5" customHeight="1">
      <c r="F982" s="13"/>
      <c r="G982" s="13"/>
      <c r="I982" s="3"/>
    </row>
    <row r="983" ht="13.5" customHeight="1">
      <c r="F983" s="13"/>
      <c r="G983" s="13"/>
      <c r="I983" s="3"/>
    </row>
    <row r="984" ht="13.5" customHeight="1">
      <c r="F984" s="13"/>
      <c r="G984" s="13"/>
      <c r="I984" s="3"/>
    </row>
    <row r="985" ht="13.5" customHeight="1">
      <c r="F985" s="13"/>
      <c r="G985" s="13"/>
      <c r="I985" s="3"/>
    </row>
    <row r="986" ht="13.5" customHeight="1">
      <c r="F986" s="13"/>
      <c r="G986" s="13"/>
      <c r="I986" s="3"/>
    </row>
    <row r="987" ht="13.5" customHeight="1">
      <c r="F987" s="13"/>
      <c r="G987" s="13"/>
      <c r="I987" s="3"/>
    </row>
    <row r="988" ht="13.5" customHeight="1">
      <c r="F988" s="13"/>
      <c r="G988" s="13"/>
      <c r="I988" s="3"/>
    </row>
    <row r="989" ht="13.5" customHeight="1">
      <c r="F989" s="13"/>
      <c r="G989" s="13"/>
      <c r="I989" s="3"/>
    </row>
    <row r="990" ht="13.5" customHeight="1">
      <c r="F990" s="13"/>
      <c r="G990" s="13"/>
      <c r="I990" s="3"/>
    </row>
    <row r="991" ht="13.5" customHeight="1">
      <c r="F991" s="13"/>
      <c r="G991" s="13"/>
      <c r="I991" s="3"/>
    </row>
    <row r="992" ht="13.5" customHeight="1">
      <c r="F992" s="13"/>
      <c r="G992" s="13"/>
      <c r="I992" s="3"/>
    </row>
    <row r="993" ht="13.5" customHeight="1">
      <c r="F993" s="13"/>
      <c r="G993" s="13"/>
      <c r="I993" s="3"/>
    </row>
    <row r="994" ht="13.5" customHeight="1">
      <c r="F994" s="13"/>
      <c r="G994" s="13"/>
      <c r="I994" s="3"/>
    </row>
    <row r="995" ht="13.5" customHeight="1">
      <c r="F995" s="13"/>
      <c r="G995" s="13"/>
      <c r="I995" s="3"/>
    </row>
    <row r="996" ht="13.5" customHeight="1">
      <c r="F996" s="13"/>
      <c r="G996" s="13"/>
      <c r="I996" s="3"/>
    </row>
    <row r="997" ht="13.5" customHeight="1">
      <c r="F997" s="13"/>
      <c r="G997" s="13"/>
      <c r="I997" s="3"/>
    </row>
    <row r="998" ht="13.5" customHeight="1">
      <c r="F998" s="13"/>
      <c r="G998" s="13"/>
      <c r="I998" s="3"/>
    </row>
    <row r="999" ht="13.5" customHeight="1">
      <c r="F999" s="13"/>
      <c r="G999" s="13"/>
      <c r="I999" s="3"/>
    </row>
    <row r="1000" ht="13.5" customHeight="1">
      <c r="F1000" s="13"/>
      <c r="G1000" s="13"/>
      <c r="I1000" s="3"/>
    </row>
    <row r="1001" ht="13.5" customHeight="1">
      <c r="F1001" s="13"/>
      <c r="G1001" s="13"/>
      <c r="I1001" s="3"/>
    </row>
    <row r="1002" ht="13.5" customHeight="1">
      <c r="F1002" s="13"/>
      <c r="G1002" s="13"/>
      <c r="I1002" s="3"/>
    </row>
    <row r="1003" ht="13.5" customHeight="1">
      <c r="F1003" s="13"/>
      <c r="G1003" s="13"/>
      <c r="I1003" s="3"/>
    </row>
    <row r="1004" ht="13.5" customHeight="1">
      <c r="F1004" s="13"/>
      <c r="G1004" s="13"/>
      <c r="I1004" s="3"/>
    </row>
    <row r="1005" ht="13.5" customHeight="1">
      <c r="F1005" s="13"/>
      <c r="G1005" s="13"/>
      <c r="I1005" s="3"/>
    </row>
    <row r="1006" ht="13.5" customHeight="1">
      <c r="F1006" s="13"/>
      <c r="G1006" s="13"/>
      <c r="I1006" s="3"/>
    </row>
    <row r="1007" ht="13.5" customHeight="1">
      <c r="F1007" s="13"/>
      <c r="G1007" s="13"/>
      <c r="I1007" s="3"/>
    </row>
    <row r="1008" ht="13.5" customHeight="1">
      <c r="F1008" s="13"/>
      <c r="G1008" s="13"/>
      <c r="I1008" s="3"/>
    </row>
    <row r="1009" ht="13.5" customHeight="1">
      <c r="F1009" s="13"/>
      <c r="G1009" s="13"/>
      <c r="I1009" s="3"/>
    </row>
  </sheetData>
  <printOptions/>
  <pageMargins bottom="0.3940944881889761" footer="0.0" header="0.0" left="0.0" right="0.0" top="0.3940944881889761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0"/>
    <col customWidth="1" min="3" max="26" width="10.63"/>
  </cols>
  <sheetData>
    <row r="1" ht="13.5" customHeight="1">
      <c r="A1" s="1" t="s">
        <v>4</v>
      </c>
      <c r="B1" s="1" t="s">
        <v>27</v>
      </c>
      <c r="C1" s="1" t="s">
        <v>28</v>
      </c>
    </row>
    <row r="2" ht="13.5" customHeight="1">
      <c r="A2" s="1">
        <v>0.0</v>
      </c>
      <c r="B2" s="1">
        <v>130.0</v>
      </c>
      <c r="C2" s="1">
        <v>5.0</v>
      </c>
    </row>
    <row r="3" ht="13.5" customHeight="1">
      <c r="A3" s="1">
        <v>1.0</v>
      </c>
      <c r="B3" s="1">
        <v>60.0</v>
      </c>
      <c r="C3" s="1">
        <v>10.0</v>
      </c>
    </row>
    <row r="4" ht="13.5" customHeight="1">
      <c r="A4" s="1">
        <v>2.0</v>
      </c>
      <c r="B4" s="1">
        <v>30.0</v>
      </c>
      <c r="C4" s="1">
        <v>20.0</v>
      </c>
    </row>
    <row r="5" ht="13.5" customHeight="1">
      <c r="A5" s="1">
        <v>3.0</v>
      </c>
      <c r="B5" s="1">
        <v>15.0</v>
      </c>
      <c r="C5" s="1">
        <v>40.0</v>
      </c>
    </row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</sheetData>
  <printOptions/>
  <pageMargins bottom="0.3940944881889761" footer="0.0" header="0.0" left="0.0" right="0.0" top="0.3940944881889761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>Hermann von Borries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