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B0B7F0DF-F008-4D16-8283-3DFC47EABE6A}" xr6:coauthVersionLast="45" xr6:coauthVersionMax="45" xr10:uidLastSave="{00000000-0000-0000-0000-000000000000}"/>
  <bookViews>
    <workbookView xWindow="6912" yWindow="600" windowWidth="17280" windowHeight="8964" firstSheet="1" activeTab="3" xr2:uid="{19704151-F59B-4BBD-BE0C-2EC47924EF02}"/>
  </bookViews>
  <sheets>
    <sheet name="Variation Pour" sheetId="1" r:id="rId1"/>
    <sheet name="Spécificité session 4" sheetId="2" r:id="rId2"/>
    <sheet name="Corr valeurs-politiques" sheetId="3" r:id="rId3"/>
    <sheet name="Spécificité session 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0" i="1" l="1"/>
  <c r="X4" i="1"/>
  <c r="X5" i="1"/>
  <c r="X6" i="1"/>
  <c r="X7" i="1"/>
  <c r="X8" i="1"/>
  <c r="X3" i="1"/>
  <c r="W10" i="1"/>
  <c r="W4" i="1"/>
  <c r="W5" i="1"/>
  <c r="W6" i="1"/>
  <c r="W7" i="1"/>
  <c r="W8" i="1"/>
  <c r="W3" i="1"/>
  <c r="U4" i="1"/>
  <c r="U5" i="1"/>
  <c r="U6" i="1"/>
  <c r="U7" i="1"/>
  <c r="U8" i="1"/>
  <c r="P4" i="1"/>
  <c r="P5" i="1"/>
  <c r="P6" i="1"/>
  <c r="P7" i="1"/>
  <c r="P8" i="1"/>
  <c r="U3" i="1"/>
  <c r="P3" i="1"/>
  <c r="T4" i="1"/>
  <c r="T5" i="1"/>
  <c r="T6" i="1"/>
  <c r="T7" i="1"/>
  <c r="T8" i="1"/>
  <c r="T3" i="1"/>
  <c r="O4" i="1"/>
  <c r="O5" i="1"/>
  <c r="O6" i="1"/>
  <c r="O7" i="1"/>
  <c r="O8" i="1"/>
  <c r="O3" i="1"/>
  <c r="D4" i="1"/>
  <c r="D5" i="1"/>
  <c r="D6" i="1"/>
  <c r="D7" i="1"/>
  <c r="D8" i="1"/>
  <c r="D3" i="1"/>
  <c r="J3" i="1" s="1"/>
  <c r="H4" i="1"/>
  <c r="H5" i="1"/>
  <c r="J5" i="1" s="1"/>
  <c r="H6" i="1"/>
  <c r="H7" i="1"/>
  <c r="H8" i="1"/>
  <c r="H3" i="1"/>
  <c r="J7" i="1"/>
  <c r="J8" i="1"/>
  <c r="J6" i="1" l="1"/>
  <c r="J4" i="1"/>
  <c r="J10" i="1"/>
</calcChain>
</file>

<file path=xl/sharedStrings.xml><?xml version="1.0" encoding="utf-8"?>
<sst xmlns="http://schemas.openxmlformats.org/spreadsheetml/2006/main" count="64" uniqueCount="45">
  <si>
    <t>Taxe distance</t>
  </si>
  <si>
    <t>Densification</t>
  </si>
  <si>
    <t>Renouvelables</t>
  </si>
  <si>
    <t>Voies révervées</t>
  </si>
  <si>
    <t>Cantines vertes</t>
  </si>
  <si>
    <t>Fin gaspillage</t>
  </si>
  <si>
    <t>Assez fav.</t>
  </si>
  <si>
    <t>Très fav.</t>
  </si>
  <si>
    <t>1ere vague externe</t>
  </si>
  <si>
    <t>2e vague externe</t>
  </si>
  <si>
    <t>1ere session CCC</t>
  </si>
  <si>
    <t>4e session CCC</t>
  </si>
  <si>
    <t>% favorable</t>
  </si>
  <si>
    <t># favorable</t>
  </si>
  <si>
    <t># répondants</t>
  </si>
  <si>
    <t>Taux de croissance</t>
  </si>
  <si>
    <t>Val abs taux croissance</t>
  </si>
  <si>
    <t>Socio démo : pas de différence significative avec l'échantillon complet</t>
  </si>
  <si>
    <t>Valeurs : résultats assez proches également, préférence légèrement plus forte pour la redistribution</t>
  </si>
  <si>
    <t>Sexe</t>
  </si>
  <si>
    <t>Age</t>
  </si>
  <si>
    <t>Diplôme</t>
  </si>
  <si>
    <t>Taille ville</t>
  </si>
  <si>
    <t>Confiance interpersonnelle</t>
  </si>
  <si>
    <t>Confiance capacité citoyens</t>
  </si>
  <si>
    <t>Satisfaction vie</t>
  </si>
  <si>
    <t>Préférence redistribution</t>
  </si>
  <si>
    <t>Sous échantillon vs échantillon complet</t>
  </si>
  <si>
    <t>Similaire : 54%-46% vs. 47%-53%</t>
  </si>
  <si>
    <r>
      <t>Assez similaire (sauf en rouge) pas de tendance claire : 4/11/</t>
    </r>
    <r>
      <rPr>
        <sz val="11"/>
        <color rgb="FFFF0000"/>
        <rFont val="Calibri"/>
        <family val="2"/>
        <scheme val="minor"/>
      </rPr>
      <t>4/14/46</t>
    </r>
    <r>
      <rPr>
        <sz val="11"/>
        <color theme="1"/>
        <rFont val="Calibri"/>
        <family val="2"/>
        <scheme val="minor"/>
      </rPr>
      <t>/21 vs. 4/9/</t>
    </r>
    <r>
      <rPr>
        <sz val="11"/>
        <color rgb="FFFF0000"/>
        <rFont val="Calibri"/>
        <family val="2"/>
        <scheme val="minor"/>
      </rPr>
      <t>16/22/31</t>
    </r>
    <r>
      <rPr>
        <sz val="11"/>
        <color theme="1"/>
        <rFont val="Calibri"/>
        <family val="2"/>
        <scheme val="minor"/>
      </rPr>
      <t>/19, répartition en % pour les tranches d'âge 16-17/18-24/25-34/35-49/50-64/65+</t>
    </r>
  </si>
  <si>
    <t>Très similaire : 25/11/21/29/14 vs. 24/18/19/27/21, répartition en % pour sans dip ou CEP ou BEPC / CAP ou BEP / Bac / supérieur / Actuellement étudiant</t>
  </si>
  <si>
    <t>Similaire : 25/25/25/25 vs. 31/29/23/17, répartition en % pour campagne / grande ville / petite ville / banlieue</t>
  </si>
  <si>
    <t>Très similaire : 50%-50% vs 48,2%-51,8% pour confiance / jamais assez prudent</t>
  </si>
  <si>
    <t>Similaire : 0/18/64/18 vs. 1/11/74/13, répartition en % pour pas du tout conf / plutôt pas / plutôt / tout à fait conf</t>
  </si>
  <si>
    <t>Assez similaire : 6,63 / 6 / 7 / 8 vs. 6,9 / 6 / 7 / 8, pour moyenne / 1er quartile / médiane / 3e quartile</t>
  </si>
  <si>
    <t>Plutôt similaire : 6 / 5 / 5 / 7 vs. 5,24 / 4 / 5 / 7, pour moyenne / 1er quartile / médiane / 3e quartile</t>
  </si>
  <si>
    <t>Sous échantillon questions politiques vs échantillon complet</t>
  </si>
  <si>
    <t>Plutôt similaire quoique femmes un peu sur-représentées : 41-59 vs 47-53 pour homme-femme</t>
  </si>
  <si>
    <t>Assez similaire : 3/2/9/26/31/29 vs. 4/9/16/22/31/19, répartition en % pour les tranches d'âge 16-17/18-24/25-34/35-49/50-64/65+</t>
  </si>
  <si>
    <t>Similaire : 26/14/21/33/7 vs. 24/18/19/27/12, répartition en % pour sans dip ou CEP ou BEPC / CAP ou BEP / Bac / supérieur / Actuellement étudiant</t>
  </si>
  <si>
    <t>Similaire : 33/22/27/18 vs. 31/29/23/17, répartition en % pour campagne / grande ville / petite ville / banlieue</t>
  </si>
  <si>
    <t>Plutôt similaire, quoique un peu plus confiants : 55/45 vs. 48/52 pour confiant / jamais assez prudent</t>
  </si>
  <si>
    <t>Très similaire : 2/8/78/12 vs. 1/11/74/13, répartition en % pour pas du tout conf / plutôt pas / plutôt / tout à fait conf</t>
  </si>
  <si>
    <t>Très similaire : 6,92/6/7/8 vs. 6,90/6/7/8, pour moyenne / 1er quartile / médiane / 3e quartile</t>
  </si>
  <si>
    <t>Assez similaire : 4,98/4/5/6 vs. 5,24/4/5/7, pour moyenne / 1er quartile / médiane / 3e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</si>
</sst>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1" xfId="1" applyFont="1" applyBorder="1"/>
    <xf numFmtId="9" fontId="0" fillId="0" borderId="2" xfId="1" applyFont="1" applyBorder="1"/>
    <xf numFmtId="9" fontId="0" fillId="0" borderId="3" xfId="0" applyNumberFormat="1" applyBorder="1"/>
    <xf numFmtId="0" fontId="3" fillId="0" borderId="0" xfId="0" applyFont="1"/>
    <xf numFmtId="0" fontId="0" fillId="0" borderId="0" xfId="0" applyBorder="1"/>
    <xf numFmtId="9" fontId="0" fillId="0" borderId="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7" xfId="1" applyFont="1" applyBorder="1"/>
    <xf numFmtId="9" fontId="0" fillId="0" borderId="9" xfId="1" applyFont="1" applyBorder="1"/>
    <xf numFmtId="9" fontId="0" fillId="0" borderId="10" xfId="1" applyFont="1" applyBorder="1"/>
    <xf numFmtId="0" fontId="0" fillId="0" borderId="10" xfId="0" applyBorder="1"/>
    <xf numFmtId="0" fontId="0" fillId="0" borderId="11" xfId="0" applyBorder="1"/>
    <xf numFmtId="9" fontId="0" fillId="0" borderId="0" xfId="0" applyNumberFormat="1" applyBorder="1"/>
    <xf numFmtId="0" fontId="0" fillId="0" borderId="9" xfId="0" applyBorder="1"/>
    <xf numFmtId="9" fontId="0" fillId="0" borderId="10" xfId="0" applyNumberForma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160686</xdr:colOff>
      <xdr:row>30</xdr:row>
      <xdr:rowOff>104076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D0644-6B52-4338-A127-C206CAD43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14286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C726-3ACE-49F8-9B2D-FE54410E3F93}">
  <dimension ref="A1:Y10"/>
  <sheetViews>
    <sheetView workbookViewId="0">
      <selection activeCell="K20" sqref="K20"/>
    </sheetView>
  </sheetViews>
  <sheetFormatPr defaultRowHeight="14.4" x14ac:dyDescent="0.3"/>
  <cols>
    <col min="1" max="1" width="19" customWidth="1"/>
    <col min="23" max="23" width="14.21875" customWidth="1"/>
  </cols>
  <sheetData>
    <row r="1" spans="1:25" x14ac:dyDescent="0.3">
      <c r="B1" s="18" t="s">
        <v>8</v>
      </c>
      <c r="C1" s="19"/>
      <c r="D1" s="19"/>
      <c r="E1" s="19"/>
      <c r="F1" s="19" t="s">
        <v>9</v>
      </c>
      <c r="G1" s="19"/>
      <c r="H1" s="19"/>
      <c r="I1" s="19"/>
      <c r="J1" s="19" t="s">
        <v>15</v>
      </c>
      <c r="K1" s="20"/>
      <c r="L1" s="18"/>
      <c r="M1" s="19" t="s">
        <v>10</v>
      </c>
      <c r="N1" s="19"/>
      <c r="O1" s="19"/>
      <c r="P1" s="19"/>
      <c r="Q1" s="19"/>
      <c r="R1" s="19" t="s">
        <v>11</v>
      </c>
      <c r="S1" s="19"/>
      <c r="T1" s="19"/>
      <c r="U1" s="19"/>
      <c r="V1" s="19"/>
      <c r="W1" s="19" t="s">
        <v>15</v>
      </c>
      <c r="X1" s="19" t="s">
        <v>16</v>
      </c>
      <c r="Y1" s="7"/>
    </row>
    <row r="2" spans="1:25" x14ac:dyDescent="0.3">
      <c r="B2" s="8" t="s">
        <v>6</v>
      </c>
      <c r="C2" s="5" t="s">
        <v>7</v>
      </c>
      <c r="D2" s="5" t="s">
        <v>12</v>
      </c>
      <c r="E2" s="5"/>
      <c r="F2" s="5" t="s">
        <v>6</v>
      </c>
      <c r="G2" s="5" t="s">
        <v>7</v>
      </c>
      <c r="H2" s="5" t="s">
        <v>12</v>
      </c>
      <c r="I2" s="5"/>
      <c r="J2" s="5"/>
      <c r="K2" s="9"/>
      <c r="L2" s="8" t="s">
        <v>14</v>
      </c>
      <c r="M2" s="5" t="s">
        <v>6</v>
      </c>
      <c r="N2" s="5" t="s">
        <v>7</v>
      </c>
      <c r="O2" s="5" t="s">
        <v>13</v>
      </c>
      <c r="P2" s="5" t="s">
        <v>12</v>
      </c>
      <c r="Q2" s="5"/>
      <c r="R2" s="5" t="s">
        <v>6</v>
      </c>
      <c r="S2" s="5" t="s">
        <v>7</v>
      </c>
      <c r="T2" s="5" t="s">
        <v>13</v>
      </c>
      <c r="U2" s="5" t="s">
        <v>12</v>
      </c>
      <c r="V2" s="5"/>
      <c r="W2" s="5"/>
      <c r="X2" s="5"/>
      <c r="Y2" s="9"/>
    </row>
    <row r="3" spans="1:25" x14ac:dyDescent="0.3">
      <c r="A3" s="4" t="s">
        <v>0</v>
      </c>
      <c r="B3" s="10">
        <v>0.40600000000000003</v>
      </c>
      <c r="C3" s="6">
        <v>0.17199999999999999</v>
      </c>
      <c r="D3" s="6">
        <f>B3+C3</f>
        <v>0.57800000000000007</v>
      </c>
      <c r="E3" s="5"/>
      <c r="F3" s="6">
        <v>0.36899999999999999</v>
      </c>
      <c r="G3" s="6">
        <v>0.188</v>
      </c>
      <c r="H3" s="6">
        <f>F3+G3</f>
        <v>0.55699999999999994</v>
      </c>
      <c r="I3" s="5"/>
      <c r="J3" s="6">
        <f>(H3-D3)/D3</f>
        <v>-3.6332179930796064E-2</v>
      </c>
      <c r="K3" s="9"/>
      <c r="L3" s="8">
        <v>24</v>
      </c>
      <c r="M3" s="5">
        <v>7</v>
      </c>
      <c r="N3" s="5">
        <v>12</v>
      </c>
      <c r="O3" s="5">
        <f>M3+N3</f>
        <v>19</v>
      </c>
      <c r="P3" s="6">
        <f>O3/L3</f>
        <v>0.79166666666666663</v>
      </c>
      <c r="Q3" s="5"/>
      <c r="R3" s="5">
        <v>12</v>
      </c>
      <c r="S3" s="5">
        <v>10</v>
      </c>
      <c r="T3" s="5">
        <f>R3+S3</f>
        <v>22</v>
      </c>
      <c r="U3" s="6">
        <f>T3/L3</f>
        <v>0.91666666666666663</v>
      </c>
      <c r="V3" s="5"/>
      <c r="W3" s="15">
        <f>(U3-P3)/P3</f>
        <v>0.15789473684210528</v>
      </c>
      <c r="X3" s="6">
        <f>ABS(W3)</f>
        <v>0.15789473684210528</v>
      </c>
      <c r="Y3" s="9"/>
    </row>
    <row r="4" spans="1:25" x14ac:dyDescent="0.3">
      <c r="A4" s="4" t="s">
        <v>1</v>
      </c>
      <c r="B4" s="10">
        <v>0.24100000000000002</v>
      </c>
      <c r="C4" s="6">
        <v>9.6999999999999989E-2</v>
      </c>
      <c r="D4" s="6">
        <f t="shared" ref="D4:D8" si="0">B4+C4</f>
        <v>0.33800000000000002</v>
      </c>
      <c r="E4" s="5"/>
      <c r="F4" s="6">
        <v>0.20699999999999999</v>
      </c>
      <c r="G4" s="6">
        <v>0.109</v>
      </c>
      <c r="H4" s="6">
        <f t="shared" ref="H4:H8" si="1">F4+G4</f>
        <v>0.316</v>
      </c>
      <c r="I4" s="5"/>
      <c r="J4" s="6">
        <f t="shared" ref="J4:J8" si="2">(H4-D4)/D4</f>
        <v>-6.5088757396449759E-2</v>
      </c>
      <c r="K4" s="9"/>
      <c r="L4" s="8">
        <v>25</v>
      </c>
      <c r="M4" s="5">
        <v>4</v>
      </c>
      <c r="N4" s="5">
        <v>3</v>
      </c>
      <c r="O4" s="5">
        <f t="shared" ref="O4:O8" si="3">M4+N4</f>
        <v>7</v>
      </c>
      <c r="P4" s="6">
        <f t="shared" ref="P4:P8" si="4">O4/L4</f>
        <v>0.28000000000000003</v>
      </c>
      <c r="Q4" s="5"/>
      <c r="R4" s="5">
        <v>10</v>
      </c>
      <c r="S4" s="5">
        <v>5</v>
      </c>
      <c r="T4" s="5">
        <f t="shared" ref="T4:T8" si="5">R4+S4</f>
        <v>15</v>
      </c>
      <c r="U4" s="6">
        <f t="shared" ref="U4:U8" si="6">T4/L4</f>
        <v>0.6</v>
      </c>
      <c r="V4" s="5"/>
      <c r="W4" s="15">
        <f t="shared" ref="W4:W8" si="7">(U4-P4)/P4</f>
        <v>1.1428571428571426</v>
      </c>
      <c r="X4" s="6">
        <f t="shared" ref="X4:X8" si="8">ABS(W4)</f>
        <v>1.1428571428571426</v>
      </c>
      <c r="Y4" s="9"/>
    </row>
    <row r="5" spans="1:25" x14ac:dyDescent="0.3">
      <c r="A5" s="4" t="s">
        <v>2</v>
      </c>
      <c r="B5" s="10">
        <v>0.47299999999999998</v>
      </c>
      <c r="C5" s="6">
        <v>0.38500000000000001</v>
      </c>
      <c r="D5" s="6">
        <f t="shared" si="0"/>
        <v>0.85799999999999998</v>
      </c>
      <c r="E5" s="5"/>
      <c r="F5" s="6">
        <v>0.45799999999999996</v>
      </c>
      <c r="G5" s="6">
        <v>0.34600000000000003</v>
      </c>
      <c r="H5" s="6">
        <f t="shared" si="1"/>
        <v>0.80400000000000005</v>
      </c>
      <c r="I5" s="5"/>
      <c r="J5" s="6">
        <f t="shared" si="2"/>
        <v>-6.293706293706286E-2</v>
      </c>
      <c r="K5" s="9"/>
      <c r="L5" s="8">
        <v>25</v>
      </c>
      <c r="M5" s="5">
        <v>11</v>
      </c>
      <c r="N5" s="5">
        <v>12</v>
      </c>
      <c r="O5" s="5">
        <f t="shared" si="3"/>
        <v>23</v>
      </c>
      <c r="P5" s="6">
        <f t="shared" si="4"/>
        <v>0.92</v>
      </c>
      <c r="Q5" s="5"/>
      <c r="R5" s="5">
        <v>10</v>
      </c>
      <c r="S5" s="5">
        <v>13</v>
      </c>
      <c r="T5" s="5">
        <f t="shared" si="5"/>
        <v>23</v>
      </c>
      <c r="U5" s="6">
        <f t="shared" si="6"/>
        <v>0.92</v>
      </c>
      <c r="V5" s="5"/>
      <c r="W5" s="15">
        <f t="shared" si="7"/>
        <v>0</v>
      </c>
      <c r="X5" s="6">
        <f t="shared" si="8"/>
        <v>0</v>
      </c>
      <c r="Y5" s="9"/>
    </row>
    <row r="6" spans="1:25" x14ac:dyDescent="0.3">
      <c r="A6" s="4" t="s">
        <v>3</v>
      </c>
      <c r="B6" s="10">
        <v>0.505</v>
      </c>
      <c r="C6" s="6">
        <v>0.28600000000000003</v>
      </c>
      <c r="D6" s="6">
        <f t="shared" si="0"/>
        <v>0.79100000000000004</v>
      </c>
      <c r="E6" s="5"/>
      <c r="F6" s="6">
        <v>0.48100000000000004</v>
      </c>
      <c r="G6" s="6">
        <v>0.25900000000000001</v>
      </c>
      <c r="H6" s="6">
        <f t="shared" si="1"/>
        <v>0.74</v>
      </c>
      <c r="I6" s="5"/>
      <c r="J6" s="6">
        <f t="shared" si="2"/>
        <v>-6.4475347661188426E-2</v>
      </c>
      <c r="K6" s="9"/>
      <c r="L6" s="8">
        <v>25</v>
      </c>
      <c r="M6" s="5">
        <v>12</v>
      </c>
      <c r="N6" s="5">
        <v>11</v>
      </c>
      <c r="O6" s="5">
        <f t="shared" si="3"/>
        <v>23</v>
      </c>
      <c r="P6" s="6">
        <f t="shared" si="4"/>
        <v>0.92</v>
      </c>
      <c r="Q6" s="5"/>
      <c r="R6" s="5">
        <v>14</v>
      </c>
      <c r="S6" s="5">
        <v>8</v>
      </c>
      <c r="T6" s="5">
        <f t="shared" si="5"/>
        <v>22</v>
      </c>
      <c r="U6" s="6">
        <f t="shared" si="6"/>
        <v>0.88</v>
      </c>
      <c r="V6" s="5"/>
      <c r="W6" s="15">
        <f t="shared" si="7"/>
        <v>-4.3478260869565251E-2</v>
      </c>
      <c r="X6" s="6">
        <f t="shared" si="8"/>
        <v>4.3478260869565251E-2</v>
      </c>
      <c r="Y6" s="9"/>
    </row>
    <row r="7" spans="1:25" x14ac:dyDescent="0.3">
      <c r="A7" s="4" t="s">
        <v>4</v>
      </c>
      <c r="B7" s="10">
        <v>0.41299999999999998</v>
      </c>
      <c r="C7" s="6">
        <v>0.19699999999999998</v>
      </c>
      <c r="D7" s="6">
        <f t="shared" si="0"/>
        <v>0.61</v>
      </c>
      <c r="E7" s="5"/>
      <c r="F7" s="6">
        <v>0.36200000000000004</v>
      </c>
      <c r="G7" s="6">
        <v>0.19699999999999998</v>
      </c>
      <c r="H7" s="6">
        <f t="shared" si="1"/>
        <v>0.55900000000000005</v>
      </c>
      <c r="I7" s="5"/>
      <c r="J7" s="6">
        <f t="shared" si="2"/>
        <v>-8.3606557377049071E-2</v>
      </c>
      <c r="K7" s="9"/>
      <c r="L7" s="8">
        <v>25</v>
      </c>
      <c r="M7" s="5">
        <v>6</v>
      </c>
      <c r="N7" s="5">
        <v>17</v>
      </c>
      <c r="O7" s="5">
        <f t="shared" si="3"/>
        <v>23</v>
      </c>
      <c r="P7" s="6">
        <f t="shared" si="4"/>
        <v>0.92</v>
      </c>
      <c r="Q7" s="5"/>
      <c r="R7" s="5">
        <v>8</v>
      </c>
      <c r="S7" s="5">
        <v>16</v>
      </c>
      <c r="T7" s="5">
        <f t="shared" si="5"/>
        <v>24</v>
      </c>
      <c r="U7" s="6">
        <f t="shared" si="6"/>
        <v>0.96</v>
      </c>
      <c r="V7" s="5"/>
      <c r="W7" s="15">
        <f t="shared" si="7"/>
        <v>4.3478260869565133E-2</v>
      </c>
      <c r="X7" s="6">
        <f t="shared" si="8"/>
        <v>4.3478260869565133E-2</v>
      </c>
      <c r="Y7" s="9"/>
    </row>
    <row r="8" spans="1:25" ht="15" thickBot="1" x14ac:dyDescent="0.35">
      <c r="A8" s="4" t="s">
        <v>5</v>
      </c>
      <c r="B8" s="11">
        <v>0.311</v>
      </c>
      <c r="C8" s="12">
        <v>0.65099999999999991</v>
      </c>
      <c r="D8" s="12">
        <f t="shared" si="0"/>
        <v>0.96199999999999997</v>
      </c>
      <c r="E8" s="13"/>
      <c r="F8" s="12">
        <v>0.30099999999999999</v>
      </c>
      <c r="G8" s="12">
        <v>0.629</v>
      </c>
      <c r="H8" s="12">
        <f t="shared" si="1"/>
        <v>0.92999999999999994</v>
      </c>
      <c r="I8" s="13"/>
      <c r="J8" s="12">
        <f t="shared" si="2"/>
        <v>-3.3264033264033294E-2</v>
      </c>
      <c r="K8" s="14"/>
      <c r="L8" s="16">
        <v>26</v>
      </c>
      <c r="M8" s="13">
        <v>2</v>
      </c>
      <c r="N8" s="13">
        <v>23</v>
      </c>
      <c r="O8" s="13">
        <f t="shared" si="3"/>
        <v>25</v>
      </c>
      <c r="P8" s="12">
        <f t="shared" si="4"/>
        <v>0.96153846153846156</v>
      </c>
      <c r="Q8" s="13"/>
      <c r="R8" s="13">
        <v>5</v>
      </c>
      <c r="S8" s="13">
        <v>21</v>
      </c>
      <c r="T8" s="13">
        <f t="shared" si="5"/>
        <v>26</v>
      </c>
      <c r="U8" s="12">
        <f t="shared" si="6"/>
        <v>1</v>
      </c>
      <c r="V8" s="13"/>
      <c r="W8" s="17">
        <f t="shared" si="7"/>
        <v>3.9999999999999973E-2</v>
      </c>
      <c r="X8" s="12">
        <f t="shared" si="8"/>
        <v>3.9999999999999973E-2</v>
      </c>
      <c r="Y8" s="14"/>
    </row>
    <row r="9" spans="1:25" ht="15" thickBot="1" x14ac:dyDescent="0.35"/>
    <row r="10" spans="1:25" ht="15" thickBot="1" x14ac:dyDescent="0.35">
      <c r="J10" s="1">
        <f>AVERAGE(J3:J8)</f>
        <v>-5.7617323094429906E-2</v>
      </c>
      <c r="W10" s="3">
        <f>AVERAGE(W3:W8)</f>
        <v>0.22345864661654133</v>
      </c>
      <c r="X10" s="2">
        <f>AVERAGE(X3:X8)</f>
        <v>0.23795140023972972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7C74-D7C0-4991-AA2D-C028DAD1E43C}">
  <dimension ref="A1:B13"/>
  <sheetViews>
    <sheetView workbookViewId="0">
      <selection activeCell="B4" sqref="B4:B9"/>
    </sheetView>
  </sheetViews>
  <sheetFormatPr defaultRowHeight="14.4" x14ac:dyDescent="0.3"/>
  <cols>
    <col min="1" max="1" width="23.77734375" customWidth="1"/>
  </cols>
  <sheetData>
    <row r="1" spans="1:2" x14ac:dyDescent="0.3">
      <c r="B1" s="4" t="s">
        <v>36</v>
      </c>
    </row>
    <row r="2" spans="1:2" x14ac:dyDescent="0.3">
      <c r="A2" s="4" t="s">
        <v>19</v>
      </c>
      <c r="B2" t="s">
        <v>28</v>
      </c>
    </row>
    <row r="3" spans="1:2" x14ac:dyDescent="0.3">
      <c r="A3" s="4" t="s">
        <v>20</v>
      </c>
      <c r="B3" t="s">
        <v>29</v>
      </c>
    </row>
    <row r="4" spans="1:2" x14ac:dyDescent="0.3">
      <c r="A4" s="4" t="s">
        <v>21</v>
      </c>
      <c r="B4" t="s">
        <v>30</v>
      </c>
    </row>
    <row r="5" spans="1:2" x14ac:dyDescent="0.3">
      <c r="A5" s="4" t="s">
        <v>22</v>
      </c>
      <c r="B5" t="s">
        <v>31</v>
      </c>
    </row>
    <row r="6" spans="1:2" x14ac:dyDescent="0.3">
      <c r="A6" s="4" t="s">
        <v>23</v>
      </c>
      <c r="B6" t="s">
        <v>32</v>
      </c>
    </row>
    <row r="7" spans="1:2" x14ac:dyDescent="0.3">
      <c r="A7" s="4" t="s">
        <v>24</v>
      </c>
      <c r="B7" t="s">
        <v>33</v>
      </c>
    </row>
    <row r="8" spans="1:2" x14ac:dyDescent="0.3">
      <c r="A8" s="4" t="s">
        <v>25</v>
      </c>
      <c r="B8" t="s">
        <v>34</v>
      </c>
    </row>
    <row r="9" spans="1:2" x14ac:dyDescent="0.3">
      <c r="A9" s="4" t="s">
        <v>26</v>
      </c>
      <c r="B9" t="s">
        <v>35</v>
      </c>
    </row>
    <row r="12" spans="1:2" x14ac:dyDescent="0.3">
      <c r="A12" t="s">
        <v>17</v>
      </c>
    </row>
    <row r="13" spans="1:2" x14ac:dyDescent="0.3">
      <c r="A13" t="s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A78C-AB62-498F-A7E0-64CE5E3E0EB3}">
  <dimension ref="A1"/>
  <sheetViews>
    <sheetView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978-DAE2-467A-A4E0-C5BAD8F8818D}">
  <dimension ref="A1:B9"/>
  <sheetViews>
    <sheetView tabSelected="1" workbookViewId="0">
      <selection activeCell="B11" sqref="B11"/>
    </sheetView>
  </sheetViews>
  <sheetFormatPr defaultRowHeight="14.4" x14ac:dyDescent="0.3"/>
  <cols>
    <col min="1" max="1" width="29.6640625" customWidth="1"/>
  </cols>
  <sheetData>
    <row r="1" spans="1:2" x14ac:dyDescent="0.3">
      <c r="B1" s="4" t="s">
        <v>27</v>
      </c>
    </row>
    <row r="2" spans="1:2" x14ac:dyDescent="0.3">
      <c r="A2" s="4" t="s">
        <v>19</v>
      </c>
      <c r="B2" t="s">
        <v>37</v>
      </c>
    </row>
    <row r="3" spans="1:2" x14ac:dyDescent="0.3">
      <c r="A3" s="4" t="s">
        <v>20</v>
      </c>
      <c r="B3" t="s">
        <v>38</v>
      </c>
    </row>
    <row r="4" spans="1:2" x14ac:dyDescent="0.3">
      <c r="A4" s="4" t="s">
        <v>21</v>
      </c>
      <c r="B4" t="s">
        <v>39</v>
      </c>
    </row>
    <row r="5" spans="1:2" x14ac:dyDescent="0.3">
      <c r="A5" s="4" t="s">
        <v>22</v>
      </c>
      <c r="B5" t="s">
        <v>40</v>
      </c>
    </row>
    <row r="6" spans="1:2" x14ac:dyDescent="0.3">
      <c r="A6" s="4" t="s">
        <v>23</v>
      </c>
      <c r="B6" t="s">
        <v>41</v>
      </c>
    </row>
    <row r="7" spans="1:2" x14ac:dyDescent="0.3">
      <c r="A7" s="4" t="s">
        <v>24</v>
      </c>
      <c r="B7" t="s">
        <v>42</v>
      </c>
    </row>
    <row r="8" spans="1:2" x14ac:dyDescent="0.3">
      <c r="A8" s="4" t="s">
        <v>25</v>
      </c>
      <c r="B8" t="s">
        <v>43</v>
      </c>
    </row>
    <row r="9" spans="1:2" x14ac:dyDescent="0.3">
      <c r="A9" s="4" t="s">
        <v>26</v>
      </c>
      <c r="B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Variation Pour</vt:lpstr>
      <vt:lpstr>Spécificité session 4</vt:lpstr>
      <vt:lpstr>Corr valeurs-politiques</vt:lpstr>
      <vt:lpstr>Spécificité session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Douenne</dc:creator>
  <cp:lastModifiedBy>Thomas Douenne</cp:lastModifiedBy>
  <dcterms:created xsi:type="dcterms:W3CDTF">2021-04-05T16:13:14Z</dcterms:created>
  <dcterms:modified xsi:type="dcterms:W3CDTF">2021-04-06T09:20:35Z</dcterms:modified>
</cp:coreProperties>
</file>