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e\Documents\www\global_tax_attitudes\questionnaire\"/>
    </mc:Choice>
  </mc:AlternateContent>
  <bookViews>
    <workbookView xWindow="0" yWindow="0" windowWidth="19200" windowHeight="7605"/>
  </bookViews>
  <sheets>
    <sheet name="hinc01" sheetId="1" r:id="rId1"/>
  </sheets>
  <definedNames>
    <definedName name="_xlnm.Print_Area" localSheetId="0">hinc01!$A$1:$AY$118</definedName>
  </definedNames>
  <calcPr calcId="162913"/>
</workbook>
</file>

<file path=xl/calcChain.xml><?xml version="1.0" encoding="utf-8"?>
<calcChain xmlns="http://schemas.openxmlformats.org/spreadsheetml/2006/main">
  <c r="AF14" i="1" l="1"/>
  <c r="U14" i="1"/>
  <c r="M14" i="1"/>
  <c r="F14" i="1"/>
  <c r="AF13" i="1"/>
  <c r="U13" i="1"/>
  <c r="M13" i="1"/>
  <c r="F13" i="1"/>
  <c r="AQ50" i="1" l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L11" i="1" l="1"/>
  <c r="AB11" i="1"/>
  <c r="M11" i="1"/>
  <c r="AC11" i="1"/>
  <c r="N11" i="1"/>
  <c r="AD11" i="1"/>
  <c r="O11" i="1"/>
  <c r="AE11" i="1"/>
  <c r="P11" i="1"/>
  <c r="AF11" i="1"/>
  <c r="Q11" i="1"/>
  <c r="AG11" i="1"/>
  <c r="B11" i="1"/>
  <c r="R11" i="1"/>
  <c r="AH11" i="1"/>
  <c r="C11" i="1"/>
  <c r="C12" i="1" s="1"/>
  <c r="S11" i="1"/>
  <c r="AI11" i="1"/>
  <c r="D11" i="1"/>
  <c r="T11" i="1"/>
  <c r="AJ11" i="1"/>
  <c r="E11" i="1"/>
  <c r="U11" i="1"/>
  <c r="AK11" i="1"/>
  <c r="F11" i="1"/>
  <c r="V11" i="1"/>
  <c r="AL11" i="1"/>
  <c r="G11" i="1"/>
  <c r="W11" i="1"/>
  <c r="AM11" i="1"/>
  <c r="H11" i="1"/>
  <c r="X11" i="1"/>
  <c r="AN11" i="1"/>
  <c r="I11" i="1"/>
  <c r="Y11" i="1"/>
  <c r="AO11" i="1"/>
  <c r="J11" i="1"/>
  <c r="Z11" i="1"/>
  <c r="AP11" i="1"/>
  <c r="K11" i="1"/>
  <c r="AA11" i="1"/>
  <c r="AQ11" i="1"/>
  <c r="D12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</calcChain>
</file>

<file path=xl/sharedStrings.xml><?xml version="1.0" encoding="utf-8"?>
<sst xmlns="http://schemas.openxmlformats.org/spreadsheetml/2006/main" count="672" uniqueCount="146">
  <si>
    <t>Table with row headers in column A and column headers in rows 8 through 9, 12 through 13, 19 through 20, 35 through 36, 47 through 48, 60 through 61, 71 through 72, 81 through 82, 95 through 96, and 109 through 110</t>
  </si>
  <si>
    <t>HINC-01. Selected Characteristics of Households by Total Money Income in 2021</t>
  </si>
  <si>
    <r>
      <rPr>
        <sz val="9"/>
        <color theme="1"/>
        <rFont val="Arial"/>
        <family val="2"/>
      </rPr>
      <t>Information on confidentiality protection, sampling error, nonsampling error, and definitions is available at &lt;</t>
    </r>
    <r>
      <rPr>
        <u/>
        <sz val="9"/>
        <color theme="1"/>
        <rFont val="Arial"/>
        <family val="2"/>
      </rPr>
      <t>https://www2.census.gov/programs-surveys/cps/techdocs/cpsmar22.pdf</t>
    </r>
    <r>
      <rPr>
        <sz val="9"/>
        <color theme="1"/>
        <rFont val="Arial"/>
        <family val="2"/>
      </rPr>
      <t>&gt;.</t>
    </r>
  </si>
  <si>
    <t>Source: U.S. Census Bureau, Current Population Survey, 2022 Annual Social and Economic Supplement (CPS ASEC).</t>
  </si>
  <si>
    <t>(Numbers in thousands. Households as of March of the following year. A.O.I.C. stands for alone or in combination. Median income is calculated using $2,500 intervals.</t>
  </si>
  <si>
    <t>The Gini index is calculated using micro-sorted data. Medians falling in the upper open-ended interval are plugged with "$250,000". Standard errors calculated using replicate weights)</t>
  </si>
  <si>
    <t>All Races</t>
  </si>
  <si>
    <t>Total</t>
  </si>
  <si>
    <t>Under $5,000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</si>
  <si>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</si>
  <si>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</si>
  <si>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</si>
  <si>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</si>
  <si>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</si>
  <si>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</si>
  <si>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</si>
  <si>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</si>
  <si>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</si>
  <si>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$54,999</t>
  </si>
  <si>
    <t>$55,000 to $59,999</t>
  </si>
  <si>
    <t>$60,000 to $64,999</t>
  </si>
  <si>
    <t>$65,000 to $69,999</t>
  </si>
  <si>
    <t>$70,000 to $74,999</t>
  </si>
  <si>
    <t>$75,000 to $79,999</t>
  </si>
  <si>
    <t>$80,000 to $84,999</t>
  </si>
  <si>
    <t>$85,000 to $89,999</t>
  </si>
  <si>
    <t>$90,000 to $94,999</t>
  </si>
  <si>
    <t>$95,000 to $99,999</t>
  </si>
  <si>
    <t>$100,000 to $104,999</t>
  </si>
  <si>
    <t>$105,000 to $109,999</t>
  </si>
  <si>
    <t>$110,000 to $114,999</t>
  </si>
  <si>
    <t>$115,000 to $119,999</t>
  </si>
  <si>
    <t>$120,000 to $124,999</t>
  </si>
  <si>
    <t>$125,000 to $129,999</t>
  </si>
  <si>
    <t>$130,000 to $134,999</t>
  </si>
  <si>
    <t>$135,000 to $139,999</t>
  </si>
  <si>
    <t>$140,000 to $144,999</t>
  </si>
  <si>
    <t>$145,000 to $149,999</t>
  </si>
  <si>
    <t>$150,000 to $154,999</t>
  </si>
  <si>
    <t>$155,000 to $159,999</t>
  </si>
  <si>
    <t>$160,000 to $164,999</t>
  </si>
  <si>
    <t>$165,000 to $169,999</t>
  </si>
  <si>
    <t>$170,000 to $174,999</t>
  </si>
  <si>
    <t>$175,000 to $179,999</t>
  </si>
  <si>
    <t>$180,000 to $184,999</t>
  </si>
  <si>
    <t>$185,000 to $189,999</t>
  </si>
  <si>
    <t>$190,000 to $194,999</t>
  </si>
  <si>
    <t>$195,000 to $199,999</t>
  </si>
  <si>
    <t>$200,000 and over</t>
  </si>
  <si>
    <t>Median income</t>
  </si>
  <si>
    <t>Value   (Dol.)</t>
  </si>
  <si>
    <t>Standard error (Dol.)</t>
  </si>
  <si>
    <t>Mean income</t>
  </si>
  <si>
    <t>Gini ratio</t>
  </si>
  <si>
    <t>Ratio</t>
  </si>
  <si>
    <t>Standard error</t>
  </si>
  <si>
    <t>Income per household member</t>
  </si>
  <si>
    <t>Characteristic</t>
  </si>
  <si>
    <t>All households</t>
  </si>
  <si>
    <t>Type of Residence</t>
  </si>
  <si>
    <t>Inside metropolitan statistical areas</t>
  </si>
  <si>
    <t>Outside metropolitan statistical areas</t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</si>
  <si>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Inside principal cities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</si>
  <si>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Outside principal cities</t>
    </r>
  </si>
  <si>
    <t>Region/Divisions</t>
  </si>
  <si>
    <t>Northeast</t>
  </si>
  <si>
    <t>Midwest</t>
  </si>
  <si>
    <t>South</t>
  </si>
  <si>
    <t>West</t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</si>
  <si>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New England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</si>
  <si>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Middle Atlantic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</si>
  <si>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East North Central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</si>
  <si>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West North Central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</si>
  <si>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South Atlantic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</si>
  <si>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East South Central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</si>
  <si>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West South Central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</si>
  <si>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Mountain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</si>
  <si>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Pacific</t>
    </r>
  </si>
  <si>
    <t>Type of Household</t>
  </si>
  <si>
    <t>Family households</t>
  </si>
  <si>
    <t>Nonfamily households</t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</si>
  <si>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Married-couple families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</si>
  <si>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Male householder, no spouse present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</si>
  <si>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Female householder, no spouse present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</si>
  <si>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Male householder</t>
    </r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</si>
  <si>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Living alone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</si>
  <si>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Female householder</t>
    </r>
  </si>
  <si>
    <t>Age of Householder</t>
  </si>
  <si>
    <t>Under 65 years</t>
  </si>
  <si>
    <t>65 years and over</t>
  </si>
  <si>
    <t>Mean age of householder</t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</si>
  <si>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15 to 24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</si>
  <si>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25 to 34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</si>
  <si>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35 to 44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</si>
  <si>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45 to 54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</si>
  <si>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55 to 64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</si>
  <si>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65 to 74 years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</si>
  <si>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75 years and over</t>
    </r>
  </si>
  <si>
    <t>(X)</t>
  </si>
  <si>
    <t>Size of Household</t>
  </si>
  <si>
    <t>One person</t>
  </si>
  <si>
    <t>Two people</t>
  </si>
  <si>
    <t>Three people</t>
  </si>
  <si>
    <t>Four people</t>
  </si>
  <si>
    <t>Five people</t>
  </si>
  <si>
    <t>Six people</t>
  </si>
  <si>
    <t>Seven people or more</t>
  </si>
  <si>
    <t>Mean size of household</t>
  </si>
  <si>
    <t>Number of Earners</t>
  </si>
  <si>
    <t>No earners</t>
  </si>
  <si>
    <t>One earner</t>
  </si>
  <si>
    <t>Two earners or more</t>
  </si>
  <si>
    <t>Mean number of earners</t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</si>
  <si>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Two earners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</si>
  <si>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Three earners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</si>
  <si>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Four earners or more</t>
    </r>
  </si>
  <si>
    <t>Work Experience of Householder</t>
  </si>
  <si>
    <t>Worked</t>
  </si>
  <si>
    <t>Did not work</t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</si>
  <si>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Total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</si>
  <si>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Worked at full-time jobs</t>
    </r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</si>
  <si>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50 weeks or more</t>
    </r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</si>
  <si>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27 to 49 weeks</t>
    </r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</si>
  <si>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26 weeks or less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</si>
  <si>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Worked at part-time jobs</t>
    </r>
  </si>
  <si>
    <t>Educational Attainment of Householder</t>
  </si>
  <si>
    <t>Less than 9th grade</t>
  </si>
  <si>
    <t>9th to 12th grade, no diploma</t>
  </si>
  <si>
    <t>High school graduate (includes equivalency)</t>
  </si>
  <si>
    <t>Some college, no degree</t>
  </si>
  <si>
    <t>Associate degree</t>
  </si>
  <si>
    <t>Bachelor's degree or more</t>
  </si>
  <si>
    <r>
      <rPr>
        <sz val="8"/>
        <color rgb="FFFFFFFF"/>
        <rFont val="Arial"/>
        <family val="2"/>
      </rPr>
      <t>....</t>
    </r>
    <r>
      <rPr>
        <sz val="8"/>
        <color theme="1"/>
        <rFont val="Arial"/>
        <family val="2"/>
      </rPr>
      <t>Total, 25 years and over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</si>
  <si>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Bachelor's degree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</si>
  <si>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Master's degree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</si>
  <si>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Professional degree</t>
    </r>
  </si>
  <si>
    <r>
      <rPr>
        <sz val="8"/>
        <color rgb="FFFFFFFF"/>
        <rFont val="Arial"/>
        <family val="2"/>
      </rPr>
      <t>..</t>
    </r>
    <r>
      <rPr>
        <sz val="8"/>
        <color theme="1"/>
        <rFont val="Arial"/>
        <family val="2"/>
      </rPr>
      <t>Doctorate degree</t>
    </r>
  </si>
  <si>
    <t>Tenure</t>
  </si>
  <si>
    <t>Owner occupied</t>
  </si>
  <si>
    <t>Renter occupied</t>
  </si>
  <si>
    <t>Occupier paid no cash rent</t>
  </si>
  <si>
    <t>Mean number of adults (approximate)</t>
  </si>
  <si>
    <t>Cumulative percent</t>
  </si>
  <si>
    <t>Share of adults</t>
  </si>
  <si>
    <t>Quota groups</t>
  </si>
  <si>
    <t>Out of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</si>
</sst>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0.000"/>
    <numFmt numFmtId="165" formatCode="##0.0000"/>
    <numFmt numFmtId="166" formatCode="##0.00"/>
    <numFmt numFmtId="167" formatCode="\(\X\)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u/>
      <sz val="9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AF6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wrapText="1"/>
    </xf>
    <xf numFmtId="3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left" wrapText="1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left" wrapText="1"/>
    </xf>
    <xf numFmtId="10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wrapText="1"/>
    </xf>
    <xf numFmtId="10" fontId="4" fillId="0" borderId="3" xfId="1" applyNumberFormat="1" applyFont="1" applyBorder="1" applyAlignment="1">
      <alignment horizontal="right"/>
    </xf>
    <xf numFmtId="10" fontId="4" fillId="0" borderId="4" xfId="1" applyNumberFormat="1" applyFont="1" applyBorder="1" applyAlignment="1">
      <alignment horizontal="right"/>
    </xf>
    <xf numFmtId="10" fontId="4" fillId="3" borderId="5" xfId="1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0" fontId="4" fillId="0" borderId="6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left" wrapText="1"/>
    </xf>
    <xf numFmtId="3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10" fontId="4" fillId="3" borderId="0" xfId="1" applyNumberFormat="1" applyFont="1" applyFill="1" applyBorder="1" applyAlignment="1">
      <alignment horizontal="right"/>
    </xf>
    <xf numFmtId="168" fontId="4" fillId="3" borderId="0" xfId="1" applyNumberFormat="1" applyFont="1" applyFill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168" fontId="4" fillId="0" borderId="0" xfId="1" applyNumberFormat="1" applyFont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2.census.gov/programs-surveys/cps/techdocs/cpsmar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8"/>
  <sheetViews>
    <sheetView showGridLines="0" tabSelected="1" topLeftCell="K1" workbookViewId="0">
      <selection activeCell="F14" sqref="F14:AF14"/>
    </sheetView>
  </sheetViews>
  <sheetFormatPr baseColWidth="10" defaultColWidth="8.7109375" defaultRowHeight="15" x14ac:dyDescent="0.25"/>
  <cols>
    <col min="1" max="1" width="35" customWidth="1"/>
    <col min="2" max="51" width="10" customWidth="1"/>
  </cols>
  <sheetData>
    <row r="1" spans="1:51" ht="3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ht="15.75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1:51" ht="15.75" customHeight="1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</row>
    <row r="4" spans="1:51" ht="15.75" customHeight="1" x14ac:dyDescent="0.25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</row>
    <row r="5" spans="1:51" ht="15.75" customHeight="1" x14ac:dyDescent="0.25">
      <c r="A5" s="27" t="s">
        <v>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1" ht="15.75" customHeight="1" x14ac:dyDescent="0.25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1" ht="30" customHeight="1" x14ac:dyDescent="0.25">
      <c r="A7" s="29" t="s">
        <v>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</row>
    <row r="8" spans="1:51" ht="24" customHeight="1" x14ac:dyDescent="0.25">
      <c r="A8" s="30" t="s">
        <v>57</v>
      </c>
      <c r="B8" s="30" t="s">
        <v>7</v>
      </c>
      <c r="C8" s="30" t="s">
        <v>8</v>
      </c>
      <c r="D8" s="30" t="s">
        <v>9</v>
      </c>
      <c r="E8" s="30" t="s">
        <v>10</v>
      </c>
      <c r="F8" s="30" t="s">
        <v>11</v>
      </c>
      <c r="G8" s="30" t="s">
        <v>12</v>
      </c>
      <c r="H8" s="30" t="s">
        <v>13</v>
      </c>
      <c r="I8" s="30" t="s">
        <v>14</v>
      </c>
      <c r="J8" s="30" t="s">
        <v>15</v>
      </c>
      <c r="K8" s="30" t="s">
        <v>16</v>
      </c>
      <c r="L8" s="30" t="s">
        <v>17</v>
      </c>
      <c r="M8" s="30" t="s">
        <v>18</v>
      </c>
      <c r="N8" s="30" t="s">
        <v>19</v>
      </c>
      <c r="O8" s="30" t="s">
        <v>20</v>
      </c>
      <c r="P8" s="30" t="s">
        <v>21</v>
      </c>
      <c r="Q8" s="30" t="s">
        <v>22</v>
      </c>
      <c r="R8" s="30" t="s">
        <v>23</v>
      </c>
      <c r="S8" s="30" t="s">
        <v>24</v>
      </c>
      <c r="T8" s="30" t="s">
        <v>25</v>
      </c>
      <c r="U8" s="30" t="s">
        <v>26</v>
      </c>
      <c r="V8" s="30" t="s">
        <v>27</v>
      </c>
      <c r="W8" s="30" t="s">
        <v>28</v>
      </c>
      <c r="X8" s="30" t="s">
        <v>29</v>
      </c>
      <c r="Y8" s="30" t="s">
        <v>30</v>
      </c>
      <c r="Z8" s="30" t="s">
        <v>31</v>
      </c>
      <c r="AA8" s="30" t="s">
        <v>32</v>
      </c>
      <c r="AB8" s="30" t="s">
        <v>33</v>
      </c>
      <c r="AC8" s="30" t="s">
        <v>34</v>
      </c>
      <c r="AD8" s="30" t="s">
        <v>35</v>
      </c>
      <c r="AE8" s="30" t="s">
        <v>36</v>
      </c>
      <c r="AF8" s="30" t="s">
        <v>37</v>
      </c>
      <c r="AG8" s="30" t="s">
        <v>38</v>
      </c>
      <c r="AH8" s="30" t="s">
        <v>39</v>
      </c>
      <c r="AI8" s="30" t="s">
        <v>40</v>
      </c>
      <c r="AJ8" s="30" t="s">
        <v>41</v>
      </c>
      <c r="AK8" s="30" t="s">
        <v>42</v>
      </c>
      <c r="AL8" s="30" t="s">
        <v>43</v>
      </c>
      <c r="AM8" s="30" t="s">
        <v>44</v>
      </c>
      <c r="AN8" s="30" t="s">
        <v>45</v>
      </c>
      <c r="AO8" s="30" t="s">
        <v>46</v>
      </c>
      <c r="AP8" s="30" t="s">
        <v>47</v>
      </c>
      <c r="AQ8" s="30" t="s">
        <v>48</v>
      </c>
      <c r="AR8" s="30" t="s">
        <v>49</v>
      </c>
      <c r="AS8" s="30"/>
      <c r="AT8" s="30" t="s">
        <v>52</v>
      </c>
      <c r="AU8" s="30"/>
      <c r="AV8" s="30" t="s">
        <v>53</v>
      </c>
      <c r="AW8" s="30"/>
      <c r="AX8" s="30" t="s">
        <v>56</v>
      </c>
      <c r="AY8" s="30"/>
    </row>
    <row r="9" spans="1:51" ht="24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2" t="s">
        <v>50</v>
      </c>
      <c r="AS9" s="2" t="s">
        <v>51</v>
      </c>
      <c r="AT9" s="2" t="s">
        <v>50</v>
      </c>
      <c r="AU9" s="2" t="s">
        <v>51</v>
      </c>
      <c r="AV9" s="2" t="s">
        <v>54</v>
      </c>
      <c r="AW9" s="2" t="s">
        <v>55</v>
      </c>
      <c r="AX9" s="2" t="s">
        <v>50</v>
      </c>
      <c r="AY9" s="2" t="s">
        <v>55</v>
      </c>
    </row>
    <row r="10" spans="1:51" x14ac:dyDescent="0.25">
      <c r="A10" s="3" t="s">
        <v>58</v>
      </c>
      <c r="B10" s="4">
        <v>131202</v>
      </c>
      <c r="C10" s="4">
        <v>4299</v>
      </c>
      <c r="D10" s="4">
        <v>2658</v>
      </c>
      <c r="E10" s="4">
        <v>5309</v>
      </c>
      <c r="F10" s="4">
        <v>5202</v>
      </c>
      <c r="G10" s="4">
        <v>5412</v>
      </c>
      <c r="H10" s="4">
        <v>5065</v>
      </c>
      <c r="I10" s="4">
        <v>5203</v>
      </c>
      <c r="J10" s="4">
        <v>4927</v>
      </c>
      <c r="K10" s="4">
        <v>4998</v>
      </c>
      <c r="L10" s="4">
        <v>4423</v>
      </c>
      <c r="M10" s="4">
        <v>4972</v>
      </c>
      <c r="N10" s="4">
        <v>4277</v>
      </c>
      <c r="O10" s="4">
        <v>4440</v>
      </c>
      <c r="P10" s="4">
        <v>3725</v>
      </c>
      <c r="Q10" s="4">
        <v>3818</v>
      </c>
      <c r="R10" s="4">
        <v>3601</v>
      </c>
      <c r="S10" s="4">
        <v>3426</v>
      </c>
      <c r="T10" s="4">
        <v>3059</v>
      </c>
      <c r="U10" s="4">
        <v>2943</v>
      </c>
      <c r="V10" s="4">
        <v>2530</v>
      </c>
      <c r="W10" s="4">
        <v>3213</v>
      </c>
      <c r="X10" s="4">
        <v>2524</v>
      </c>
      <c r="Y10" s="4">
        <v>2387</v>
      </c>
      <c r="Z10" s="4">
        <v>2049</v>
      </c>
      <c r="AA10" s="4">
        <v>2156</v>
      </c>
      <c r="AB10" s="4">
        <v>1847</v>
      </c>
      <c r="AC10" s="4">
        <v>1894</v>
      </c>
      <c r="AD10" s="4">
        <v>1655</v>
      </c>
      <c r="AE10" s="4">
        <v>1770</v>
      </c>
      <c r="AF10" s="4">
        <v>1356</v>
      </c>
      <c r="AG10" s="4">
        <v>1646</v>
      </c>
      <c r="AH10" s="4">
        <v>1275</v>
      </c>
      <c r="AI10" s="4">
        <v>1277</v>
      </c>
      <c r="AJ10" s="4">
        <v>1058</v>
      </c>
      <c r="AK10" s="4">
        <v>1141</v>
      </c>
      <c r="AL10" s="4">
        <v>966</v>
      </c>
      <c r="AM10" s="4">
        <v>1019</v>
      </c>
      <c r="AN10" s="4">
        <v>950</v>
      </c>
      <c r="AO10" s="4">
        <v>758</v>
      </c>
      <c r="AP10" s="4">
        <v>735</v>
      </c>
      <c r="AQ10" s="4">
        <v>15237</v>
      </c>
      <c r="AR10" s="4">
        <v>70784</v>
      </c>
      <c r="AS10" s="4">
        <v>368</v>
      </c>
      <c r="AT10" s="4">
        <v>102316</v>
      </c>
      <c r="AU10" s="4">
        <v>626</v>
      </c>
      <c r="AV10" s="5">
        <v>0.49399999999999999</v>
      </c>
      <c r="AW10" s="6">
        <v>2.3E-3</v>
      </c>
      <c r="AX10" s="4">
        <v>40857</v>
      </c>
      <c r="AY10" s="4">
        <v>252</v>
      </c>
    </row>
    <row r="11" spans="1:51" s="11" customFormat="1" ht="36.950000000000003" customHeight="1" x14ac:dyDescent="0.25">
      <c r="A11" s="12" t="s">
        <v>143</v>
      </c>
      <c r="B11" s="24">
        <f>$B$50</f>
        <v>192637</v>
      </c>
      <c r="C11" s="13">
        <f>C50/$B$50</f>
        <v>2.6267020354345218E-2</v>
      </c>
      <c r="D11" s="13">
        <f t="shared" ref="D11:AQ11" si="0">D50/$B$50</f>
        <v>1.5999003306737543E-2</v>
      </c>
      <c r="E11" s="13">
        <f t="shared" si="0"/>
        <v>3.0611980045370309E-2</v>
      </c>
      <c r="F11" s="13">
        <f t="shared" si="0"/>
        <v>3.0959784465081994E-2</v>
      </c>
      <c r="G11" s="13">
        <f t="shared" si="0"/>
        <v>3.3415179846031658E-2</v>
      </c>
      <c r="H11" s="13">
        <f t="shared" si="0"/>
        <v>3.2641704345478799E-2</v>
      </c>
      <c r="I11" s="13">
        <f t="shared" si="0"/>
        <v>3.4754486417458742E-2</v>
      </c>
      <c r="J11" s="13">
        <f t="shared" si="0"/>
        <v>3.3524193171612933E-2</v>
      </c>
      <c r="K11" s="13">
        <f t="shared" si="0"/>
        <v>3.4173082014358612E-2</v>
      </c>
      <c r="L11" s="13">
        <f t="shared" si="0"/>
        <v>3.1048033347695406E-2</v>
      </c>
      <c r="M11" s="13">
        <f t="shared" si="0"/>
        <v>3.5569490803947321E-2</v>
      </c>
      <c r="N11" s="13">
        <f t="shared" si="0"/>
        <v>3.1234913334406162E-2</v>
      </c>
      <c r="O11" s="13">
        <f t="shared" si="0"/>
        <v>3.2761099892544006E-2</v>
      </c>
      <c r="P11" s="13">
        <f t="shared" si="0"/>
        <v>2.8535535748584126E-2</v>
      </c>
      <c r="Q11" s="13">
        <f t="shared" si="0"/>
        <v>2.9438789017686113E-2</v>
      </c>
      <c r="R11" s="13">
        <f t="shared" si="0"/>
        <v>2.8011233563645613E-2</v>
      </c>
      <c r="S11" s="13">
        <f t="shared" si="0"/>
        <v>2.6656353659992627E-2</v>
      </c>
      <c r="T11" s="13">
        <f t="shared" si="0"/>
        <v>2.3827198305621453E-2</v>
      </c>
      <c r="U11" s="13">
        <f t="shared" si="0"/>
        <v>2.3744140533750006E-2</v>
      </c>
      <c r="V11" s="13">
        <f t="shared" si="0"/>
        <v>2.0728105192668076E-2</v>
      </c>
      <c r="W11" s="13">
        <f t="shared" si="0"/>
        <v>2.609571369986036E-2</v>
      </c>
      <c r="X11" s="13">
        <f t="shared" si="0"/>
        <v>2.1190114048702999E-2</v>
      </c>
      <c r="Y11" s="13">
        <f t="shared" si="0"/>
        <v>2.0349154108504595E-2</v>
      </c>
      <c r="Z11" s="13">
        <f t="shared" si="0"/>
        <v>1.7935287613490659E-2</v>
      </c>
      <c r="AA11" s="13">
        <f t="shared" si="0"/>
        <v>1.7987198720910313E-2</v>
      </c>
      <c r="AB11" s="13">
        <f t="shared" si="0"/>
        <v>1.585365220596251E-2</v>
      </c>
      <c r="AC11" s="13">
        <f t="shared" si="0"/>
        <v>1.6222221068642056E-2</v>
      </c>
      <c r="AD11" s="13">
        <f t="shared" si="0"/>
        <v>1.4467625637857733E-2</v>
      </c>
      <c r="AE11" s="13">
        <f t="shared" si="0"/>
        <v>1.5106132259119484E-2</v>
      </c>
      <c r="AF11" s="13">
        <f t="shared" si="0"/>
        <v>1.1887643599100899E-2</v>
      </c>
      <c r="AG11" s="13">
        <f t="shared" si="0"/>
        <v>1.444686119488987E-2</v>
      </c>
      <c r="AH11" s="13">
        <f t="shared" si="0"/>
        <v>1.1280283642290941E-2</v>
      </c>
      <c r="AI11" s="13">
        <f t="shared" si="0"/>
        <v>1.1103785877064115E-2</v>
      </c>
      <c r="AJ11" s="13">
        <f t="shared" si="0"/>
        <v>9.5153059900226853E-3</v>
      </c>
      <c r="AK11" s="13">
        <f t="shared" si="0"/>
        <v>1.0475661477286295E-2</v>
      </c>
      <c r="AL11" s="13">
        <f t="shared" si="0"/>
        <v>8.5860971672108675E-3</v>
      </c>
      <c r="AM11" s="13">
        <f t="shared" si="0"/>
        <v>8.861226036535037E-3</v>
      </c>
      <c r="AN11" s="13">
        <f t="shared" si="0"/>
        <v>8.6795371605662471E-3</v>
      </c>
      <c r="AO11" s="13">
        <f t="shared" si="0"/>
        <v>7.013190612395334E-3</v>
      </c>
      <c r="AP11" s="13">
        <f t="shared" si="0"/>
        <v>6.6238573067479252E-3</v>
      </c>
      <c r="AQ11" s="13">
        <f t="shared" si="0"/>
        <v>0.14242850542730628</v>
      </c>
      <c r="AR11" s="10"/>
      <c r="AS11" s="10"/>
      <c r="AT11" s="10"/>
      <c r="AU11" s="10"/>
      <c r="AV11" s="10"/>
      <c r="AW11" s="10"/>
      <c r="AX11" s="10"/>
      <c r="AY11" s="10"/>
    </row>
    <row r="12" spans="1:51" s="11" customFormat="1" ht="36.950000000000003" customHeight="1" thickBot="1" x14ac:dyDescent="0.3">
      <c r="A12" s="12" t="s">
        <v>142</v>
      </c>
      <c r="B12" s="10"/>
      <c r="C12" s="13">
        <f>C11</f>
        <v>2.6267020354345218E-2</v>
      </c>
      <c r="D12" s="13">
        <f t="shared" ref="D12:AQ12" si="1">C12+D11</f>
        <v>4.2266023661082758E-2</v>
      </c>
      <c r="E12" s="13">
        <f t="shared" si="1"/>
        <v>7.2878003706453059E-2</v>
      </c>
      <c r="F12" s="13">
        <f t="shared" si="1"/>
        <v>0.10383778817153505</v>
      </c>
      <c r="G12" s="13">
        <f t="shared" si="1"/>
        <v>0.1372529680175667</v>
      </c>
      <c r="H12" s="13">
        <f t="shared" si="1"/>
        <v>0.16989467236304551</v>
      </c>
      <c r="I12" s="31">
        <f t="shared" si="1"/>
        <v>0.20464915878050424</v>
      </c>
      <c r="J12" s="13">
        <f t="shared" si="1"/>
        <v>0.23817335195211717</v>
      </c>
      <c r="K12" s="13">
        <f t="shared" si="1"/>
        <v>0.27234643396647579</v>
      </c>
      <c r="L12" s="13">
        <f t="shared" si="1"/>
        <v>0.30339446731417119</v>
      </c>
      <c r="M12" s="13">
        <f t="shared" si="1"/>
        <v>0.33896395811811852</v>
      </c>
      <c r="N12" s="13">
        <f t="shared" si="1"/>
        <v>0.37019887145252467</v>
      </c>
      <c r="O12" s="13">
        <f t="shared" si="1"/>
        <v>0.40295997134506867</v>
      </c>
      <c r="P12" s="31">
        <f t="shared" si="1"/>
        <v>0.43149550709365281</v>
      </c>
      <c r="Q12" s="13">
        <f t="shared" si="1"/>
        <v>0.4609342961113389</v>
      </c>
      <c r="R12" s="13">
        <f t="shared" si="1"/>
        <v>0.4889455296749845</v>
      </c>
      <c r="S12" s="13">
        <f t="shared" si="1"/>
        <v>0.51560188333497714</v>
      </c>
      <c r="T12" s="13">
        <f t="shared" si="1"/>
        <v>0.53942908164059855</v>
      </c>
      <c r="U12" s="13">
        <f t="shared" si="1"/>
        <v>0.56317322217434851</v>
      </c>
      <c r="V12" s="13">
        <f t="shared" si="1"/>
        <v>0.58390132736701661</v>
      </c>
      <c r="W12" s="13">
        <f t="shared" si="1"/>
        <v>0.60999704106687702</v>
      </c>
      <c r="X12" s="13">
        <f t="shared" si="1"/>
        <v>0.63118715511557999</v>
      </c>
      <c r="Y12" s="13">
        <f t="shared" si="1"/>
        <v>0.65153630922408456</v>
      </c>
      <c r="Z12" s="31">
        <f t="shared" si="1"/>
        <v>0.66947159683757518</v>
      </c>
      <c r="AA12" s="13">
        <f t="shared" si="1"/>
        <v>0.68745879555848544</v>
      </c>
      <c r="AB12" s="13">
        <f t="shared" si="1"/>
        <v>0.7033124477644479</v>
      </c>
      <c r="AC12" s="13">
        <f t="shared" si="1"/>
        <v>0.71953466883308992</v>
      </c>
      <c r="AD12" s="13">
        <f t="shared" si="1"/>
        <v>0.73400229447094767</v>
      </c>
      <c r="AE12" s="13">
        <f t="shared" si="1"/>
        <v>0.74910842673006717</v>
      </c>
      <c r="AF12" s="13">
        <f t="shared" si="1"/>
        <v>0.76099607032916805</v>
      </c>
      <c r="AG12" s="13">
        <f t="shared" si="1"/>
        <v>0.77544293152405797</v>
      </c>
      <c r="AH12" s="13">
        <f t="shared" si="1"/>
        <v>0.78672321516634891</v>
      </c>
      <c r="AI12" s="13">
        <f t="shared" si="1"/>
        <v>0.79782700104341298</v>
      </c>
      <c r="AJ12" s="13">
        <f t="shared" si="1"/>
        <v>0.80734230703343568</v>
      </c>
      <c r="AK12" s="13">
        <f t="shared" si="1"/>
        <v>0.81781796851072197</v>
      </c>
      <c r="AL12" s="13">
        <f t="shared" si="1"/>
        <v>0.82640406567793279</v>
      </c>
      <c r="AM12" s="13">
        <f t="shared" si="1"/>
        <v>0.83526529171446784</v>
      </c>
      <c r="AN12" s="13">
        <f t="shared" si="1"/>
        <v>0.84394482887503408</v>
      </c>
      <c r="AO12" s="13">
        <f t="shared" si="1"/>
        <v>0.85095801948742944</v>
      </c>
      <c r="AP12" s="13">
        <f t="shared" si="1"/>
        <v>0.85758187679417741</v>
      </c>
      <c r="AQ12" s="13">
        <f t="shared" si="1"/>
        <v>1.0000103822214836</v>
      </c>
      <c r="AR12" s="10"/>
      <c r="AS12" s="10"/>
      <c r="AT12" s="10"/>
      <c r="AU12" s="10"/>
      <c r="AV12" s="10"/>
      <c r="AW12" s="10"/>
      <c r="AX12" s="10"/>
      <c r="AY12" s="10"/>
    </row>
    <row r="13" spans="1:51" s="11" customFormat="1" ht="36" customHeight="1" thickBot="1" x14ac:dyDescent="0.3">
      <c r="A13" s="14" t="s">
        <v>144</v>
      </c>
      <c r="B13" s="10"/>
      <c r="C13" s="15"/>
      <c r="D13" s="16"/>
      <c r="E13" s="16"/>
      <c r="F13" s="17">
        <f>I12</f>
        <v>0.20464915878050424</v>
      </c>
      <c r="G13" s="18"/>
      <c r="H13" s="16"/>
      <c r="I13" s="16"/>
      <c r="J13" s="16"/>
      <c r="K13" s="16"/>
      <c r="L13" s="16"/>
      <c r="M13" s="17">
        <f>P12-I12</f>
        <v>0.22684634831314857</v>
      </c>
      <c r="N13" s="16"/>
      <c r="O13" s="16"/>
      <c r="P13" s="16"/>
      <c r="Q13" s="16"/>
      <c r="R13" s="16"/>
      <c r="S13" s="16"/>
      <c r="T13" s="16"/>
      <c r="U13" s="17">
        <f>Z12-P12</f>
        <v>0.23797608974392237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7">
        <f>1-Z12</f>
        <v>0.33052840316242482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9"/>
      <c r="AR13" s="10"/>
      <c r="AS13" s="10"/>
      <c r="AT13" s="10"/>
      <c r="AU13" s="10"/>
      <c r="AV13" s="10"/>
      <c r="AW13" s="10"/>
      <c r="AX13" s="10"/>
      <c r="AY13" s="10"/>
    </row>
    <row r="14" spans="1:51" s="11" customFormat="1" ht="36" customHeight="1" x14ac:dyDescent="0.25">
      <c r="A14" s="14" t="s">
        <v>145</v>
      </c>
      <c r="B14" s="10"/>
      <c r="C14" s="13"/>
      <c r="D14" s="13"/>
      <c r="E14" s="13"/>
      <c r="F14" s="32">
        <f>F13/2</f>
        <v>0.10232457939025212</v>
      </c>
      <c r="G14" s="33"/>
      <c r="H14" s="34"/>
      <c r="I14" s="34"/>
      <c r="J14" s="34"/>
      <c r="K14" s="34"/>
      <c r="L14" s="34"/>
      <c r="M14" s="32">
        <f>M13/2</f>
        <v>0.11342317415657428</v>
      </c>
      <c r="N14" s="34"/>
      <c r="O14" s="34"/>
      <c r="P14" s="34"/>
      <c r="Q14" s="34"/>
      <c r="R14" s="34"/>
      <c r="S14" s="34"/>
      <c r="T14" s="34"/>
      <c r="U14" s="32">
        <f>U13/2</f>
        <v>0.11898804487196118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2">
        <f>AF13/2</f>
        <v>0.16526420158121241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0"/>
      <c r="AS14" s="10"/>
      <c r="AT14" s="10"/>
      <c r="AU14" s="10"/>
      <c r="AV14" s="10"/>
      <c r="AW14" s="10"/>
      <c r="AX14" s="10"/>
      <c r="AY14" s="10"/>
    </row>
    <row r="15" spans="1:51" ht="15.75" customHeight="1" x14ac:dyDescent="0.25">
      <c r="A15" s="1" t="s">
        <v>59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24" customHeight="1" x14ac:dyDescent="0.25">
      <c r="A16" s="30" t="s">
        <v>57</v>
      </c>
      <c r="B16" s="30" t="s">
        <v>7</v>
      </c>
      <c r="C16" s="30" t="s">
        <v>8</v>
      </c>
      <c r="D16" s="30" t="s">
        <v>9</v>
      </c>
      <c r="E16" s="30" t="s">
        <v>10</v>
      </c>
      <c r="F16" s="30" t="s">
        <v>11</v>
      </c>
      <c r="G16" s="30" t="s">
        <v>12</v>
      </c>
      <c r="H16" s="30" t="s">
        <v>13</v>
      </c>
      <c r="I16" s="30" t="s">
        <v>14</v>
      </c>
      <c r="J16" s="30" t="s">
        <v>15</v>
      </c>
      <c r="K16" s="30" t="s">
        <v>16</v>
      </c>
      <c r="L16" s="30" t="s">
        <v>17</v>
      </c>
      <c r="M16" s="30" t="s">
        <v>18</v>
      </c>
      <c r="N16" s="30" t="s">
        <v>19</v>
      </c>
      <c r="O16" s="30" t="s">
        <v>20</v>
      </c>
      <c r="P16" s="30" t="s">
        <v>21</v>
      </c>
      <c r="Q16" s="30" t="s">
        <v>22</v>
      </c>
      <c r="R16" s="30" t="s">
        <v>23</v>
      </c>
      <c r="S16" s="30" t="s">
        <v>24</v>
      </c>
      <c r="T16" s="30" t="s">
        <v>25</v>
      </c>
      <c r="U16" s="30" t="s">
        <v>26</v>
      </c>
      <c r="V16" s="30" t="s">
        <v>27</v>
      </c>
      <c r="W16" s="30" t="s">
        <v>28</v>
      </c>
      <c r="X16" s="30" t="s">
        <v>29</v>
      </c>
      <c r="Y16" s="30" t="s">
        <v>30</v>
      </c>
      <c r="Z16" s="30" t="s">
        <v>31</v>
      </c>
      <c r="AA16" s="30" t="s">
        <v>32</v>
      </c>
      <c r="AB16" s="30" t="s">
        <v>33</v>
      </c>
      <c r="AC16" s="30" t="s">
        <v>34</v>
      </c>
      <c r="AD16" s="30" t="s">
        <v>35</v>
      </c>
      <c r="AE16" s="30" t="s">
        <v>36</v>
      </c>
      <c r="AF16" s="30" t="s">
        <v>37</v>
      </c>
      <c r="AG16" s="30" t="s">
        <v>38</v>
      </c>
      <c r="AH16" s="30" t="s">
        <v>39</v>
      </c>
      <c r="AI16" s="30" t="s">
        <v>40</v>
      </c>
      <c r="AJ16" s="30" t="s">
        <v>41</v>
      </c>
      <c r="AK16" s="30" t="s">
        <v>42</v>
      </c>
      <c r="AL16" s="30" t="s">
        <v>43</v>
      </c>
      <c r="AM16" s="30" t="s">
        <v>44</v>
      </c>
      <c r="AN16" s="30" t="s">
        <v>45</v>
      </c>
      <c r="AO16" s="30" t="s">
        <v>46</v>
      </c>
      <c r="AP16" s="30" t="s">
        <v>47</v>
      </c>
      <c r="AQ16" s="30" t="s">
        <v>48</v>
      </c>
      <c r="AR16" s="30" t="s">
        <v>49</v>
      </c>
      <c r="AS16" s="30"/>
      <c r="AT16" s="30" t="s">
        <v>52</v>
      </c>
      <c r="AU16" s="30"/>
      <c r="AV16" s="30" t="s">
        <v>53</v>
      </c>
      <c r="AW16" s="30"/>
      <c r="AX16" s="30" t="s">
        <v>56</v>
      </c>
      <c r="AY16" s="30"/>
    </row>
    <row r="17" spans="1:51" ht="24" customHeigh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2" t="s">
        <v>50</v>
      </c>
      <c r="AS17" s="2" t="s">
        <v>51</v>
      </c>
      <c r="AT17" s="2" t="s">
        <v>50</v>
      </c>
      <c r="AU17" s="2" t="s">
        <v>51</v>
      </c>
      <c r="AV17" s="2" t="s">
        <v>54</v>
      </c>
      <c r="AW17" s="2" t="s">
        <v>55</v>
      </c>
      <c r="AX17" s="2" t="s">
        <v>50</v>
      </c>
      <c r="AY17" s="2" t="s">
        <v>55</v>
      </c>
    </row>
    <row r="18" spans="1:51" x14ac:dyDescent="0.25">
      <c r="A18" s="3" t="s">
        <v>60</v>
      </c>
      <c r="B18" s="4">
        <v>113267</v>
      </c>
      <c r="C18" s="4">
        <v>3625</v>
      </c>
      <c r="D18" s="4">
        <v>2165</v>
      </c>
      <c r="E18" s="4">
        <v>4151</v>
      </c>
      <c r="F18" s="4">
        <v>4147</v>
      </c>
      <c r="G18" s="4">
        <v>4465</v>
      </c>
      <c r="H18" s="4">
        <v>4238</v>
      </c>
      <c r="I18" s="4">
        <v>4257</v>
      </c>
      <c r="J18" s="4">
        <v>4118</v>
      </c>
      <c r="K18" s="4">
        <v>4210</v>
      </c>
      <c r="L18" s="4">
        <v>3737</v>
      </c>
      <c r="M18" s="4">
        <v>4259</v>
      </c>
      <c r="N18" s="4">
        <v>3672</v>
      </c>
      <c r="O18" s="4">
        <v>3789</v>
      </c>
      <c r="P18" s="4">
        <v>3202</v>
      </c>
      <c r="Q18" s="4">
        <v>3244</v>
      </c>
      <c r="R18" s="4">
        <v>3036</v>
      </c>
      <c r="S18" s="4">
        <v>2971</v>
      </c>
      <c r="T18" s="4">
        <v>2625</v>
      </c>
      <c r="U18" s="4">
        <v>2545</v>
      </c>
      <c r="V18" s="4">
        <v>2149</v>
      </c>
      <c r="W18" s="4">
        <v>2828</v>
      </c>
      <c r="X18" s="4">
        <v>2237</v>
      </c>
      <c r="Y18" s="4">
        <v>2093</v>
      </c>
      <c r="Z18" s="4">
        <v>1766</v>
      </c>
      <c r="AA18" s="4">
        <v>1921</v>
      </c>
      <c r="AB18" s="4">
        <v>1613</v>
      </c>
      <c r="AC18" s="4">
        <v>1703</v>
      </c>
      <c r="AD18" s="4">
        <v>1495</v>
      </c>
      <c r="AE18" s="4">
        <v>1612</v>
      </c>
      <c r="AF18" s="4">
        <v>1207</v>
      </c>
      <c r="AG18" s="4">
        <v>1433</v>
      </c>
      <c r="AH18" s="4">
        <v>1127</v>
      </c>
      <c r="AI18" s="4">
        <v>1155</v>
      </c>
      <c r="AJ18" s="4">
        <v>957</v>
      </c>
      <c r="AK18" s="4">
        <v>1042</v>
      </c>
      <c r="AL18" s="4">
        <v>862</v>
      </c>
      <c r="AM18" s="4">
        <v>945</v>
      </c>
      <c r="AN18" s="4">
        <v>874</v>
      </c>
      <c r="AO18" s="4">
        <v>694</v>
      </c>
      <c r="AP18" s="4">
        <v>667</v>
      </c>
      <c r="AQ18" s="4">
        <v>14430</v>
      </c>
      <c r="AR18" s="4">
        <v>73823</v>
      </c>
      <c r="AS18" s="4">
        <v>572</v>
      </c>
      <c r="AT18" s="4">
        <v>106804</v>
      </c>
      <c r="AU18" s="4">
        <v>733</v>
      </c>
      <c r="AV18" s="5">
        <v>0.49299999999999999</v>
      </c>
      <c r="AW18" s="6">
        <v>2.3999999999999998E-3</v>
      </c>
      <c r="AX18" s="4">
        <v>42285</v>
      </c>
      <c r="AY18" s="4">
        <v>292</v>
      </c>
    </row>
    <row r="19" spans="1:51" x14ac:dyDescent="0.25">
      <c r="A19" s="7" t="s">
        <v>62</v>
      </c>
      <c r="B19" s="4">
        <v>43625</v>
      </c>
      <c r="C19" s="4">
        <v>1820</v>
      </c>
      <c r="D19" s="4">
        <v>1061</v>
      </c>
      <c r="E19" s="4">
        <v>1988</v>
      </c>
      <c r="F19" s="4">
        <v>1724</v>
      </c>
      <c r="G19" s="4">
        <v>1890</v>
      </c>
      <c r="H19" s="4">
        <v>1810</v>
      </c>
      <c r="I19" s="4">
        <v>1774</v>
      </c>
      <c r="J19" s="4">
        <v>1760</v>
      </c>
      <c r="K19" s="4">
        <v>1789</v>
      </c>
      <c r="L19" s="4">
        <v>1549</v>
      </c>
      <c r="M19" s="4">
        <v>1776</v>
      </c>
      <c r="N19" s="4">
        <v>1388</v>
      </c>
      <c r="O19" s="4">
        <v>1520</v>
      </c>
      <c r="P19" s="4">
        <v>1187</v>
      </c>
      <c r="Q19" s="4">
        <v>1202</v>
      </c>
      <c r="R19" s="4">
        <v>1123</v>
      </c>
      <c r="S19" s="4">
        <v>1131</v>
      </c>
      <c r="T19" s="4">
        <v>971</v>
      </c>
      <c r="U19" s="4">
        <v>897</v>
      </c>
      <c r="V19" s="4">
        <v>739</v>
      </c>
      <c r="W19" s="4">
        <v>933</v>
      </c>
      <c r="X19" s="4">
        <v>781</v>
      </c>
      <c r="Y19" s="4">
        <v>721</v>
      </c>
      <c r="Z19" s="4">
        <v>627</v>
      </c>
      <c r="AA19" s="4">
        <v>713</v>
      </c>
      <c r="AB19" s="4">
        <v>558</v>
      </c>
      <c r="AC19" s="4">
        <v>514</v>
      </c>
      <c r="AD19" s="4">
        <v>459</v>
      </c>
      <c r="AE19" s="4">
        <v>548</v>
      </c>
      <c r="AF19" s="4">
        <v>410</v>
      </c>
      <c r="AG19" s="4">
        <v>489</v>
      </c>
      <c r="AH19" s="4">
        <v>375</v>
      </c>
      <c r="AI19" s="4">
        <v>453</v>
      </c>
      <c r="AJ19" s="4">
        <v>348</v>
      </c>
      <c r="AK19" s="4">
        <v>333</v>
      </c>
      <c r="AL19" s="4">
        <v>320</v>
      </c>
      <c r="AM19" s="4">
        <v>350</v>
      </c>
      <c r="AN19" s="4">
        <v>265</v>
      </c>
      <c r="AO19" s="4">
        <v>219</v>
      </c>
      <c r="AP19" s="4">
        <v>203</v>
      </c>
      <c r="AQ19" s="4">
        <v>4905</v>
      </c>
      <c r="AR19" s="4">
        <v>64839</v>
      </c>
      <c r="AS19" s="4">
        <v>914</v>
      </c>
      <c r="AT19" s="4">
        <v>99390</v>
      </c>
      <c r="AU19" s="4">
        <v>1354</v>
      </c>
      <c r="AV19" s="5">
        <v>0.51500000000000001</v>
      </c>
      <c r="AW19" s="6">
        <v>3.8999999999999998E-3</v>
      </c>
      <c r="AX19" s="4">
        <v>41406</v>
      </c>
      <c r="AY19" s="4">
        <v>569</v>
      </c>
    </row>
    <row r="20" spans="1:51" x14ac:dyDescent="0.25">
      <c r="A20" s="7" t="s">
        <v>63</v>
      </c>
      <c r="B20" s="4">
        <v>69642</v>
      </c>
      <c r="C20" s="4">
        <v>1805</v>
      </c>
      <c r="D20" s="4">
        <v>1104</v>
      </c>
      <c r="E20" s="4">
        <v>2163</v>
      </c>
      <c r="F20" s="4">
        <v>2423</v>
      </c>
      <c r="G20" s="4">
        <v>2576</v>
      </c>
      <c r="H20" s="4">
        <v>2428</v>
      </c>
      <c r="I20" s="4">
        <v>2483</v>
      </c>
      <c r="J20" s="4">
        <v>2359</v>
      </c>
      <c r="K20" s="4">
        <v>2421</v>
      </c>
      <c r="L20" s="4">
        <v>2188</v>
      </c>
      <c r="M20" s="4">
        <v>2482</v>
      </c>
      <c r="N20" s="4">
        <v>2284</v>
      </c>
      <c r="O20" s="4">
        <v>2269</v>
      </c>
      <c r="P20" s="4">
        <v>2015</v>
      </c>
      <c r="Q20" s="4">
        <v>2042</v>
      </c>
      <c r="R20" s="4">
        <v>1913</v>
      </c>
      <c r="S20" s="4">
        <v>1839</v>
      </c>
      <c r="T20" s="4">
        <v>1654</v>
      </c>
      <c r="U20" s="4">
        <v>1648</v>
      </c>
      <c r="V20" s="4">
        <v>1410</v>
      </c>
      <c r="W20" s="4">
        <v>1896</v>
      </c>
      <c r="X20" s="4">
        <v>1456</v>
      </c>
      <c r="Y20" s="4">
        <v>1372</v>
      </c>
      <c r="Z20" s="4">
        <v>1139</v>
      </c>
      <c r="AA20" s="4">
        <v>1207</v>
      </c>
      <c r="AB20" s="4">
        <v>1055</v>
      </c>
      <c r="AC20" s="4">
        <v>1189</v>
      </c>
      <c r="AD20" s="4">
        <v>1036</v>
      </c>
      <c r="AE20" s="4">
        <v>1064</v>
      </c>
      <c r="AF20" s="4">
        <v>797</v>
      </c>
      <c r="AG20" s="4">
        <v>944</v>
      </c>
      <c r="AH20" s="4">
        <v>752</v>
      </c>
      <c r="AI20" s="4">
        <v>701</v>
      </c>
      <c r="AJ20" s="4">
        <v>609</v>
      </c>
      <c r="AK20" s="4">
        <v>710</v>
      </c>
      <c r="AL20" s="4">
        <v>542</v>
      </c>
      <c r="AM20" s="4">
        <v>595</v>
      </c>
      <c r="AN20" s="4">
        <v>609</v>
      </c>
      <c r="AO20" s="4">
        <v>475</v>
      </c>
      <c r="AP20" s="4">
        <v>464</v>
      </c>
      <c r="AQ20" s="4">
        <v>9525</v>
      </c>
      <c r="AR20" s="4">
        <v>79599</v>
      </c>
      <c r="AS20" s="4">
        <v>674</v>
      </c>
      <c r="AT20" s="4">
        <v>111449</v>
      </c>
      <c r="AU20" s="4">
        <v>889</v>
      </c>
      <c r="AV20" s="5">
        <v>0.47699999999999998</v>
      </c>
      <c r="AW20" s="6">
        <v>2.5999999999999999E-3</v>
      </c>
      <c r="AX20" s="4">
        <v>42793</v>
      </c>
      <c r="AY20" s="4">
        <v>329</v>
      </c>
    </row>
    <row r="21" spans="1:51" x14ac:dyDescent="0.25">
      <c r="A21" s="3" t="s">
        <v>61</v>
      </c>
      <c r="B21" s="4">
        <v>17935</v>
      </c>
      <c r="C21" s="4">
        <v>674</v>
      </c>
      <c r="D21" s="4">
        <v>492</v>
      </c>
      <c r="E21" s="4">
        <v>1158</v>
      </c>
      <c r="F21" s="4">
        <v>1055</v>
      </c>
      <c r="G21" s="4">
        <v>947</v>
      </c>
      <c r="H21" s="4">
        <v>826</v>
      </c>
      <c r="I21" s="4">
        <v>946</v>
      </c>
      <c r="J21" s="4">
        <v>809</v>
      </c>
      <c r="K21" s="4">
        <v>789</v>
      </c>
      <c r="L21" s="4">
        <v>686</v>
      </c>
      <c r="M21" s="4">
        <v>713</v>
      </c>
      <c r="N21" s="4">
        <v>605</v>
      </c>
      <c r="O21" s="4">
        <v>651</v>
      </c>
      <c r="P21" s="4">
        <v>522</v>
      </c>
      <c r="Q21" s="4">
        <v>574</v>
      </c>
      <c r="R21" s="4">
        <v>565</v>
      </c>
      <c r="S21" s="4">
        <v>455</v>
      </c>
      <c r="T21" s="4">
        <v>434</v>
      </c>
      <c r="U21" s="4">
        <v>398</v>
      </c>
      <c r="V21" s="4">
        <v>381</v>
      </c>
      <c r="W21" s="4">
        <v>385</v>
      </c>
      <c r="X21" s="4">
        <v>287</v>
      </c>
      <c r="Y21" s="4">
        <v>294</v>
      </c>
      <c r="Z21" s="4">
        <v>283</v>
      </c>
      <c r="AA21" s="4">
        <v>235</v>
      </c>
      <c r="AB21" s="4">
        <v>234</v>
      </c>
      <c r="AC21" s="4">
        <v>191</v>
      </c>
      <c r="AD21" s="4">
        <v>160</v>
      </c>
      <c r="AE21" s="4">
        <v>159</v>
      </c>
      <c r="AF21" s="4">
        <v>149</v>
      </c>
      <c r="AG21" s="4">
        <v>213</v>
      </c>
      <c r="AH21" s="4">
        <v>148</v>
      </c>
      <c r="AI21" s="4">
        <v>122</v>
      </c>
      <c r="AJ21" s="4">
        <v>101</v>
      </c>
      <c r="AK21" s="4">
        <v>99</v>
      </c>
      <c r="AL21" s="4">
        <v>104</v>
      </c>
      <c r="AM21" s="4">
        <v>74</v>
      </c>
      <c r="AN21" s="4">
        <v>76</v>
      </c>
      <c r="AO21" s="4">
        <v>64</v>
      </c>
      <c r="AP21" s="4">
        <v>68</v>
      </c>
      <c r="AQ21" s="4">
        <v>807</v>
      </c>
      <c r="AR21" s="4">
        <v>53750</v>
      </c>
      <c r="AS21" s="4">
        <v>1231</v>
      </c>
      <c r="AT21" s="4">
        <v>73971</v>
      </c>
      <c r="AU21" s="4">
        <v>1243</v>
      </c>
      <c r="AV21" s="5">
        <v>0.47399999999999998</v>
      </c>
      <c r="AW21" s="6">
        <v>5.3E-3</v>
      </c>
      <c r="AX21" s="4">
        <v>31234</v>
      </c>
      <c r="AY21" s="4">
        <v>536</v>
      </c>
    </row>
    <row r="22" spans="1:51" ht="15.75" customHeight="1" x14ac:dyDescent="0.25">
      <c r="A22" s="29" t="s">
        <v>64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</row>
    <row r="23" spans="1:51" ht="24" customHeight="1" x14ac:dyDescent="0.25">
      <c r="A23" s="30" t="s">
        <v>57</v>
      </c>
      <c r="B23" s="30" t="s">
        <v>7</v>
      </c>
      <c r="C23" s="30" t="s">
        <v>8</v>
      </c>
      <c r="D23" s="30" t="s">
        <v>9</v>
      </c>
      <c r="E23" s="30" t="s">
        <v>10</v>
      </c>
      <c r="F23" s="30" t="s">
        <v>11</v>
      </c>
      <c r="G23" s="30" t="s">
        <v>12</v>
      </c>
      <c r="H23" s="30" t="s">
        <v>13</v>
      </c>
      <c r="I23" s="30" t="s">
        <v>14</v>
      </c>
      <c r="J23" s="30" t="s">
        <v>15</v>
      </c>
      <c r="K23" s="30" t="s">
        <v>16</v>
      </c>
      <c r="L23" s="30" t="s">
        <v>17</v>
      </c>
      <c r="M23" s="30" t="s">
        <v>18</v>
      </c>
      <c r="N23" s="30" t="s">
        <v>19</v>
      </c>
      <c r="O23" s="30" t="s">
        <v>20</v>
      </c>
      <c r="P23" s="30" t="s">
        <v>21</v>
      </c>
      <c r="Q23" s="30" t="s">
        <v>22</v>
      </c>
      <c r="R23" s="30" t="s">
        <v>23</v>
      </c>
      <c r="S23" s="30" t="s">
        <v>24</v>
      </c>
      <c r="T23" s="30" t="s">
        <v>25</v>
      </c>
      <c r="U23" s="30" t="s">
        <v>26</v>
      </c>
      <c r="V23" s="30" t="s">
        <v>27</v>
      </c>
      <c r="W23" s="30" t="s">
        <v>28</v>
      </c>
      <c r="X23" s="30" t="s">
        <v>29</v>
      </c>
      <c r="Y23" s="30" t="s">
        <v>30</v>
      </c>
      <c r="Z23" s="30" t="s">
        <v>31</v>
      </c>
      <c r="AA23" s="30" t="s">
        <v>32</v>
      </c>
      <c r="AB23" s="30" t="s">
        <v>33</v>
      </c>
      <c r="AC23" s="30" t="s">
        <v>34</v>
      </c>
      <c r="AD23" s="30" t="s">
        <v>35</v>
      </c>
      <c r="AE23" s="30" t="s">
        <v>36</v>
      </c>
      <c r="AF23" s="30" t="s">
        <v>37</v>
      </c>
      <c r="AG23" s="30" t="s">
        <v>38</v>
      </c>
      <c r="AH23" s="30" t="s">
        <v>39</v>
      </c>
      <c r="AI23" s="30" t="s">
        <v>40</v>
      </c>
      <c r="AJ23" s="30" t="s">
        <v>41</v>
      </c>
      <c r="AK23" s="30" t="s">
        <v>42</v>
      </c>
      <c r="AL23" s="30" t="s">
        <v>43</v>
      </c>
      <c r="AM23" s="30" t="s">
        <v>44</v>
      </c>
      <c r="AN23" s="30" t="s">
        <v>45</v>
      </c>
      <c r="AO23" s="30" t="s">
        <v>46</v>
      </c>
      <c r="AP23" s="30" t="s">
        <v>47</v>
      </c>
      <c r="AQ23" s="30" t="s">
        <v>48</v>
      </c>
      <c r="AR23" s="30" t="s">
        <v>49</v>
      </c>
      <c r="AS23" s="30"/>
      <c r="AT23" s="30" t="s">
        <v>52</v>
      </c>
      <c r="AU23" s="30"/>
      <c r="AV23" s="30" t="s">
        <v>53</v>
      </c>
      <c r="AW23" s="30"/>
      <c r="AX23" s="30" t="s">
        <v>56</v>
      </c>
      <c r="AY23" s="30"/>
    </row>
    <row r="24" spans="1:51" ht="24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2" t="s">
        <v>50</v>
      </c>
      <c r="AS24" s="2" t="s">
        <v>51</v>
      </c>
      <c r="AT24" s="2" t="s">
        <v>50</v>
      </c>
      <c r="AU24" s="2" t="s">
        <v>51</v>
      </c>
      <c r="AV24" s="2" t="s">
        <v>54</v>
      </c>
      <c r="AW24" s="2" t="s">
        <v>55</v>
      </c>
      <c r="AX24" s="2" t="s">
        <v>50</v>
      </c>
      <c r="AY24" s="2" t="s">
        <v>55</v>
      </c>
    </row>
    <row r="25" spans="1:51" x14ac:dyDescent="0.25">
      <c r="A25" s="3" t="s">
        <v>65</v>
      </c>
      <c r="B25" s="4">
        <v>22640</v>
      </c>
      <c r="C25" s="4">
        <v>689</v>
      </c>
      <c r="D25" s="4">
        <v>393</v>
      </c>
      <c r="E25" s="4">
        <v>952</v>
      </c>
      <c r="F25" s="4">
        <v>853</v>
      </c>
      <c r="G25" s="4">
        <v>907</v>
      </c>
      <c r="H25" s="4">
        <v>933</v>
      </c>
      <c r="I25" s="4">
        <v>787</v>
      </c>
      <c r="J25" s="4">
        <v>737</v>
      </c>
      <c r="K25" s="4">
        <v>821</v>
      </c>
      <c r="L25" s="4">
        <v>663</v>
      </c>
      <c r="M25" s="4">
        <v>770</v>
      </c>
      <c r="N25" s="4">
        <v>645</v>
      </c>
      <c r="O25" s="4">
        <v>723</v>
      </c>
      <c r="P25" s="4">
        <v>559</v>
      </c>
      <c r="Q25" s="4">
        <v>616</v>
      </c>
      <c r="R25" s="4">
        <v>490</v>
      </c>
      <c r="S25" s="4">
        <v>525</v>
      </c>
      <c r="T25" s="4">
        <v>470</v>
      </c>
      <c r="U25" s="4">
        <v>500</v>
      </c>
      <c r="V25" s="4">
        <v>396</v>
      </c>
      <c r="W25" s="4">
        <v>566</v>
      </c>
      <c r="X25" s="4">
        <v>427</v>
      </c>
      <c r="Y25" s="4">
        <v>379</v>
      </c>
      <c r="Z25" s="4">
        <v>354</v>
      </c>
      <c r="AA25" s="4">
        <v>407</v>
      </c>
      <c r="AB25" s="4">
        <v>269</v>
      </c>
      <c r="AC25" s="4">
        <v>333</v>
      </c>
      <c r="AD25" s="4">
        <v>298</v>
      </c>
      <c r="AE25" s="4">
        <v>365</v>
      </c>
      <c r="AF25" s="4">
        <v>238</v>
      </c>
      <c r="AG25" s="4">
        <v>270</v>
      </c>
      <c r="AH25" s="4">
        <v>270</v>
      </c>
      <c r="AI25" s="4">
        <v>269</v>
      </c>
      <c r="AJ25" s="4">
        <v>177</v>
      </c>
      <c r="AK25" s="4">
        <v>212</v>
      </c>
      <c r="AL25" s="4">
        <v>154</v>
      </c>
      <c r="AM25" s="4">
        <v>196</v>
      </c>
      <c r="AN25" s="4">
        <v>191</v>
      </c>
      <c r="AO25" s="4">
        <v>193</v>
      </c>
      <c r="AP25" s="4">
        <v>160</v>
      </c>
      <c r="AQ25" s="4">
        <v>3486</v>
      </c>
      <c r="AR25" s="4">
        <v>77472</v>
      </c>
      <c r="AS25" s="4">
        <v>1644</v>
      </c>
      <c r="AT25" s="4">
        <v>115029</v>
      </c>
      <c r="AU25" s="4">
        <v>1720</v>
      </c>
      <c r="AV25" s="5">
        <v>0.504</v>
      </c>
      <c r="AW25" s="6">
        <v>5.0000000000000001E-3</v>
      </c>
      <c r="AX25" s="4">
        <v>46395</v>
      </c>
      <c r="AY25" s="4">
        <v>689</v>
      </c>
    </row>
    <row r="26" spans="1:51" x14ac:dyDescent="0.25">
      <c r="A26" s="7" t="s">
        <v>69</v>
      </c>
      <c r="B26" s="4">
        <v>6219</v>
      </c>
      <c r="C26" s="4">
        <v>152</v>
      </c>
      <c r="D26" s="4">
        <v>101</v>
      </c>
      <c r="E26" s="4">
        <v>196</v>
      </c>
      <c r="F26" s="4">
        <v>225</v>
      </c>
      <c r="G26" s="4">
        <v>248</v>
      </c>
      <c r="H26" s="4">
        <v>246</v>
      </c>
      <c r="I26" s="4">
        <v>233</v>
      </c>
      <c r="J26" s="4">
        <v>182</v>
      </c>
      <c r="K26" s="4">
        <v>201</v>
      </c>
      <c r="L26" s="4">
        <v>176</v>
      </c>
      <c r="M26" s="4">
        <v>197</v>
      </c>
      <c r="N26" s="4">
        <v>165</v>
      </c>
      <c r="O26" s="4">
        <v>193</v>
      </c>
      <c r="P26" s="4">
        <v>180</v>
      </c>
      <c r="Q26" s="4">
        <v>180</v>
      </c>
      <c r="R26" s="4">
        <v>146</v>
      </c>
      <c r="S26" s="4">
        <v>155</v>
      </c>
      <c r="T26" s="4">
        <v>125</v>
      </c>
      <c r="U26" s="4">
        <v>125</v>
      </c>
      <c r="V26" s="4">
        <v>113</v>
      </c>
      <c r="W26" s="4">
        <v>142</v>
      </c>
      <c r="X26" s="4">
        <v>117</v>
      </c>
      <c r="Y26" s="4">
        <v>94</v>
      </c>
      <c r="Z26" s="4">
        <v>100</v>
      </c>
      <c r="AA26" s="4">
        <v>105</v>
      </c>
      <c r="AB26" s="4">
        <v>83</v>
      </c>
      <c r="AC26" s="4">
        <v>105</v>
      </c>
      <c r="AD26" s="4">
        <v>106</v>
      </c>
      <c r="AE26" s="4">
        <v>92</v>
      </c>
      <c r="AF26" s="4">
        <v>72</v>
      </c>
      <c r="AG26" s="4">
        <v>102</v>
      </c>
      <c r="AH26" s="4">
        <v>90</v>
      </c>
      <c r="AI26" s="4">
        <v>85</v>
      </c>
      <c r="AJ26" s="4">
        <v>53</v>
      </c>
      <c r="AK26" s="4">
        <v>49</v>
      </c>
      <c r="AL26" s="4">
        <v>52</v>
      </c>
      <c r="AM26" s="4">
        <v>51</v>
      </c>
      <c r="AN26" s="4">
        <v>37</v>
      </c>
      <c r="AO26" s="4">
        <v>48</v>
      </c>
      <c r="AP26" s="4">
        <v>44</v>
      </c>
      <c r="AQ26" s="4">
        <v>1051</v>
      </c>
      <c r="AR26" s="4">
        <v>82207</v>
      </c>
      <c r="AS26" s="4">
        <v>2172</v>
      </c>
      <c r="AT26" s="4">
        <v>124001</v>
      </c>
      <c r="AU26" s="4">
        <v>3073</v>
      </c>
      <c r="AV26" s="5">
        <v>0.505</v>
      </c>
      <c r="AW26" s="6">
        <v>7.1999999999999998E-3</v>
      </c>
      <c r="AX26" s="4">
        <v>51843</v>
      </c>
      <c r="AY26" s="4">
        <v>1207</v>
      </c>
    </row>
    <row r="27" spans="1:51" x14ac:dyDescent="0.25">
      <c r="A27" s="7" t="s">
        <v>70</v>
      </c>
      <c r="B27" s="4">
        <v>16422</v>
      </c>
      <c r="C27" s="4">
        <v>537</v>
      </c>
      <c r="D27" s="4">
        <v>292</v>
      </c>
      <c r="E27" s="4">
        <v>755</v>
      </c>
      <c r="F27" s="4">
        <v>627</v>
      </c>
      <c r="G27" s="4">
        <v>659</v>
      </c>
      <c r="H27" s="4">
        <v>687</v>
      </c>
      <c r="I27" s="4">
        <v>554</v>
      </c>
      <c r="J27" s="4">
        <v>555</v>
      </c>
      <c r="K27" s="4">
        <v>619</v>
      </c>
      <c r="L27" s="4">
        <v>487</v>
      </c>
      <c r="M27" s="4">
        <v>573</v>
      </c>
      <c r="N27" s="4">
        <v>481</v>
      </c>
      <c r="O27" s="4">
        <v>530</v>
      </c>
      <c r="P27" s="4">
        <v>380</v>
      </c>
      <c r="Q27" s="4">
        <v>436</v>
      </c>
      <c r="R27" s="4">
        <v>344</v>
      </c>
      <c r="S27" s="4">
        <v>370</v>
      </c>
      <c r="T27" s="4">
        <v>345</v>
      </c>
      <c r="U27" s="4">
        <v>375</v>
      </c>
      <c r="V27" s="4">
        <v>283</v>
      </c>
      <c r="W27" s="4">
        <v>424</v>
      </c>
      <c r="X27" s="4">
        <v>310</v>
      </c>
      <c r="Y27" s="4">
        <v>285</v>
      </c>
      <c r="Z27" s="4">
        <v>254</v>
      </c>
      <c r="AA27" s="4">
        <v>301</v>
      </c>
      <c r="AB27" s="4">
        <v>185</v>
      </c>
      <c r="AC27" s="4">
        <v>228</v>
      </c>
      <c r="AD27" s="4">
        <v>192</v>
      </c>
      <c r="AE27" s="4">
        <v>273</v>
      </c>
      <c r="AF27" s="4">
        <v>166</v>
      </c>
      <c r="AG27" s="4">
        <v>168</v>
      </c>
      <c r="AH27" s="4">
        <v>180</v>
      </c>
      <c r="AI27" s="4">
        <v>184</v>
      </c>
      <c r="AJ27" s="4">
        <v>123</v>
      </c>
      <c r="AK27" s="4">
        <v>163</v>
      </c>
      <c r="AL27" s="4">
        <v>103</v>
      </c>
      <c r="AM27" s="4">
        <v>145</v>
      </c>
      <c r="AN27" s="4">
        <v>154</v>
      </c>
      <c r="AO27" s="4">
        <v>145</v>
      </c>
      <c r="AP27" s="4">
        <v>116</v>
      </c>
      <c r="AQ27" s="4">
        <v>2434</v>
      </c>
      <c r="AR27" s="4">
        <v>75532</v>
      </c>
      <c r="AS27" s="4">
        <v>1857</v>
      </c>
      <c r="AT27" s="4">
        <v>111631</v>
      </c>
      <c r="AU27" s="4">
        <v>2120</v>
      </c>
      <c r="AV27" s="5">
        <v>0.503</v>
      </c>
      <c r="AW27" s="6">
        <v>6.4999999999999997E-3</v>
      </c>
      <c r="AX27" s="4">
        <v>44430</v>
      </c>
      <c r="AY27" s="4">
        <v>818</v>
      </c>
    </row>
    <row r="28" spans="1:51" x14ac:dyDescent="0.25">
      <c r="A28" s="3" t="s">
        <v>66</v>
      </c>
      <c r="B28" s="4">
        <v>28050</v>
      </c>
      <c r="C28" s="4">
        <v>818</v>
      </c>
      <c r="D28" s="4">
        <v>587</v>
      </c>
      <c r="E28" s="4">
        <v>1067</v>
      </c>
      <c r="F28" s="4">
        <v>1147</v>
      </c>
      <c r="G28" s="4">
        <v>1117</v>
      </c>
      <c r="H28" s="4">
        <v>1004</v>
      </c>
      <c r="I28" s="4">
        <v>1086</v>
      </c>
      <c r="J28" s="4">
        <v>1169</v>
      </c>
      <c r="K28" s="4">
        <v>1037</v>
      </c>
      <c r="L28" s="4">
        <v>1001</v>
      </c>
      <c r="M28" s="4">
        <v>1038</v>
      </c>
      <c r="N28" s="4">
        <v>966</v>
      </c>
      <c r="O28" s="4">
        <v>959</v>
      </c>
      <c r="P28" s="4">
        <v>788</v>
      </c>
      <c r="Q28" s="4">
        <v>902</v>
      </c>
      <c r="R28" s="4">
        <v>938</v>
      </c>
      <c r="S28" s="4">
        <v>822</v>
      </c>
      <c r="T28" s="4">
        <v>725</v>
      </c>
      <c r="U28" s="4">
        <v>567</v>
      </c>
      <c r="V28" s="4">
        <v>611</v>
      </c>
      <c r="W28" s="4">
        <v>591</v>
      </c>
      <c r="X28" s="4">
        <v>540</v>
      </c>
      <c r="Y28" s="4">
        <v>582</v>
      </c>
      <c r="Z28" s="4">
        <v>526</v>
      </c>
      <c r="AA28" s="4">
        <v>466</v>
      </c>
      <c r="AB28" s="4">
        <v>379</v>
      </c>
      <c r="AC28" s="4">
        <v>388</v>
      </c>
      <c r="AD28" s="4">
        <v>403</v>
      </c>
      <c r="AE28" s="4">
        <v>400</v>
      </c>
      <c r="AF28" s="4">
        <v>318</v>
      </c>
      <c r="AG28" s="4">
        <v>337</v>
      </c>
      <c r="AH28" s="4">
        <v>262</v>
      </c>
      <c r="AI28" s="4">
        <v>241</v>
      </c>
      <c r="AJ28" s="4">
        <v>180</v>
      </c>
      <c r="AK28" s="4">
        <v>232</v>
      </c>
      <c r="AL28" s="4">
        <v>234</v>
      </c>
      <c r="AM28" s="4">
        <v>197</v>
      </c>
      <c r="AN28" s="4">
        <v>219</v>
      </c>
      <c r="AO28" s="4">
        <v>177</v>
      </c>
      <c r="AP28" s="4">
        <v>155</v>
      </c>
      <c r="AQ28" s="4">
        <v>2875</v>
      </c>
      <c r="AR28" s="4">
        <v>71129</v>
      </c>
      <c r="AS28" s="4">
        <v>781</v>
      </c>
      <c r="AT28" s="4">
        <v>98468</v>
      </c>
      <c r="AU28" s="4">
        <v>1366</v>
      </c>
      <c r="AV28" s="5">
        <v>0.47699999999999998</v>
      </c>
      <c r="AW28" s="6">
        <v>4.8999999999999998E-3</v>
      </c>
      <c r="AX28" s="4">
        <v>40592</v>
      </c>
      <c r="AY28" s="4">
        <v>520</v>
      </c>
    </row>
    <row r="29" spans="1:51" x14ac:dyDescent="0.25">
      <c r="A29" s="7" t="s">
        <v>71</v>
      </c>
      <c r="B29" s="4">
        <v>19286</v>
      </c>
      <c r="C29" s="4">
        <v>604</v>
      </c>
      <c r="D29" s="4">
        <v>419</v>
      </c>
      <c r="E29" s="4">
        <v>795</v>
      </c>
      <c r="F29" s="4">
        <v>807</v>
      </c>
      <c r="G29" s="4">
        <v>793</v>
      </c>
      <c r="H29" s="4">
        <v>679</v>
      </c>
      <c r="I29" s="4">
        <v>731</v>
      </c>
      <c r="J29" s="4">
        <v>804</v>
      </c>
      <c r="K29" s="4">
        <v>723</v>
      </c>
      <c r="L29" s="4">
        <v>698</v>
      </c>
      <c r="M29" s="4">
        <v>687</v>
      </c>
      <c r="N29" s="4">
        <v>675</v>
      </c>
      <c r="O29" s="4">
        <v>630</v>
      </c>
      <c r="P29" s="4">
        <v>530</v>
      </c>
      <c r="Q29" s="4">
        <v>662</v>
      </c>
      <c r="R29" s="4">
        <v>662</v>
      </c>
      <c r="S29" s="4">
        <v>592</v>
      </c>
      <c r="T29" s="4">
        <v>467</v>
      </c>
      <c r="U29" s="4">
        <v>362</v>
      </c>
      <c r="V29" s="4">
        <v>403</v>
      </c>
      <c r="W29" s="4">
        <v>401</v>
      </c>
      <c r="X29" s="4">
        <v>359</v>
      </c>
      <c r="Y29" s="4">
        <v>393</v>
      </c>
      <c r="Z29" s="4">
        <v>356</v>
      </c>
      <c r="AA29" s="4">
        <v>293</v>
      </c>
      <c r="AB29" s="4">
        <v>262</v>
      </c>
      <c r="AC29" s="4">
        <v>243</v>
      </c>
      <c r="AD29" s="4">
        <v>304</v>
      </c>
      <c r="AE29" s="4">
        <v>268</v>
      </c>
      <c r="AF29" s="4">
        <v>237</v>
      </c>
      <c r="AG29" s="4">
        <v>232</v>
      </c>
      <c r="AH29" s="4">
        <v>165</v>
      </c>
      <c r="AI29" s="4">
        <v>162</v>
      </c>
      <c r="AJ29" s="4">
        <v>113</v>
      </c>
      <c r="AK29" s="4">
        <v>146</v>
      </c>
      <c r="AL29" s="4">
        <v>164</v>
      </c>
      <c r="AM29" s="4">
        <v>132</v>
      </c>
      <c r="AN29" s="4">
        <v>147</v>
      </c>
      <c r="AO29" s="4">
        <v>123</v>
      </c>
      <c r="AP29" s="4">
        <v>94</v>
      </c>
      <c r="AQ29" s="4">
        <v>1969</v>
      </c>
      <c r="AR29" s="4">
        <v>70429</v>
      </c>
      <c r="AS29" s="4">
        <v>1262</v>
      </c>
      <c r="AT29" s="4">
        <v>98131</v>
      </c>
      <c r="AU29" s="4">
        <v>1876</v>
      </c>
      <c r="AV29" s="5">
        <v>0.48399999999999999</v>
      </c>
      <c r="AW29" s="6">
        <v>6.7000000000000002E-3</v>
      </c>
      <c r="AX29" s="4">
        <v>40470</v>
      </c>
      <c r="AY29" s="4">
        <v>721</v>
      </c>
    </row>
    <row r="30" spans="1:51" x14ac:dyDescent="0.25">
      <c r="A30" s="7" t="s">
        <v>72</v>
      </c>
      <c r="B30" s="4">
        <v>8764</v>
      </c>
      <c r="C30" s="4">
        <v>214</v>
      </c>
      <c r="D30" s="4">
        <v>167</v>
      </c>
      <c r="E30" s="4">
        <v>272</v>
      </c>
      <c r="F30" s="4">
        <v>340</v>
      </c>
      <c r="G30" s="4">
        <v>325</v>
      </c>
      <c r="H30" s="4">
        <v>325</v>
      </c>
      <c r="I30" s="4">
        <v>355</v>
      </c>
      <c r="J30" s="4">
        <v>365</v>
      </c>
      <c r="K30" s="4">
        <v>314</v>
      </c>
      <c r="L30" s="4">
        <v>303</v>
      </c>
      <c r="M30" s="4">
        <v>351</v>
      </c>
      <c r="N30" s="4">
        <v>291</v>
      </c>
      <c r="O30" s="4">
        <v>329</v>
      </c>
      <c r="P30" s="4">
        <v>259</v>
      </c>
      <c r="Q30" s="4">
        <v>240</v>
      </c>
      <c r="R30" s="4">
        <v>276</v>
      </c>
      <c r="S30" s="4">
        <v>230</v>
      </c>
      <c r="T30" s="4">
        <v>259</v>
      </c>
      <c r="U30" s="4">
        <v>205</v>
      </c>
      <c r="V30" s="4">
        <v>208</v>
      </c>
      <c r="W30" s="4">
        <v>189</v>
      </c>
      <c r="X30" s="4">
        <v>181</v>
      </c>
      <c r="Y30" s="4">
        <v>189</v>
      </c>
      <c r="Z30" s="4">
        <v>170</v>
      </c>
      <c r="AA30" s="4">
        <v>174</v>
      </c>
      <c r="AB30" s="4">
        <v>118</v>
      </c>
      <c r="AC30" s="4">
        <v>144</v>
      </c>
      <c r="AD30" s="4">
        <v>98</v>
      </c>
      <c r="AE30" s="4">
        <v>132</v>
      </c>
      <c r="AF30" s="4">
        <v>81</v>
      </c>
      <c r="AG30" s="4">
        <v>105</v>
      </c>
      <c r="AH30" s="4">
        <v>97</v>
      </c>
      <c r="AI30" s="4">
        <v>78</v>
      </c>
      <c r="AJ30" s="4">
        <v>67</v>
      </c>
      <c r="AK30" s="4">
        <v>86</v>
      </c>
      <c r="AL30" s="4">
        <v>70</v>
      </c>
      <c r="AM30" s="4">
        <v>64</v>
      </c>
      <c r="AN30" s="4">
        <v>72</v>
      </c>
      <c r="AO30" s="4">
        <v>54</v>
      </c>
      <c r="AP30" s="4">
        <v>62</v>
      </c>
      <c r="AQ30" s="4">
        <v>906</v>
      </c>
      <c r="AR30" s="4">
        <v>73392</v>
      </c>
      <c r="AS30" s="4">
        <v>1713</v>
      </c>
      <c r="AT30" s="4">
        <v>99209</v>
      </c>
      <c r="AU30" s="4">
        <v>1940</v>
      </c>
      <c r="AV30" s="5">
        <v>0.46</v>
      </c>
      <c r="AW30" s="6">
        <v>5.4999999999999997E-3</v>
      </c>
      <c r="AX30" s="4">
        <v>40861</v>
      </c>
      <c r="AY30" s="4">
        <v>762</v>
      </c>
    </row>
    <row r="31" spans="1:51" x14ac:dyDescent="0.25">
      <c r="A31" s="3" t="s">
        <v>67</v>
      </c>
      <c r="B31" s="4">
        <v>50612</v>
      </c>
      <c r="C31" s="4">
        <v>1914</v>
      </c>
      <c r="D31" s="4">
        <v>1124</v>
      </c>
      <c r="E31" s="4">
        <v>2204</v>
      </c>
      <c r="F31" s="4">
        <v>2234</v>
      </c>
      <c r="G31" s="4">
        <v>2286</v>
      </c>
      <c r="H31" s="4">
        <v>2105</v>
      </c>
      <c r="I31" s="4">
        <v>2218</v>
      </c>
      <c r="J31" s="4">
        <v>2018</v>
      </c>
      <c r="K31" s="4">
        <v>2141</v>
      </c>
      <c r="L31" s="4">
        <v>1853</v>
      </c>
      <c r="M31" s="4">
        <v>2040</v>
      </c>
      <c r="N31" s="4">
        <v>1817</v>
      </c>
      <c r="O31" s="4">
        <v>1797</v>
      </c>
      <c r="P31" s="4">
        <v>1577</v>
      </c>
      <c r="Q31" s="4">
        <v>1454</v>
      </c>
      <c r="R31" s="4">
        <v>1359</v>
      </c>
      <c r="S31" s="4">
        <v>1246</v>
      </c>
      <c r="T31" s="4">
        <v>1126</v>
      </c>
      <c r="U31" s="4">
        <v>1177</v>
      </c>
      <c r="V31" s="4">
        <v>952</v>
      </c>
      <c r="W31" s="4">
        <v>1296</v>
      </c>
      <c r="X31" s="4">
        <v>931</v>
      </c>
      <c r="Y31" s="4">
        <v>795</v>
      </c>
      <c r="Z31" s="4">
        <v>668</v>
      </c>
      <c r="AA31" s="4">
        <v>803</v>
      </c>
      <c r="AB31" s="4">
        <v>705</v>
      </c>
      <c r="AC31" s="4">
        <v>698</v>
      </c>
      <c r="AD31" s="4">
        <v>568</v>
      </c>
      <c r="AE31" s="4">
        <v>584</v>
      </c>
      <c r="AF31" s="4">
        <v>462</v>
      </c>
      <c r="AG31" s="4">
        <v>597</v>
      </c>
      <c r="AH31" s="4">
        <v>441</v>
      </c>
      <c r="AI31" s="4">
        <v>435</v>
      </c>
      <c r="AJ31" s="4">
        <v>374</v>
      </c>
      <c r="AK31" s="4">
        <v>396</v>
      </c>
      <c r="AL31" s="4">
        <v>356</v>
      </c>
      <c r="AM31" s="4">
        <v>325</v>
      </c>
      <c r="AN31" s="4">
        <v>260</v>
      </c>
      <c r="AO31" s="4">
        <v>215</v>
      </c>
      <c r="AP31" s="4">
        <v>215</v>
      </c>
      <c r="AQ31" s="4">
        <v>4845</v>
      </c>
      <c r="AR31" s="4">
        <v>63368</v>
      </c>
      <c r="AS31" s="4">
        <v>740</v>
      </c>
      <c r="AT31" s="4">
        <v>92797</v>
      </c>
      <c r="AU31" s="4">
        <v>975</v>
      </c>
      <c r="AV31" s="5">
        <v>0.495</v>
      </c>
      <c r="AW31" s="6">
        <v>3.8E-3</v>
      </c>
      <c r="AX31" s="4">
        <v>37174</v>
      </c>
      <c r="AY31" s="4">
        <v>405</v>
      </c>
    </row>
    <row r="32" spans="1:51" x14ac:dyDescent="0.25">
      <c r="A32" s="7" t="s">
        <v>73</v>
      </c>
      <c r="B32" s="4">
        <v>26806</v>
      </c>
      <c r="C32" s="4">
        <v>963</v>
      </c>
      <c r="D32" s="4">
        <v>510</v>
      </c>
      <c r="E32" s="4">
        <v>1062</v>
      </c>
      <c r="F32" s="4">
        <v>1203</v>
      </c>
      <c r="G32" s="4">
        <v>1122</v>
      </c>
      <c r="H32" s="4">
        <v>1052</v>
      </c>
      <c r="I32" s="4">
        <v>1114</v>
      </c>
      <c r="J32" s="4">
        <v>1083</v>
      </c>
      <c r="K32" s="4">
        <v>1126</v>
      </c>
      <c r="L32" s="4">
        <v>970</v>
      </c>
      <c r="M32" s="4">
        <v>1093</v>
      </c>
      <c r="N32" s="4">
        <v>1032</v>
      </c>
      <c r="O32" s="4">
        <v>968</v>
      </c>
      <c r="P32" s="4">
        <v>833</v>
      </c>
      <c r="Q32" s="4">
        <v>797</v>
      </c>
      <c r="R32" s="4">
        <v>688</v>
      </c>
      <c r="S32" s="4">
        <v>594</v>
      </c>
      <c r="T32" s="4">
        <v>584</v>
      </c>
      <c r="U32" s="4">
        <v>633</v>
      </c>
      <c r="V32" s="4">
        <v>484</v>
      </c>
      <c r="W32" s="4">
        <v>756</v>
      </c>
      <c r="X32" s="4">
        <v>534</v>
      </c>
      <c r="Y32" s="4">
        <v>433</v>
      </c>
      <c r="Z32" s="4">
        <v>338</v>
      </c>
      <c r="AA32" s="4">
        <v>439</v>
      </c>
      <c r="AB32" s="4">
        <v>396</v>
      </c>
      <c r="AC32" s="4">
        <v>372</v>
      </c>
      <c r="AD32" s="4">
        <v>304</v>
      </c>
      <c r="AE32" s="4">
        <v>323</v>
      </c>
      <c r="AF32" s="4">
        <v>217</v>
      </c>
      <c r="AG32" s="4">
        <v>340</v>
      </c>
      <c r="AH32" s="4">
        <v>240</v>
      </c>
      <c r="AI32" s="4">
        <v>218</v>
      </c>
      <c r="AJ32" s="4">
        <v>187</v>
      </c>
      <c r="AK32" s="4">
        <v>229</v>
      </c>
      <c r="AL32" s="4">
        <v>218</v>
      </c>
      <c r="AM32" s="4">
        <v>168</v>
      </c>
      <c r="AN32" s="4">
        <v>154</v>
      </c>
      <c r="AO32" s="4">
        <v>104</v>
      </c>
      <c r="AP32" s="4">
        <v>161</v>
      </c>
      <c r="AQ32" s="4">
        <v>2765</v>
      </c>
      <c r="AR32" s="4">
        <v>65539</v>
      </c>
      <c r="AS32" s="4">
        <v>797</v>
      </c>
      <c r="AT32" s="4">
        <v>95895</v>
      </c>
      <c r="AU32" s="4">
        <v>1486</v>
      </c>
      <c r="AV32" s="5">
        <v>0.49099999999999999</v>
      </c>
      <c r="AW32" s="6">
        <v>5.1000000000000004E-3</v>
      </c>
      <c r="AX32" s="4">
        <v>38831</v>
      </c>
      <c r="AY32" s="4">
        <v>623</v>
      </c>
    </row>
    <row r="33" spans="1:51" x14ac:dyDescent="0.25">
      <c r="A33" s="7" t="s">
        <v>74</v>
      </c>
      <c r="B33" s="4">
        <v>8039</v>
      </c>
      <c r="C33" s="4">
        <v>354</v>
      </c>
      <c r="D33" s="4">
        <v>193</v>
      </c>
      <c r="E33" s="4">
        <v>444</v>
      </c>
      <c r="F33" s="4">
        <v>403</v>
      </c>
      <c r="G33" s="4">
        <v>463</v>
      </c>
      <c r="H33" s="4">
        <v>374</v>
      </c>
      <c r="I33" s="4">
        <v>414</v>
      </c>
      <c r="J33" s="4">
        <v>348</v>
      </c>
      <c r="K33" s="4">
        <v>345</v>
      </c>
      <c r="L33" s="4">
        <v>263</v>
      </c>
      <c r="M33" s="4">
        <v>325</v>
      </c>
      <c r="N33" s="4">
        <v>260</v>
      </c>
      <c r="O33" s="4">
        <v>283</v>
      </c>
      <c r="P33" s="4">
        <v>250</v>
      </c>
      <c r="Q33" s="4">
        <v>211</v>
      </c>
      <c r="R33" s="4">
        <v>247</v>
      </c>
      <c r="S33" s="4">
        <v>214</v>
      </c>
      <c r="T33" s="4">
        <v>213</v>
      </c>
      <c r="U33" s="4">
        <v>161</v>
      </c>
      <c r="V33" s="4">
        <v>183</v>
      </c>
      <c r="W33" s="4">
        <v>188</v>
      </c>
      <c r="X33" s="4">
        <v>158</v>
      </c>
      <c r="Y33" s="4">
        <v>116</v>
      </c>
      <c r="Z33" s="4">
        <v>113</v>
      </c>
      <c r="AA33" s="4">
        <v>103</v>
      </c>
      <c r="AB33" s="4">
        <v>103</v>
      </c>
      <c r="AC33" s="4">
        <v>112</v>
      </c>
      <c r="AD33" s="4">
        <v>67</v>
      </c>
      <c r="AE33" s="4">
        <v>96</v>
      </c>
      <c r="AF33" s="4">
        <v>70</v>
      </c>
      <c r="AG33" s="4">
        <v>71</v>
      </c>
      <c r="AH33" s="4">
        <v>49</v>
      </c>
      <c r="AI33" s="4">
        <v>69</v>
      </c>
      <c r="AJ33" s="4">
        <v>48</v>
      </c>
      <c r="AK33" s="4">
        <v>53</v>
      </c>
      <c r="AL33" s="4">
        <v>51</v>
      </c>
      <c r="AM33" s="4">
        <v>45</v>
      </c>
      <c r="AN33" s="4">
        <v>24</v>
      </c>
      <c r="AO33" s="4">
        <v>34</v>
      </c>
      <c r="AP33" s="4">
        <v>18</v>
      </c>
      <c r="AQ33" s="4">
        <v>502</v>
      </c>
      <c r="AR33" s="4">
        <v>56532</v>
      </c>
      <c r="AS33" s="4">
        <v>1322</v>
      </c>
      <c r="AT33" s="4">
        <v>80625</v>
      </c>
      <c r="AU33" s="4">
        <v>2403</v>
      </c>
      <c r="AV33" s="5">
        <v>0.49399999999999999</v>
      </c>
      <c r="AW33" s="6">
        <v>9.1999999999999998E-3</v>
      </c>
      <c r="AX33" s="4">
        <v>33549</v>
      </c>
      <c r="AY33" s="4">
        <v>987</v>
      </c>
    </row>
    <row r="34" spans="1:51" x14ac:dyDescent="0.25">
      <c r="A34" s="7" t="s">
        <v>75</v>
      </c>
      <c r="B34" s="4">
        <v>15767</v>
      </c>
      <c r="C34" s="4">
        <v>598</v>
      </c>
      <c r="D34" s="4">
        <v>420</v>
      </c>
      <c r="E34" s="4">
        <v>697</v>
      </c>
      <c r="F34" s="4">
        <v>628</v>
      </c>
      <c r="G34" s="4">
        <v>701</v>
      </c>
      <c r="H34" s="4">
        <v>678</v>
      </c>
      <c r="I34" s="4">
        <v>690</v>
      </c>
      <c r="J34" s="4">
        <v>587</v>
      </c>
      <c r="K34" s="4">
        <v>669</v>
      </c>
      <c r="L34" s="4">
        <v>620</v>
      </c>
      <c r="M34" s="4">
        <v>622</v>
      </c>
      <c r="N34" s="4">
        <v>526</v>
      </c>
      <c r="O34" s="4">
        <v>547</v>
      </c>
      <c r="P34" s="4">
        <v>494</v>
      </c>
      <c r="Q34" s="4">
        <v>446</v>
      </c>
      <c r="R34" s="4">
        <v>424</v>
      </c>
      <c r="S34" s="4">
        <v>439</v>
      </c>
      <c r="T34" s="4">
        <v>328</v>
      </c>
      <c r="U34" s="4">
        <v>383</v>
      </c>
      <c r="V34" s="4">
        <v>285</v>
      </c>
      <c r="W34" s="4">
        <v>352</v>
      </c>
      <c r="X34" s="4">
        <v>239</v>
      </c>
      <c r="Y34" s="4">
        <v>246</v>
      </c>
      <c r="Z34" s="4">
        <v>216</v>
      </c>
      <c r="AA34" s="4">
        <v>262</v>
      </c>
      <c r="AB34" s="4">
        <v>207</v>
      </c>
      <c r="AC34" s="4">
        <v>214</v>
      </c>
      <c r="AD34" s="4">
        <v>197</v>
      </c>
      <c r="AE34" s="4">
        <v>164</v>
      </c>
      <c r="AF34" s="4">
        <v>176</v>
      </c>
      <c r="AG34" s="4">
        <v>185</v>
      </c>
      <c r="AH34" s="4">
        <v>153</v>
      </c>
      <c r="AI34" s="4">
        <v>148</v>
      </c>
      <c r="AJ34" s="4">
        <v>139</v>
      </c>
      <c r="AK34" s="4">
        <v>115</v>
      </c>
      <c r="AL34" s="4">
        <v>87</v>
      </c>
      <c r="AM34" s="4">
        <v>112</v>
      </c>
      <c r="AN34" s="4">
        <v>82</v>
      </c>
      <c r="AO34" s="4">
        <v>77</v>
      </c>
      <c r="AP34" s="4">
        <v>37</v>
      </c>
      <c r="AQ34" s="4">
        <v>1578</v>
      </c>
      <c r="AR34" s="4">
        <v>63724</v>
      </c>
      <c r="AS34" s="4">
        <v>1441</v>
      </c>
      <c r="AT34" s="4">
        <v>93736</v>
      </c>
      <c r="AU34" s="4">
        <v>1896</v>
      </c>
      <c r="AV34" s="5">
        <v>0.499</v>
      </c>
      <c r="AW34" s="6">
        <v>7.0000000000000001E-3</v>
      </c>
      <c r="AX34" s="4">
        <v>36202</v>
      </c>
      <c r="AY34" s="4">
        <v>725</v>
      </c>
    </row>
    <row r="35" spans="1:51" x14ac:dyDescent="0.25">
      <c r="A35" s="3" t="s">
        <v>68</v>
      </c>
      <c r="B35" s="4">
        <v>29900</v>
      </c>
      <c r="C35" s="4">
        <v>879</v>
      </c>
      <c r="D35" s="4">
        <v>554</v>
      </c>
      <c r="E35" s="4">
        <v>1087</v>
      </c>
      <c r="F35" s="4">
        <v>969</v>
      </c>
      <c r="G35" s="4">
        <v>1102</v>
      </c>
      <c r="H35" s="4">
        <v>1023</v>
      </c>
      <c r="I35" s="4">
        <v>1111</v>
      </c>
      <c r="J35" s="4">
        <v>1002</v>
      </c>
      <c r="K35" s="4">
        <v>1000</v>
      </c>
      <c r="L35" s="4">
        <v>907</v>
      </c>
      <c r="M35" s="4">
        <v>1124</v>
      </c>
      <c r="N35" s="4">
        <v>848</v>
      </c>
      <c r="O35" s="4">
        <v>960</v>
      </c>
      <c r="P35" s="4">
        <v>800</v>
      </c>
      <c r="Q35" s="4">
        <v>846</v>
      </c>
      <c r="R35" s="4">
        <v>814</v>
      </c>
      <c r="S35" s="4">
        <v>832</v>
      </c>
      <c r="T35" s="4">
        <v>738</v>
      </c>
      <c r="U35" s="4">
        <v>699</v>
      </c>
      <c r="V35" s="4">
        <v>572</v>
      </c>
      <c r="W35" s="4">
        <v>761</v>
      </c>
      <c r="X35" s="4">
        <v>626</v>
      </c>
      <c r="Y35" s="4">
        <v>631</v>
      </c>
      <c r="Z35" s="4">
        <v>502</v>
      </c>
      <c r="AA35" s="4">
        <v>479</v>
      </c>
      <c r="AB35" s="4">
        <v>494</v>
      </c>
      <c r="AC35" s="4">
        <v>475</v>
      </c>
      <c r="AD35" s="4">
        <v>386</v>
      </c>
      <c r="AE35" s="4">
        <v>422</v>
      </c>
      <c r="AF35" s="4">
        <v>337</v>
      </c>
      <c r="AG35" s="4">
        <v>442</v>
      </c>
      <c r="AH35" s="4">
        <v>302</v>
      </c>
      <c r="AI35" s="4">
        <v>332</v>
      </c>
      <c r="AJ35" s="4">
        <v>327</v>
      </c>
      <c r="AK35" s="4">
        <v>301</v>
      </c>
      <c r="AL35" s="4">
        <v>222</v>
      </c>
      <c r="AM35" s="4">
        <v>302</v>
      </c>
      <c r="AN35" s="4">
        <v>281</v>
      </c>
      <c r="AO35" s="4">
        <v>174</v>
      </c>
      <c r="AP35" s="4">
        <v>205</v>
      </c>
      <c r="AQ35" s="4">
        <v>4031</v>
      </c>
      <c r="AR35" s="4">
        <v>79430</v>
      </c>
      <c r="AS35" s="4">
        <v>901</v>
      </c>
      <c r="AT35" s="4">
        <v>112413</v>
      </c>
      <c r="AU35" s="4">
        <v>1419</v>
      </c>
      <c r="AV35" s="5">
        <v>0.49</v>
      </c>
      <c r="AW35" s="6">
        <v>4.4000000000000003E-3</v>
      </c>
      <c r="AX35" s="4">
        <v>43067</v>
      </c>
      <c r="AY35" s="4">
        <v>547</v>
      </c>
    </row>
    <row r="36" spans="1:51" x14ac:dyDescent="0.25">
      <c r="A36" s="7" t="s">
        <v>76</v>
      </c>
      <c r="B36" s="4">
        <v>10057</v>
      </c>
      <c r="C36" s="4">
        <v>244</v>
      </c>
      <c r="D36" s="4">
        <v>216</v>
      </c>
      <c r="E36" s="4">
        <v>347</v>
      </c>
      <c r="F36" s="4">
        <v>352</v>
      </c>
      <c r="G36" s="4">
        <v>402</v>
      </c>
      <c r="H36" s="4">
        <v>387</v>
      </c>
      <c r="I36" s="4">
        <v>408</v>
      </c>
      <c r="J36" s="4">
        <v>340</v>
      </c>
      <c r="K36" s="4">
        <v>354</v>
      </c>
      <c r="L36" s="4">
        <v>381</v>
      </c>
      <c r="M36" s="4">
        <v>425</v>
      </c>
      <c r="N36" s="4">
        <v>307</v>
      </c>
      <c r="O36" s="4">
        <v>344</v>
      </c>
      <c r="P36" s="4">
        <v>297</v>
      </c>
      <c r="Q36" s="4">
        <v>307</v>
      </c>
      <c r="R36" s="4">
        <v>303</v>
      </c>
      <c r="S36" s="4">
        <v>296</v>
      </c>
      <c r="T36" s="4">
        <v>256</v>
      </c>
      <c r="U36" s="4">
        <v>232</v>
      </c>
      <c r="V36" s="4">
        <v>192</v>
      </c>
      <c r="W36" s="4">
        <v>248</v>
      </c>
      <c r="X36" s="4">
        <v>190</v>
      </c>
      <c r="Y36" s="4">
        <v>243</v>
      </c>
      <c r="Z36" s="4">
        <v>174</v>
      </c>
      <c r="AA36" s="4">
        <v>155</v>
      </c>
      <c r="AB36" s="4">
        <v>182</v>
      </c>
      <c r="AC36" s="4">
        <v>132</v>
      </c>
      <c r="AD36" s="4">
        <v>107</v>
      </c>
      <c r="AE36" s="4">
        <v>127</v>
      </c>
      <c r="AF36" s="4">
        <v>97</v>
      </c>
      <c r="AG36" s="4">
        <v>179</v>
      </c>
      <c r="AH36" s="4">
        <v>97</v>
      </c>
      <c r="AI36" s="4">
        <v>113</v>
      </c>
      <c r="AJ36" s="4">
        <v>124</v>
      </c>
      <c r="AK36" s="4">
        <v>85</v>
      </c>
      <c r="AL36" s="4">
        <v>73</v>
      </c>
      <c r="AM36" s="4">
        <v>92</v>
      </c>
      <c r="AN36" s="4">
        <v>81</v>
      </c>
      <c r="AO36" s="4">
        <v>42</v>
      </c>
      <c r="AP36" s="4">
        <v>50</v>
      </c>
      <c r="AQ36" s="4">
        <v>1071</v>
      </c>
      <c r="AR36" s="4">
        <v>73245</v>
      </c>
      <c r="AS36" s="4">
        <v>1560</v>
      </c>
      <c r="AT36" s="4">
        <v>102885</v>
      </c>
      <c r="AU36" s="4">
        <v>2123</v>
      </c>
      <c r="AV36" s="5">
        <v>0.47899999999999998</v>
      </c>
      <c r="AW36" s="6">
        <v>7.0000000000000001E-3</v>
      </c>
      <c r="AX36" s="4">
        <v>41104</v>
      </c>
      <c r="AY36" s="4">
        <v>810</v>
      </c>
    </row>
    <row r="37" spans="1:51" x14ac:dyDescent="0.25">
      <c r="A37" s="7" t="s">
        <v>77</v>
      </c>
      <c r="B37" s="4">
        <v>19843</v>
      </c>
      <c r="C37" s="4">
        <v>634</v>
      </c>
      <c r="D37" s="4">
        <v>339</v>
      </c>
      <c r="E37" s="4">
        <v>740</v>
      </c>
      <c r="F37" s="4">
        <v>616</v>
      </c>
      <c r="G37" s="4">
        <v>699</v>
      </c>
      <c r="H37" s="4">
        <v>636</v>
      </c>
      <c r="I37" s="4">
        <v>703</v>
      </c>
      <c r="J37" s="4">
        <v>662</v>
      </c>
      <c r="K37" s="4">
        <v>646</v>
      </c>
      <c r="L37" s="4">
        <v>526</v>
      </c>
      <c r="M37" s="4">
        <v>699</v>
      </c>
      <c r="N37" s="4">
        <v>542</v>
      </c>
      <c r="O37" s="4">
        <v>616</v>
      </c>
      <c r="P37" s="4">
        <v>503</v>
      </c>
      <c r="Q37" s="4">
        <v>539</v>
      </c>
      <c r="R37" s="4">
        <v>511</v>
      </c>
      <c r="S37" s="4">
        <v>536</v>
      </c>
      <c r="T37" s="4">
        <v>481</v>
      </c>
      <c r="U37" s="4">
        <v>467</v>
      </c>
      <c r="V37" s="4">
        <v>380</v>
      </c>
      <c r="W37" s="4">
        <v>512</v>
      </c>
      <c r="X37" s="4">
        <v>435</v>
      </c>
      <c r="Y37" s="4">
        <v>388</v>
      </c>
      <c r="Z37" s="4">
        <v>327</v>
      </c>
      <c r="AA37" s="4">
        <v>324</v>
      </c>
      <c r="AB37" s="4">
        <v>312</v>
      </c>
      <c r="AC37" s="4">
        <v>343</v>
      </c>
      <c r="AD37" s="4">
        <v>279</v>
      </c>
      <c r="AE37" s="4">
        <v>295</v>
      </c>
      <c r="AF37" s="4">
        <v>240</v>
      </c>
      <c r="AG37" s="4">
        <v>263</v>
      </c>
      <c r="AH37" s="4">
        <v>205</v>
      </c>
      <c r="AI37" s="4">
        <v>219</v>
      </c>
      <c r="AJ37" s="4">
        <v>203</v>
      </c>
      <c r="AK37" s="4">
        <v>216</v>
      </c>
      <c r="AL37" s="4">
        <v>148</v>
      </c>
      <c r="AM37" s="4">
        <v>210</v>
      </c>
      <c r="AN37" s="4">
        <v>199</v>
      </c>
      <c r="AO37" s="4">
        <v>132</v>
      </c>
      <c r="AP37" s="4">
        <v>155</v>
      </c>
      <c r="AQ37" s="4">
        <v>2960</v>
      </c>
      <c r="AR37" s="4">
        <v>82420</v>
      </c>
      <c r="AS37" s="4">
        <v>1156</v>
      </c>
      <c r="AT37" s="4">
        <v>117242</v>
      </c>
      <c r="AU37" s="4">
        <v>1818</v>
      </c>
      <c r="AV37" s="5">
        <v>0.49299999999999999</v>
      </c>
      <c r="AW37" s="6">
        <v>5.3E-3</v>
      </c>
      <c r="AX37" s="4">
        <v>44001</v>
      </c>
      <c r="AY37" s="4">
        <v>680</v>
      </c>
    </row>
    <row r="38" spans="1:51" ht="15.75" customHeight="1" x14ac:dyDescent="0.25">
      <c r="A38" s="29" t="s">
        <v>78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spans="1:51" ht="24" customHeight="1" x14ac:dyDescent="0.25">
      <c r="A39" s="30" t="s">
        <v>57</v>
      </c>
      <c r="B39" s="30" t="s">
        <v>7</v>
      </c>
      <c r="C39" s="30" t="s">
        <v>8</v>
      </c>
      <c r="D39" s="30" t="s">
        <v>9</v>
      </c>
      <c r="E39" s="30" t="s">
        <v>10</v>
      </c>
      <c r="F39" s="30" t="s">
        <v>11</v>
      </c>
      <c r="G39" s="30" t="s">
        <v>12</v>
      </c>
      <c r="H39" s="30" t="s">
        <v>13</v>
      </c>
      <c r="I39" s="30" t="s">
        <v>14</v>
      </c>
      <c r="J39" s="30" t="s">
        <v>15</v>
      </c>
      <c r="K39" s="30" t="s">
        <v>16</v>
      </c>
      <c r="L39" s="30" t="s">
        <v>17</v>
      </c>
      <c r="M39" s="30" t="s">
        <v>18</v>
      </c>
      <c r="N39" s="30" t="s">
        <v>19</v>
      </c>
      <c r="O39" s="30" t="s">
        <v>20</v>
      </c>
      <c r="P39" s="30" t="s">
        <v>21</v>
      </c>
      <c r="Q39" s="30" t="s">
        <v>22</v>
      </c>
      <c r="R39" s="30" t="s">
        <v>23</v>
      </c>
      <c r="S39" s="30" t="s">
        <v>24</v>
      </c>
      <c r="T39" s="30" t="s">
        <v>25</v>
      </c>
      <c r="U39" s="30" t="s">
        <v>26</v>
      </c>
      <c r="V39" s="30" t="s">
        <v>27</v>
      </c>
      <c r="W39" s="30" t="s">
        <v>28</v>
      </c>
      <c r="X39" s="30" t="s">
        <v>29</v>
      </c>
      <c r="Y39" s="30" t="s">
        <v>30</v>
      </c>
      <c r="Z39" s="30" t="s">
        <v>31</v>
      </c>
      <c r="AA39" s="30" t="s">
        <v>32</v>
      </c>
      <c r="AB39" s="30" t="s">
        <v>33</v>
      </c>
      <c r="AC39" s="30" t="s">
        <v>34</v>
      </c>
      <c r="AD39" s="30" t="s">
        <v>35</v>
      </c>
      <c r="AE39" s="30" t="s">
        <v>36</v>
      </c>
      <c r="AF39" s="30" t="s">
        <v>37</v>
      </c>
      <c r="AG39" s="30" t="s">
        <v>38</v>
      </c>
      <c r="AH39" s="30" t="s">
        <v>39</v>
      </c>
      <c r="AI39" s="30" t="s">
        <v>40</v>
      </c>
      <c r="AJ39" s="30" t="s">
        <v>41</v>
      </c>
      <c r="AK39" s="30" t="s">
        <v>42</v>
      </c>
      <c r="AL39" s="30" t="s">
        <v>43</v>
      </c>
      <c r="AM39" s="30" t="s">
        <v>44</v>
      </c>
      <c r="AN39" s="30" t="s">
        <v>45</v>
      </c>
      <c r="AO39" s="30" t="s">
        <v>46</v>
      </c>
      <c r="AP39" s="30" t="s">
        <v>47</v>
      </c>
      <c r="AQ39" s="30" t="s">
        <v>48</v>
      </c>
      <c r="AR39" s="30" t="s">
        <v>49</v>
      </c>
      <c r="AS39" s="30"/>
      <c r="AT39" s="30" t="s">
        <v>52</v>
      </c>
      <c r="AU39" s="30"/>
      <c r="AV39" s="30" t="s">
        <v>53</v>
      </c>
      <c r="AW39" s="30"/>
      <c r="AX39" s="30" t="s">
        <v>56</v>
      </c>
      <c r="AY39" s="30"/>
    </row>
    <row r="40" spans="1:51" ht="24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2" t="s">
        <v>50</v>
      </c>
      <c r="AS40" s="2" t="s">
        <v>51</v>
      </c>
      <c r="AT40" s="2" t="s">
        <v>50</v>
      </c>
      <c r="AU40" s="2" t="s">
        <v>51</v>
      </c>
      <c r="AV40" s="2" t="s">
        <v>54</v>
      </c>
      <c r="AW40" s="2" t="s">
        <v>55</v>
      </c>
      <c r="AX40" s="2" t="s">
        <v>50</v>
      </c>
      <c r="AY40" s="2" t="s">
        <v>55</v>
      </c>
    </row>
    <row r="41" spans="1:51" x14ac:dyDescent="0.25">
      <c r="A41" s="3" t="s">
        <v>79</v>
      </c>
      <c r="B41" s="4">
        <v>84265</v>
      </c>
      <c r="C41" s="4">
        <v>1732</v>
      </c>
      <c r="D41" s="4">
        <v>918</v>
      </c>
      <c r="E41" s="4">
        <v>1457</v>
      </c>
      <c r="F41" s="4">
        <v>1695</v>
      </c>
      <c r="G41" s="4">
        <v>2070</v>
      </c>
      <c r="H41" s="4">
        <v>2383</v>
      </c>
      <c r="I41" s="4">
        <v>2685</v>
      </c>
      <c r="J41" s="4">
        <v>2687</v>
      </c>
      <c r="K41" s="4">
        <v>2749</v>
      </c>
      <c r="L41" s="4">
        <v>2545</v>
      </c>
      <c r="M41" s="4">
        <v>2955</v>
      </c>
      <c r="N41" s="4">
        <v>2615</v>
      </c>
      <c r="O41" s="4">
        <v>2803</v>
      </c>
      <c r="P41" s="4">
        <v>2545</v>
      </c>
      <c r="Q41" s="4">
        <v>2659</v>
      </c>
      <c r="R41" s="4">
        <v>2540</v>
      </c>
      <c r="S41" s="4">
        <v>2356</v>
      </c>
      <c r="T41" s="4">
        <v>2152</v>
      </c>
      <c r="U41" s="4">
        <v>2160</v>
      </c>
      <c r="V41" s="4">
        <v>1896</v>
      </c>
      <c r="W41" s="4">
        <v>2323</v>
      </c>
      <c r="X41" s="4">
        <v>1960</v>
      </c>
      <c r="Y41" s="4">
        <v>1890</v>
      </c>
      <c r="Z41" s="4">
        <v>1673</v>
      </c>
      <c r="AA41" s="4">
        <v>1676</v>
      </c>
      <c r="AB41" s="4">
        <v>1475</v>
      </c>
      <c r="AC41" s="4">
        <v>1496</v>
      </c>
      <c r="AD41" s="4">
        <v>1360</v>
      </c>
      <c r="AE41" s="4">
        <v>1375</v>
      </c>
      <c r="AF41" s="4">
        <v>1091</v>
      </c>
      <c r="AG41" s="4">
        <v>1303</v>
      </c>
      <c r="AH41" s="4">
        <v>1060</v>
      </c>
      <c r="AI41" s="4">
        <v>1014</v>
      </c>
      <c r="AJ41" s="4">
        <v>910</v>
      </c>
      <c r="AK41" s="4">
        <v>1012</v>
      </c>
      <c r="AL41" s="4">
        <v>804</v>
      </c>
      <c r="AM41" s="4">
        <v>803</v>
      </c>
      <c r="AN41" s="4">
        <v>820</v>
      </c>
      <c r="AO41" s="4">
        <v>642</v>
      </c>
      <c r="AP41" s="4">
        <v>631</v>
      </c>
      <c r="AQ41" s="4">
        <v>13346</v>
      </c>
      <c r="AR41" s="4">
        <v>91162</v>
      </c>
      <c r="AS41" s="4">
        <v>478</v>
      </c>
      <c r="AT41" s="4">
        <v>124031</v>
      </c>
      <c r="AU41" s="4">
        <v>847</v>
      </c>
      <c r="AV41" s="5">
        <v>0.45400000000000001</v>
      </c>
      <c r="AW41" s="6">
        <v>2.7000000000000001E-3</v>
      </c>
      <c r="AX41" s="4">
        <v>38720</v>
      </c>
      <c r="AY41" s="4">
        <v>274</v>
      </c>
    </row>
    <row r="42" spans="1:51" x14ac:dyDescent="0.25">
      <c r="A42" s="7" t="s">
        <v>81</v>
      </c>
      <c r="B42" s="4">
        <v>61435</v>
      </c>
      <c r="C42" s="4">
        <v>761</v>
      </c>
      <c r="D42" s="4">
        <v>425</v>
      </c>
      <c r="E42" s="4">
        <v>587</v>
      </c>
      <c r="F42" s="4">
        <v>761</v>
      </c>
      <c r="G42" s="4">
        <v>1024</v>
      </c>
      <c r="H42" s="4">
        <v>1223</v>
      </c>
      <c r="I42" s="4">
        <v>1492</v>
      </c>
      <c r="J42" s="4">
        <v>1530</v>
      </c>
      <c r="K42" s="4">
        <v>1585</v>
      </c>
      <c r="L42" s="4">
        <v>1557</v>
      </c>
      <c r="M42" s="4">
        <v>1880</v>
      </c>
      <c r="N42" s="4">
        <v>1741</v>
      </c>
      <c r="O42" s="4">
        <v>1871</v>
      </c>
      <c r="P42" s="4">
        <v>1773</v>
      </c>
      <c r="Q42" s="4">
        <v>1853</v>
      </c>
      <c r="R42" s="4">
        <v>1794</v>
      </c>
      <c r="S42" s="4">
        <v>1709</v>
      </c>
      <c r="T42" s="4">
        <v>1531</v>
      </c>
      <c r="U42" s="4">
        <v>1632</v>
      </c>
      <c r="V42" s="4">
        <v>1463</v>
      </c>
      <c r="W42" s="4">
        <v>1814</v>
      </c>
      <c r="X42" s="4">
        <v>1559</v>
      </c>
      <c r="Y42" s="4">
        <v>1533</v>
      </c>
      <c r="Z42" s="4">
        <v>1406</v>
      </c>
      <c r="AA42" s="4">
        <v>1308</v>
      </c>
      <c r="AB42" s="4">
        <v>1207</v>
      </c>
      <c r="AC42" s="4">
        <v>1231</v>
      </c>
      <c r="AD42" s="4">
        <v>1132</v>
      </c>
      <c r="AE42" s="4">
        <v>1139</v>
      </c>
      <c r="AF42" s="4">
        <v>935</v>
      </c>
      <c r="AG42" s="4">
        <v>1138</v>
      </c>
      <c r="AH42" s="4">
        <v>898</v>
      </c>
      <c r="AI42" s="4">
        <v>862</v>
      </c>
      <c r="AJ42" s="4">
        <v>775</v>
      </c>
      <c r="AK42" s="4">
        <v>877</v>
      </c>
      <c r="AL42" s="4">
        <v>689</v>
      </c>
      <c r="AM42" s="4">
        <v>687</v>
      </c>
      <c r="AN42" s="4">
        <v>722</v>
      </c>
      <c r="AO42" s="4">
        <v>592</v>
      </c>
      <c r="AP42" s="4">
        <v>541</v>
      </c>
      <c r="AQ42" s="4">
        <v>12199</v>
      </c>
      <c r="AR42" s="4">
        <v>106921</v>
      </c>
      <c r="AS42" s="4">
        <v>570</v>
      </c>
      <c r="AT42" s="4">
        <v>141885</v>
      </c>
      <c r="AU42" s="4">
        <v>1096</v>
      </c>
      <c r="AV42" s="5">
        <v>0.43099999999999999</v>
      </c>
      <c r="AW42" s="6">
        <v>3.0000000000000001E-3</v>
      </c>
      <c r="AX42" s="4">
        <v>44606</v>
      </c>
      <c r="AY42" s="4">
        <v>342</v>
      </c>
    </row>
    <row r="43" spans="1:51" x14ac:dyDescent="0.25">
      <c r="A43" s="7" t="s">
        <v>82</v>
      </c>
      <c r="B43" s="4">
        <v>7212</v>
      </c>
      <c r="C43" s="4">
        <v>208</v>
      </c>
      <c r="D43" s="4">
        <v>87</v>
      </c>
      <c r="E43" s="4">
        <v>168</v>
      </c>
      <c r="F43" s="4">
        <v>221</v>
      </c>
      <c r="G43" s="4">
        <v>238</v>
      </c>
      <c r="H43" s="4">
        <v>259</v>
      </c>
      <c r="I43" s="4">
        <v>300</v>
      </c>
      <c r="J43" s="4">
        <v>297</v>
      </c>
      <c r="K43" s="4">
        <v>353</v>
      </c>
      <c r="L43" s="4">
        <v>261</v>
      </c>
      <c r="M43" s="4">
        <v>335</v>
      </c>
      <c r="N43" s="4">
        <v>264</v>
      </c>
      <c r="O43" s="4">
        <v>336</v>
      </c>
      <c r="P43" s="4">
        <v>245</v>
      </c>
      <c r="Q43" s="4">
        <v>274</v>
      </c>
      <c r="R43" s="4">
        <v>286</v>
      </c>
      <c r="S43" s="4">
        <v>211</v>
      </c>
      <c r="T43" s="4">
        <v>248</v>
      </c>
      <c r="U43" s="4">
        <v>189</v>
      </c>
      <c r="V43" s="4">
        <v>138</v>
      </c>
      <c r="W43" s="4">
        <v>181</v>
      </c>
      <c r="X43" s="4">
        <v>130</v>
      </c>
      <c r="Y43" s="4">
        <v>130</v>
      </c>
      <c r="Z43" s="4">
        <v>126</v>
      </c>
      <c r="AA43" s="4">
        <v>177</v>
      </c>
      <c r="AB43" s="4">
        <v>132</v>
      </c>
      <c r="AC43" s="4">
        <v>102</v>
      </c>
      <c r="AD43" s="4">
        <v>80</v>
      </c>
      <c r="AE43" s="4">
        <v>84</v>
      </c>
      <c r="AF43" s="4">
        <v>61</v>
      </c>
      <c r="AG43" s="4">
        <v>71</v>
      </c>
      <c r="AH43" s="4">
        <v>62</v>
      </c>
      <c r="AI43" s="4">
        <v>84</v>
      </c>
      <c r="AJ43" s="4">
        <v>71</v>
      </c>
      <c r="AK43" s="4">
        <v>70</v>
      </c>
      <c r="AL43" s="4">
        <v>49</v>
      </c>
      <c r="AM43" s="4">
        <v>31</v>
      </c>
      <c r="AN43" s="4">
        <v>58</v>
      </c>
      <c r="AO43" s="4">
        <v>23</v>
      </c>
      <c r="AP43" s="4">
        <v>31</v>
      </c>
      <c r="AQ43" s="4">
        <v>542</v>
      </c>
      <c r="AR43" s="4">
        <v>70525</v>
      </c>
      <c r="AS43" s="4">
        <v>1158</v>
      </c>
      <c r="AT43" s="4">
        <v>91234</v>
      </c>
      <c r="AU43" s="4">
        <v>1752</v>
      </c>
      <c r="AV43" s="5">
        <v>0.432</v>
      </c>
      <c r="AW43" s="6">
        <v>7.3000000000000001E-3</v>
      </c>
      <c r="AX43" s="4">
        <v>28470</v>
      </c>
      <c r="AY43" s="4">
        <v>562</v>
      </c>
    </row>
    <row r="44" spans="1:51" x14ac:dyDescent="0.25">
      <c r="A44" s="7" t="s">
        <v>83</v>
      </c>
      <c r="B44" s="4">
        <v>15618</v>
      </c>
      <c r="C44" s="4">
        <v>763</v>
      </c>
      <c r="D44" s="4">
        <v>406</v>
      </c>
      <c r="E44" s="4">
        <v>702</v>
      </c>
      <c r="F44" s="4">
        <v>713</v>
      </c>
      <c r="G44" s="4">
        <v>808</v>
      </c>
      <c r="H44" s="4">
        <v>901</v>
      </c>
      <c r="I44" s="4">
        <v>893</v>
      </c>
      <c r="J44" s="4">
        <v>861</v>
      </c>
      <c r="K44" s="4">
        <v>811</v>
      </c>
      <c r="L44" s="4">
        <v>727</v>
      </c>
      <c r="M44" s="4">
        <v>740</v>
      </c>
      <c r="N44" s="4">
        <v>609</v>
      </c>
      <c r="O44" s="4">
        <v>595</v>
      </c>
      <c r="P44" s="4">
        <v>526</v>
      </c>
      <c r="Q44" s="4">
        <v>532</v>
      </c>
      <c r="R44" s="4">
        <v>460</v>
      </c>
      <c r="S44" s="4">
        <v>436</v>
      </c>
      <c r="T44" s="4">
        <v>373</v>
      </c>
      <c r="U44" s="4">
        <v>338</v>
      </c>
      <c r="V44" s="4">
        <v>295</v>
      </c>
      <c r="W44" s="4">
        <v>328</v>
      </c>
      <c r="X44" s="4">
        <v>270</v>
      </c>
      <c r="Y44" s="4">
        <v>227</v>
      </c>
      <c r="Z44" s="4">
        <v>141</v>
      </c>
      <c r="AA44" s="4">
        <v>192</v>
      </c>
      <c r="AB44" s="4">
        <v>136</v>
      </c>
      <c r="AC44" s="4">
        <v>163</v>
      </c>
      <c r="AD44" s="4">
        <v>148</v>
      </c>
      <c r="AE44" s="4">
        <v>152</v>
      </c>
      <c r="AF44" s="4">
        <v>95</v>
      </c>
      <c r="AG44" s="4">
        <v>93</v>
      </c>
      <c r="AH44" s="4">
        <v>100</v>
      </c>
      <c r="AI44" s="4">
        <v>68</v>
      </c>
      <c r="AJ44" s="4">
        <v>64</v>
      </c>
      <c r="AK44" s="4">
        <v>65</v>
      </c>
      <c r="AL44" s="4">
        <v>66</v>
      </c>
      <c r="AM44" s="4">
        <v>85</v>
      </c>
      <c r="AN44" s="4">
        <v>40</v>
      </c>
      <c r="AO44" s="4">
        <v>28</v>
      </c>
      <c r="AP44" s="4">
        <v>59</v>
      </c>
      <c r="AQ44" s="4">
        <v>606</v>
      </c>
      <c r="AR44" s="4">
        <v>51168</v>
      </c>
      <c r="AS44" s="4">
        <v>562</v>
      </c>
      <c r="AT44" s="4">
        <v>68946</v>
      </c>
      <c r="AU44" s="4">
        <v>1103</v>
      </c>
      <c r="AV44" s="5">
        <v>0.45800000000000002</v>
      </c>
      <c r="AW44" s="6">
        <v>6.3E-3</v>
      </c>
      <c r="AX44" s="4">
        <v>20949</v>
      </c>
      <c r="AY44" s="4">
        <v>361</v>
      </c>
    </row>
    <row r="45" spans="1:51" x14ac:dyDescent="0.25">
      <c r="A45" s="3" t="s">
        <v>80</v>
      </c>
      <c r="B45" s="4">
        <v>46937</v>
      </c>
      <c r="C45" s="4">
        <v>2567</v>
      </c>
      <c r="D45" s="4">
        <v>1739</v>
      </c>
      <c r="E45" s="4">
        <v>3853</v>
      </c>
      <c r="F45" s="4">
        <v>3508</v>
      </c>
      <c r="G45" s="4">
        <v>3343</v>
      </c>
      <c r="H45" s="4">
        <v>2682</v>
      </c>
      <c r="I45" s="4">
        <v>2518</v>
      </c>
      <c r="J45" s="4">
        <v>2240</v>
      </c>
      <c r="K45" s="4">
        <v>2249</v>
      </c>
      <c r="L45" s="4">
        <v>1879</v>
      </c>
      <c r="M45" s="4">
        <v>2017</v>
      </c>
      <c r="N45" s="4">
        <v>1662</v>
      </c>
      <c r="O45" s="4">
        <v>1638</v>
      </c>
      <c r="P45" s="4">
        <v>1180</v>
      </c>
      <c r="Q45" s="4">
        <v>1159</v>
      </c>
      <c r="R45" s="4">
        <v>1062</v>
      </c>
      <c r="S45" s="4">
        <v>1070</v>
      </c>
      <c r="T45" s="4">
        <v>907</v>
      </c>
      <c r="U45" s="4">
        <v>783</v>
      </c>
      <c r="V45" s="4">
        <v>634</v>
      </c>
      <c r="W45" s="4">
        <v>890</v>
      </c>
      <c r="X45" s="4">
        <v>564</v>
      </c>
      <c r="Y45" s="4">
        <v>497</v>
      </c>
      <c r="Z45" s="4">
        <v>376</v>
      </c>
      <c r="AA45" s="4">
        <v>480</v>
      </c>
      <c r="AB45" s="4">
        <v>372</v>
      </c>
      <c r="AC45" s="4">
        <v>398</v>
      </c>
      <c r="AD45" s="4">
        <v>295</v>
      </c>
      <c r="AE45" s="4">
        <v>396</v>
      </c>
      <c r="AF45" s="4">
        <v>264</v>
      </c>
      <c r="AG45" s="4">
        <v>343</v>
      </c>
      <c r="AH45" s="4">
        <v>215</v>
      </c>
      <c r="AI45" s="4">
        <v>263</v>
      </c>
      <c r="AJ45" s="4">
        <v>148</v>
      </c>
      <c r="AK45" s="4">
        <v>129</v>
      </c>
      <c r="AL45" s="4">
        <v>161</v>
      </c>
      <c r="AM45" s="4">
        <v>217</v>
      </c>
      <c r="AN45" s="4">
        <v>130</v>
      </c>
      <c r="AO45" s="4">
        <v>116</v>
      </c>
      <c r="AP45" s="4">
        <v>104</v>
      </c>
      <c r="AQ45" s="4">
        <v>1891</v>
      </c>
      <c r="AR45" s="4">
        <v>41797</v>
      </c>
      <c r="AS45" s="4">
        <v>359</v>
      </c>
      <c r="AT45" s="4">
        <v>63331</v>
      </c>
      <c r="AU45" s="4">
        <v>842</v>
      </c>
      <c r="AV45" s="5">
        <v>0.51200000000000001</v>
      </c>
      <c r="AW45" s="6">
        <v>4.3E-3</v>
      </c>
      <c r="AX45" s="4">
        <v>50694</v>
      </c>
      <c r="AY45" s="4">
        <v>669</v>
      </c>
    </row>
    <row r="46" spans="1:51" x14ac:dyDescent="0.25">
      <c r="A46" s="7" t="s">
        <v>84</v>
      </c>
      <c r="B46" s="4">
        <v>22716</v>
      </c>
      <c r="C46" s="4">
        <v>1212</v>
      </c>
      <c r="D46" s="4">
        <v>703</v>
      </c>
      <c r="E46" s="4">
        <v>1522</v>
      </c>
      <c r="F46" s="4">
        <v>1307</v>
      </c>
      <c r="G46" s="4">
        <v>1363</v>
      </c>
      <c r="H46" s="4">
        <v>1067</v>
      </c>
      <c r="I46" s="4">
        <v>1134</v>
      </c>
      <c r="J46" s="4">
        <v>1042</v>
      </c>
      <c r="K46" s="4">
        <v>1113</v>
      </c>
      <c r="L46" s="4">
        <v>977</v>
      </c>
      <c r="M46" s="4">
        <v>1057</v>
      </c>
      <c r="N46" s="4">
        <v>754</v>
      </c>
      <c r="O46" s="4">
        <v>853</v>
      </c>
      <c r="P46" s="4">
        <v>611</v>
      </c>
      <c r="Q46" s="4">
        <v>633</v>
      </c>
      <c r="R46" s="4">
        <v>588</v>
      </c>
      <c r="S46" s="4">
        <v>565</v>
      </c>
      <c r="T46" s="4">
        <v>538</v>
      </c>
      <c r="U46" s="4">
        <v>440</v>
      </c>
      <c r="V46" s="4">
        <v>361</v>
      </c>
      <c r="W46" s="4">
        <v>470</v>
      </c>
      <c r="X46" s="4">
        <v>311</v>
      </c>
      <c r="Y46" s="4">
        <v>292</v>
      </c>
      <c r="Z46" s="4">
        <v>189</v>
      </c>
      <c r="AA46" s="4">
        <v>259</v>
      </c>
      <c r="AB46" s="4">
        <v>196</v>
      </c>
      <c r="AC46" s="4">
        <v>222</v>
      </c>
      <c r="AD46" s="4">
        <v>202</v>
      </c>
      <c r="AE46" s="4">
        <v>209</v>
      </c>
      <c r="AF46" s="4">
        <v>162</v>
      </c>
      <c r="AG46" s="4">
        <v>192</v>
      </c>
      <c r="AH46" s="4">
        <v>130</v>
      </c>
      <c r="AI46" s="4">
        <v>159</v>
      </c>
      <c r="AJ46" s="4">
        <v>80</v>
      </c>
      <c r="AK46" s="4">
        <v>84</v>
      </c>
      <c r="AL46" s="4">
        <v>102</v>
      </c>
      <c r="AM46" s="4">
        <v>150</v>
      </c>
      <c r="AN46" s="4">
        <v>70</v>
      </c>
      <c r="AO46" s="4">
        <v>85</v>
      </c>
      <c r="AP46" s="4">
        <v>73</v>
      </c>
      <c r="AQ46" s="4">
        <v>1239</v>
      </c>
      <c r="AR46" s="4">
        <v>49466</v>
      </c>
      <c r="AS46" s="4">
        <v>892</v>
      </c>
      <c r="AT46" s="4">
        <v>72266</v>
      </c>
      <c r="AU46" s="4">
        <v>1198</v>
      </c>
      <c r="AV46" s="5">
        <v>0.50600000000000001</v>
      </c>
      <c r="AW46" s="6">
        <v>5.5999999999999999E-3</v>
      </c>
      <c r="AX46" s="4">
        <v>54908</v>
      </c>
      <c r="AY46" s="4">
        <v>906</v>
      </c>
    </row>
    <row r="47" spans="1:51" x14ac:dyDescent="0.25">
      <c r="A47" s="7" t="s">
        <v>85</v>
      </c>
      <c r="B47" s="4">
        <v>17292</v>
      </c>
      <c r="C47" s="4">
        <v>1136</v>
      </c>
      <c r="D47" s="4">
        <v>658</v>
      </c>
      <c r="E47" s="4">
        <v>1437</v>
      </c>
      <c r="F47" s="4">
        <v>1206</v>
      </c>
      <c r="G47" s="4">
        <v>1210</v>
      </c>
      <c r="H47" s="4">
        <v>949</v>
      </c>
      <c r="I47" s="4">
        <v>983</v>
      </c>
      <c r="J47" s="4">
        <v>868</v>
      </c>
      <c r="K47" s="4">
        <v>934</v>
      </c>
      <c r="L47" s="4">
        <v>759</v>
      </c>
      <c r="M47" s="4">
        <v>861</v>
      </c>
      <c r="N47" s="4">
        <v>577</v>
      </c>
      <c r="O47" s="4">
        <v>641</v>
      </c>
      <c r="P47" s="4">
        <v>432</v>
      </c>
      <c r="Q47" s="4">
        <v>461</v>
      </c>
      <c r="R47" s="4">
        <v>390</v>
      </c>
      <c r="S47" s="4">
        <v>371</v>
      </c>
      <c r="T47" s="4">
        <v>344</v>
      </c>
      <c r="U47" s="4">
        <v>249</v>
      </c>
      <c r="V47" s="4">
        <v>217</v>
      </c>
      <c r="W47" s="4">
        <v>290</v>
      </c>
      <c r="X47" s="4">
        <v>154</v>
      </c>
      <c r="Y47" s="4">
        <v>167</v>
      </c>
      <c r="Z47" s="4">
        <v>93</v>
      </c>
      <c r="AA47" s="4">
        <v>172</v>
      </c>
      <c r="AB47" s="4">
        <v>101</v>
      </c>
      <c r="AC47" s="4">
        <v>137</v>
      </c>
      <c r="AD47" s="4">
        <v>115</v>
      </c>
      <c r="AE47" s="4">
        <v>134</v>
      </c>
      <c r="AF47" s="4">
        <v>89</v>
      </c>
      <c r="AG47" s="4">
        <v>114</v>
      </c>
      <c r="AH47" s="4">
        <v>87</v>
      </c>
      <c r="AI47" s="4">
        <v>73</v>
      </c>
      <c r="AJ47" s="4">
        <v>38</v>
      </c>
      <c r="AK47" s="4">
        <v>35</v>
      </c>
      <c r="AL47" s="4">
        <v>49</v>
      </c>
      <c r="AM47" s="4">
        <v>71</v>
      </c>
      <c r="AN47" s="4">
        <v>23</v>
      </c>
      <c r="AO47" s="4">
        <v>35</v>
      </c>
      <c r="AP47" s="4">
        <v>16</v>
      </c>
      <c r="AQ47" s="4">
        <v>615</v>
      </c>
      <c r="AR47" s="4">
        <v>40795</v>
      </c>
      <c r="AS47" s="4">
        <v>539</v>
      </c>
      <c r="AT47" s="4">
        <v>58982</v>
      </c>
      <c r="AU47" s="4">
        <v>1170</v>
      </c>
      <c r="AV47" s="5">
        <v>0.50600000000000001</v>
      </c>
      <c r="AW47" s="6">
        <v>7.1999999999999998E-3</v>
      </c>
      <c r="AX47" s="4">
        <v>58982</v>
      </c>
      <c r="AY47" s="4">
        <v>1170</v>
      </c>
    </row>
    <row r="48" spans="1:51" x14ac:dyDescent="0.25">
      <c r="A48" s="7" t="s">
        <v>86</v>
      </c>
      <c r="B48" s="4">
        <v>24221</v>
      </c>
      <c r="C48" s="4">
        <v>1354</v>
      </c>
      <c r="D48" s="4">
        <v>1037</v>
      </c>
      <c r="E48" s="4">
        <v>2331</v>
      </c>
      <c r="F48" s="4">
        <v>2201</v>
      </c>
      <c r="G48" s="4">
        <v>1980</v>
      </c>
      <c r="H48" s="4">
        <v>1614</v>
      </c>
      <c r="I48" s="4">
        <v>1384</v>
      </c>
      <c r="J48" s="4">
        <v>1198</v>
      </c>
      <c r="K48" s="4">
        <v>1136</v>
      </c>
      <c r="L48" s="4">
        <v>902</v>
      </c>
      <c r="M48" s="4">
        <v>960</v>
      </c>
      <c r="N48" s="4">
        <v>908</v>
      </c>
      <c r="O48" s="4">
        <v>785</v>
      </c>
      <c r="P48" s="4">
        <v>569</v>
      </c>
      <c r="Q48" s="4">
        <v>526</v>
      </c>
      <c r="R48" s="4">
        <v>474</v>
      </c>
      <c r="S48" s="4">
        <v>505</v>
      </c>
      <c r="T48" s="4">
        <v>369</v>
      </c>
      <c r="U48" s="4">
        <v>343</v>
      </c>
      <c r="V48" s="4">
        <v>273</v>
      </c>
      <c r="W48" s="4">
        <v>420</v>
      </c>
      <c r="X48" s="4">
        <v>253</v>
      </c>
      <c r="Y48" s="4">
        <v>205</v>
      </c>
      <c r="Z48" s="4">
        <v>187</v>
      </c>
      <c r="AA48" s="4">
        <v>220</v>
      </c>
      <c r="AB48" s="4">
        <v>176</v>
      </c>
      <c r="AC48" s="4">
        <v>175</v>
      </c>
      <c r="AD48" s="4">
        <v>93</v>
      </c>
      <c r="AE48" s="4">
        <v>187</v>
      </c>
      <c r="AF48" s="4">
        <v>103</v>
      </c>
      <c r="AG48" s="4">
        <v>151</v>
      </c>
      <c r="AH48" s="4">
        <v>85</v>
      </c>
      <c r="AI48" s="4">
        <v>104</v>
      </c>
      <c r="AJ48" s="4">
        <v>68</v>
      </c>
      <c r="AK48" s="4">
        <v>45</v>
      </c>
      <c r="AL48" s="4">
        <v>60</v>
      </c>
      <c r="AM48" s="4">
        <v>67</v>
      </c>
      <c r="AN48" s="4">
        <v>61</v>
      </c>
      <c r="AO48" s="4">
        <v>31</v>
      </c>
      <c r="AP48" s="4">
        <v>31</v>
      </c>
      <c r="AQ48" s="4">
        <v>651</v>
      </c>
      <c r="AR48" s="4">
        <v>35737</v>
      </c>
      <c r="AS48" s="4">
        <v>493</v>
      </c>
      <c r="AT48" s="4">
        <v>54952</v>
      </c>
      <c r="AU48" s="4">
        <v>916</v>
      </c>
      <c r="AV48" s="5">
        <v>0.50800000000000001</v>
      </c>
      <c r="AW48" s="6">
        <v>5.8999999999999999E-3</v>
      </c>
      <c r="AX48" s="4">
        <v>46310</v>
      </c>
      <c r="AY48" s="4">
        <v>726</v>
      </c>
    </row>
    <row r="49" spans="1:51" x14ac:dyDescent="0.25">
      <c r="A49" s="7" t="s">
        <v>85</v>
      </c>
      <c r="B49" s="4">
        <v>20595</v>
      </c>
      <c r="C49" s="4">
        <v>1262</v>
      </c>
      <c r="D49" s="4">
        <v>986</v>
      </c>
      <c r="E49" s="4">
        <v>2261</v>
      </c>
      <c r="F49" s="4">
        <v>2120</v>
      </c>
      <c r="G49" s="4">
        <v>1881</v>
      </c>
      <c r="H49" s="4">
        <v>1530</v>
      </c>
      <c r="I49" s="4">
        <v>1255</v>
      </c>
      <c r="J49" s="4">
        <v>1051</v>
      </c>
      <c r="K49" s="4">
        <v>1002</v>
      </c>
      <c r="L49" s="4">
        <v>755</v>
      </c>
      <c r="M49" s="4">
        <v>801</v>
      </c>
      <c r="N49" s="4">
        <v>739</v>
      </c>
      <c r="O49" s="4">
        <v>628</v>
      </c>
      <c r="P49" s="4">
        <v>452</v>
      </c>
      <c r="Q49" s="4">
        <v>410</v>
      </c>
      <c r="R49" s="4">
        <v>352</v>
      </c>
      <c r="S49" s="4">
        <v>407</v>
      </c>
      <c r="T49" s="4">
        <v>254</v>
      </c>
      <c r="U49" s="4">
        <v>247</v>
      </c>
      <c r="V49" s="4">
        <v>181</v>
      </c>
      <c r="W49" s="4">
        <v>290</v>
      </c>
      <c r="X49" s="4">
        <v>152</v>
      </c>
      <c r="Y49" s="4">
        <v>129</v>
      </c>
      <c r="Z49" s="4">
        <v>109</v>
      </c>
      <c r="AA49" s="4">
        <v>139</v>
      </c>
      <c r="AB49" s="4">
        <v>114</v>
      </c>
      <c r="AC49" s="4">
        <v>113</v>
      </c>
      <c r="AD49" s="4">
        <v>52</v>
      </c>
      <c r="AE49" s="4">
        <v>114</v>
      </c>
      <c r="AF49" s="4">
        <v>44</v>
      </c>
      <c r="AG49" s="4">
        <v>91</v>
      </c>
      <c r="AH49" s="4">
        <v>46</v>
      </c>
      <c r="AI49" s="4">
        <v>48</v>
      </c>
      <c r="AJ49" s="4">
        <v>32</v>
      </c>
      <c r="AK49" s="4">
        <v>32</v>
      </c>
      <c r="AL49" s="4">
        <v>30</v>
      </c>
      <c r="AM49" s="4">
        <v>42</v>
      </c>
      <c r="AN49" s="4">
        <v>46</v>
      </c>
      <c r="AO49" s="4">
        <v>14</v>
      </c>
      <c r="AP49" s="4">
        <v>14</v>
      </c>
      <c r="AQ49" s="4">
        <v>370</v>
      </c>
      <c r="AR49" s="4">
        <v>30866</v>
      </c>
      <c r="AS49" s="4">
        <v>446</v>
      </c>
      <c r="AT49" s="4">
        <v>47683</v>
      </c>
      <c r="AU49" s="4">
        <v>950</v>
      </c>
      <c r="AV49" s="5">
        <v>0.504</v>
      </c>
      <c r="AW49" s="6">
        <v>7.4999999999999997E-3</v>
      </c>
      <c r="AX49" s="4">
        <v>47683</v>
      </c>
      <c r="AY49" s="4">
        <v>950</v>
      </c>
    </row>
    <row r="50" spans="1:51" x14ac:dyDescent="0.25">
      <c r="A50" s="20" t="s">
        <v>141</v>
      </c>
      <c r="B50" s="21">
        <f>2*B42+B43+B44+B45</f>
        <v>192637</v>
      </c>
      <c r="C50" s="21">
        <f t="shared" ref="C50:AQ50" si="2">2*C42+C43+C44+C45</f>
        <v>5060</v>
      </c>
      <c r="D50" s="21">
        <f t="shared" si="2"/>
        <v>3082</v>
      </c>
      <c r="E50" s="21">
        <f t="shared" si="2"/>
        <v>5897</v>
      </c>
      <c r="F50" s="21">
        <f t="shared" si="2"/>
        <v>5964</v>
      </c>
      <c r="G50" s="21">
        <f t="shared" si="2"/>
        <v>6437</v>
      </c>
      <c r="H50" s="21">
        <f t="shared" si="2"/>
        <v>6288</v>
      </c>
      <c r="I50" s="21">
        <f t="shared" si="2"/>
        <v>6695</v>
      </c>
      <c r="J50" s="21">
        <f t="shared" si="2"/>
        <v>6458</v>
      </c>
      <c r="K50" s="21">
        <f t="shared" si="2"/>
        <v>6583</v>
      </c>
      <c r="L50" s="21">
        <f t="shared" si="2"/>
        <v>5981</v>
      </c>
      <c r="M50" s="21">
        <f t="shared" si="2"/>
        <v>6852</v>
      </c>
      <c r="N50" s="21">
        <f t="shared" si="2"/>
        <v>6017</v>
      </c>
      <c r="O50" s="21">
        <f t="shared" si="2"/>
        <v>6311</v>
      </c>
      <c r="P50" s="21">
        <f t="shared" si="2"/>
        <v>5497</v>
      </c>
      <c r="Q50" s="21">
        <f t="shared" si="2"/>
        <v>5671</v>
      </c>
      <c r="R50" s="21">
        <f t="shared" si="2"/>
        <v>5396</v>
      </c>
      <c r="S50" s="21">
        <f t="shared" si="2"/>
        <v>5135</v>
      </c>
      <c r="T50" s="21">
        <f t="shared" si="2"/>
        <v>4590</v>
      </c>
      <c r="U50" s="21">
        <f t="shared" si="2"/>
        <v>4574</v>
      </c>
      <c r="V50" s="21">
        <f t="shared" si="2"/>
        <v>3993</v>
      </c>
      <c r="W50" s="21">
        <f t="shared" si="2"/>
        <v>5027</v>
      </c>
      <c r="X50" s="21">
        <f t="shared" si="2"/>
        <v>4082</v>
      </c>
      <c r="Y50" s="21">
        <f t="shared" si="2"/>
        <v>3920</v>
      </c>
      <c r="Z50" s="21">
        <f t="shared" si="2"/>
        <v>3455</v>
      </c>
      <c r="AA50" s="21">
        <f t="shared" si="2"/>
        <v>3465</v>
      </c>
      <c r="AB50" s="21">
        <f t="shared" si="2"/>
        <v>3054</v>
      </c>
      <c r="AC50" s="21">
        <f t="shared" si="2"/>
        <v>3125</v>
      </c>
      <c r="AD50" s="21">
        <f t="shared" si="2"/>
        <v>2787</v>
      </c>
      <c r="AE50" s="21">
        <f t="shared" si="2"/>
        <v>2910</v>
      </c>
      <c r="AF50" s="21">
        <f t="shared" si="2"/>
        <v>2290</v>
      </c>
      <c r="AG50" s="21">
        <f t="shared" si="2"/>
        <v>2783</v>
      </c>
      <c r="AH50" s="21">
        <f t="shared" si="2"/>
        <v>2173</v>
      </c>
      <c r="AI50" s="21">
        <f t="shared" si="2"/>
        <v>2139</v>
      </c>
      <c r="AJ50" s="21">
        <f t="shared" si="2"/>
        <v>1833</v>
      </c>
      <c r="AK50" s="21">
        <f t="shared" si="2"/>
        <v>2018</v>
      </c>
      <c r="AL50" s="21">
        <f t="shared" si="2"/>
        <v>1654</v>
      </c>
      <c r="AM50" s="21">
        <f t="shared" si="2"/>
        <v>1707</v>
      </c>
      <c r="AN50" s="21">
        <f t="shared" si="2"/>
        <v>1672</v>
      </c>
      <c r="AO50" s="21">
        <f t="shared" si="2"/>
        <v>1351</v>
      </c>
      <c r="AP50" s="21">
        <f t="shared" si="2"/>
        <v>1276</v>
      </c>
      <c r="AQ50" s="21">
        <f t="shared" si="2"/>
        <v>27437</v>
      </c>
      <c r="AR50" s="21"/>
      <c r="AS50" s="21"/>
      <c r="AT50" s="21"/>
      <c r="AU50" s="21"/>
      <c r="AV50" s="22"/>
      <c r="AW50" s="23"/>
      <c r="AX50" s="21"/>
      <c r="AY50" s="21"/>
    </row>
    <row r="51" spans="1:51" ht="15.75" customHeight="1" x14ac:dyDescent="0.25">
      <c r="A51" s="29" t="s">
        <v>87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</row>
    <row r="52" spans="1:51" ht="24" customHeight="1" x14ac:dyDescent="0.25">
      <c r="A52" s="30" t="s">
        <v>57</v>
      </c>
      <c r="B52" s="30" t="s">
        <v>7</v>
      </c>
      <c r="C52" s="30" t="s">
        <v>8</v>
      </c>
      <c r="D52" s="30" t="s">
        <v>9</v>
      </c>
      <c r="E52" s="30" t="s">
        <v>10</v>
      </c>
      <c r="F52" s="30" t="s">
        <v>11</v>
      </c>
      <c r="G52" s="30" t="s">
        <v>12</v>
      </c>
      <c r="H52" s="30" t="s">
        <v>13</v>
      </c>
      <c r="I52" s="30" t="s">
        <v>14</v>
      </c>
      <c r="J52" s="30" t="s">
        <v>15</v>
      </c>
      <c r="K52" s="30" t="s">
        <v>16</v>
      </c>
      <c r="L52" s="30" t="s">
        <v>17</v>
      </c>
      <c r="M52" s="30" t="s">
        <v>18</v>
      </c>
      <c r="N52" s="30" t="s">
        <v>19</v>
      </c>
      <c r="O52" s="30" t="s">
        <v>20</v>
      </c>
      <c r="P52" s="30" t="s">
        <v>21</v>
      </c>
      <c r="Q52" s="30" t="s">
        <v>22</v>
      </c>
      <c r="R52" s="30" t="s">
        <v>23</v>
      </c>
      <c r="S52" s="30" t="s">
        <v>24</v>
      </c>
      <c r="T52" s="30" t="s">
        <v>25</v>
      </c>
      <c r="U52" s="30" t="s">
        <v>26</v>
      </c>
      <c r="V52" s="30" t="s">
        <v>27</v>
      </c>
      <c r="W52" s="30" t="s">
        <v>28</v>
      </c>
      <c r="X52" s="30" t="s">
        <v>29</v>
      </c>
      <c r="Y52" s="30" t="s">
        <v>30</v>
      </c>
      <c r="Z52" s="30" t="s">
        <v>31</v>
      </c>
      <c r="AA52" s="30" t="s">
        <v>32</v>
      </c>
      <c r="AB52" s="30" t="s">
        <v>33</v>
      </c>
      <c r="AC52" s="30" t="s">
        <v>34</v>
      </c>
      <c r="AD52" s="30" t="s">
        <v>35</v>
      </c>
      <c r="AE52" s="30" t="s">
        <v>36</v>
      </c>
      <c r="AF52" s="30" t="s">
        <v>37</v>
      </c>
      <c r="AG52" s="30" t="s">
        <v>38</v>
      </c>
      <c r="AH52" s="30" t="s">
        <v>39</v>
      </c>
      <c r="AI52" s="30" t="s">
        <v>40</v>
      </c>
      <c r="AJ52" s="30" t="s">
        <v>41</v>
      </c>
      <c r="AK52" s="30" t="s">
        <v>42</v>
      </c>
      <c r="AL52" s="30" t="s">
        <v>43</v>
      </c>
      <c r="AM52" s="30" t="s">
        <v>44</v>
      </c>
      <c r="AN52" s="30" t="s">
        <v>45</v>
      </c>
      <c r="AO52" s="30" t="s">
        <v>46</v>
      </c>
      <c r="AP52" s="30" t="s">
        <v>47</v>
      </c>
      <c r="AQ52" s="30" t="s">
        <v>48</v>
      </c>
      <c r="AR52" s="30" t="s">
        <v>49</v>
      </c>
      <c r="AS52" s="30"/>
      <c r="AT52" s="30" t="s">
        <v>52</v>
      </c>
      <c r="AU52" s="30"/>
      <c r="AV52" s="30" t="s">
        <v>53</v>
      </c>
      <c r="AW52" s="30"/>
      <c r="AX52" s="30" t="s">
        <v>56</v>
      </c>
      <c r="AY52" s="30"/>
    </row>
    <row r="53" spans="1:51" ht="24" customHeigh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2" t="s">
        <v>50</v>
      </c>
      <c r="AS53" s="2" t="s">
        <v>51</v>
      </c>
      <c r="AT53" s="2" t="s">
        <v>50</v>
      </c>
      <c r="AU53" s="2" t="s">
        <v>51</v>
      </c>
      <c r="AV53" s="2" t="s">
        <v>54</v>
      </c>
      <c r="AW53" s="2" t="s">
        <v>55</v>
      </c>
      <c r="AX53" s="2" t="s">
        <v>50</v>
      </c>
      <c r="AY53" s="2" t="s">
        <v>55</v>
      </c>
    </row>
    <row r="54" spans="1:51" x14ac:dyDescent="0.25">
      <c r="A54" s="3" t="s">
        <v>88</v>
      </c>
      <c r="B54" s="4">
        <v>95370</v>
      </c>
      <c r="C54" s="4">
        <v>3058</v>
      </c>
      <c r="D54" s="4">
        <v>1660</v>
      </c>
      <c r="E54" s="4">
        <v>2632</v>
      </c>
      <c r="F54" s="4">
        <v>2723</v>
      </c>
      <c r="G54" s="4">
        <v>3082</v>
      </c>
      <c r="H54" s="4">
        <v>2816</v>
      </c>
      <c r="I54" s="4">
        <v>3227</v>
      </c>
      <c r="J54" s="4">
        <v>3227</v>
      </c>
      <c r="K54" s="4">
        <v>3488</v>
      </c>
      <c r="L54" s="4">
        <v>3005</v>
      </c>
      <c r="M54" s="4">
        <v>3585</v>
      </c>
      <c r="N54" s="4">
        <v>3029</v>
      </c>
      <c r="O54" s="4">
        <v>3266</v>
      </c>
      <c r="P54" s="4">
        <v>2704</v>
      </c>
      <c r="Q54" s="4">
        <v>2901</v>
      </c>
      <c r="R54" s="4">
        <v>2786</v>
      </c>
      <c r="S54" s="4">
        <v>2652</v>
      </c>
      <c r="T54" s="4">
        <v>2381</v>
      </c>
      <c r="U54" s="4">
        <v>2313</v>
      </c>
      <c r="V54" s="4">
        <v>1993</v>
      </c>
      <c r="W54" s="4">
        <v>2636</v>
      </c>
      <c r="X54" s="4">
        <v>1984</v>
      </c>
      <c r="Y54" s="4">
        <v>1920</v>
      </c>
      <c r="Z54" s="4">
        <v>1613</v>
      </c>
      <c r="AA54" s="4">
        <v>1816</v>
      </c>
      <c r="AB54" s="4">
        <v>1504</v>
      </c>
      <c r="AC54" s="4">
        <v>1536</v>
      </c>
      <c r="AD54" s="4">
        <v>1344</v>
      </c>
      <c r="AE54" s="4">
        <v>1410</v>
      </c>
      <c r="AF54" s="4">
        <v>1116</v>
      </c>
      <c r="AG54" s="4">
        <v>1366</v>
      </c>
      <c r="AH54" s="4">
        <v>1065</v>
      </c>
      <c r="AI54" s="4">
        <v>1085</v>
      </c>
      <c r="AJ54" s="4">
        <v>908</v>
      </c>
      <c r="AK54" s="4">
        <v>923</v>
      </c>
      <c r="AL54" s="4">
        <v>785</v>
      </c>
      <c r="AM54" s="4">
        <v>865</v>
      </c>
      <c r="AN54" s="4">
        <v>804</v>
      </c>
      <c r="AO54" s="4">
        <v>638</v>
      </c>
      <c r="AP54" s="4">
        <v>630</v>
      </c>
      <c r="AQ54" s="4">
        <v>12894</v>
      </c>
      <c r="AR54" s="4">
        <v>80734</v>
      </c>
      <c r="AS54" s="4">
        <v>372</v>
      </c>
      <c r="AT54" s="4">
        <v>112484</v>
      </c>
      <c r="AU54" s="4">
        <v>744</v>
      </c>
      <c r="AV54" s="5">
        <v>0.47599999999999998</v>
      </c>
      <c r="AW54" s="6">
        <v>2.5999999999999999E-3</v>
      </c>
      <c r="AX54" s="4">
        <v>40759</v>
      </c>
      <c r="AY54" s="4">
        <v>265</v>
      </c>
    </row>
    <row r="55" spans="1:51" x14ac:dyDescent="0.25">
      <c r="A55" s="7" t="s">
        <v>91</v>
      </c>
      <c r="B55" s="4">
        <v>6061</v>
      </c>
      <c r="C55" s="4">
        <v>340</v>
      </c>
      <c r="D55" s="4">
        <v>180</v>
      </c>
      <c r="E55" s="4">
        <v>210</v>
      </c>
      <c r="F55" s="4">
        <v>302</v>
      </c>
      <c r="G55" s="4">
        <v>364</v>
      </c>
      <c r="H55" s="4">
        <v>192</v>
      </c>
      <c r="I55" s="4">
        <v>350</v>
      </c>
      <c r="J55" s="4">
        <v>333</v>
      </c>
      <c r="K55" s="4">
        <v>327</v>
      </c>
      <c r="L55" s="4">
        <v>301</v>
      </c>
      <c r="M55" s="4">
        <v>316</v>
      </c>
      <c r="N55" s="4">
        <v>333</v>
      </c>
      <c r="O55" s="4">
        <v>278</v>
      </c>
      <c r="P55" s="4">
        <v>221</v>
      </c>
      <c r="Q55" s="4">
        <v>191</v>
      </c>
      <c r="R55" s="4">
        <v>202</v>
      </c>
      <c r="S55" s="4">
        <v>155</v>
      </c>
      <c r="T55" s="4">
        <v>180</v>
      </c>
      <c r="U55" s="4">
        <v>189</v>
      </c>
      <c r="V55" s="4">
        <v>104</v>
      </c>
      <c r="W55" s="4">
        <v>143</v>
      </c>
      <c r="X55" s="4">
        <v>98</v>
      </c>
      <c r="Y55" s="4">
        <v>86</v>
      </c>
      <c r="Z55" s="4">
        <v>60</v>
      </c>
      <c r="AA55" s="4">
        <v>68</v>
      </c>
      <c r="AB55" s="4">
        <v>58</v>
      </c>
      <c r="AC55" s="4">
        <v>37</v>
      </c>
      <c r="AD55" s="4">
        <v>37</v>
      </c>
      <c r="AE55" s="4">
        <v>46</v>
      </c>
      <c r="AF55" s="4">
        <v>30</v>
      </c>
      <c r="AG55" s="4">
        <v>33</v>
      </c>
      <c r="AH55" s="4">
        <v>17</v>
      </c>
      <c r="AI55" s="4">
        <v>37</v>
      </c>
      <c r="AJ55" s="4">
        <v>24</v>
      </c>
      <c r="AK55" s="4">
        <v>11</v>
      </c>
      <c r="AL55" s="4">
        <v>13</v>
      </c>
      <c r="AM55" s="4">
        <v>7</v>
      </c>
      <c r="AN55" s="4">
        <v>4</v>
      </c>
      <c r="AO55" s="4">
        <v>8</v>
      </c>
      <c r="AP55" s="4">
        <v>25</v>
      </c>
      <c r="AQ55" s="4">
        <v>153</v>
      </c>
      <c r="AR55" s="4">
        <v>51645</v>
      </c>
      <c r="AS55" s="4">
        <v>957</v>
      </c>
      <c r="AT55" s="4">
        <v>63199</v>
      </c>
      <c r="AU55" s="4">
        <v>1328</v>
      </c>
      <c r="AV55" s="5">
        <v>0.43</v>
      </c>
      <c r="AW55" s="6">
        <v>0.01</v>
      </c>
      <c r="AX55" s="4">
        <v>26469</v>
      </c>
      <c r="AY55" s="4">
        <v>621</v>
      </c>
    </row>
    <row r="56" spans="1:51" x14ac:dyDescent="0.25">
      <c r="A56" s="7" t="s">
        <v>92</v>
      </c>
      <c r="B56" s="4">
        <v>20990</v>
      </c>
      <c r="C56" s="4">
        <v>735</v>
      </c>
      <c r="D56" s="4">
        <v>278</v>
      </c>
      <c r="E56" s="4">
        <v>425</v>
      </c>
      <c r="F56" s="4">
        <v>461</v>
      </c>
      <c r="G56" s="4">
        <v>669</v>
      </c>
      <c r="H56" s="4">
        <v>713</v>
      </c>
      <c r="I56" s="4">
        <v>866</v>
      </c>
      <c r="J56" s="4">
        <v>672</v>
      </c>
      <c r="K56" s="4">
        <v>971</v>
      </c>
      <c r="L56" s="4">
        <v>763</v>
      </c>
      <c r="M56" s="4">
        <v>1011</v>
      </c>
      <c r="N56" s="4">
        <v>749</v>
      </c>
      <c r="O56" s="4">
        <v>892</v>
      </c>
      <c r="P56" s="4">
        <v>607</v>
      </c>
      <c r="Q56" s="4">
        <v>696</v>
      </c>
      <c r="R56" s="4">
        <v>758</v>
      </c>
      <c r="S56" s="4">
        <v>659</v>
      </c>
      <c r="T56" s="4">
        <v>652</v>
      </c>
      <c r="U56" s="4">
        <v>559</v>
      </c>
      <c r="V56" s="4">
        <v>497</v>
      </c>
      <c r="W56" s="4">
        <v>668</v>
      </c>
      <c r="X56" s="4">
        <v>483</v>
      </c>
      <c r="Y56" s="4">
        <v>447</v>
      </c>
      <c r="Z56" s="4">
        <v>383</v>
      </c>
      <c r="AA56" s="4">
        <v>473</v>
      </c>
      <c r="AB56" s="4">
        <v>241</v>
      </c>
      <c r="AC56" s="4">
        <v>368</v>
      </c>
      <c r="AD56" s="4">
        <v>302</v>
      </c>
      <c r="AE56" s="4">
        <v>298</v>
      </c>
      <c r="AF56" s="4">
        <v>197</v>
      </c>
      <c r="AG56" s="4">
        <v>265</v>
      </c>
      <c r="AH56" s="4">
        <v>189</v>
      </c>
      <c r="AI56" s="4">
        <v>241</v>
      </c>
      <c r="AJ56" s="4">
        <v>145</v>
      </c>
      <c r="AK56" s="4">
        <v>163</v>
      </c>
      <c r="AL56" s="4">
        <v>132</v>
      </c>
      <c r="AM56" s="4">
        <v>187</v>
      </c>
      <c r="AN56" s="4">
        <v>171</v>
      </c>
      <c r="AO56" s="4">
        <v>108</v>
      </c>
      <c r="AP56" s="4">
        <v>128</v>
      </c>
      <c r="AQ56" s="4">
        <v>1768</v>
      </c>
      <c r="AR56" s="4">
        <v>74862</v>
      </c>
      <c r="AS56" s="4">
        <v>1175</v>
      </c>
      <c r="AT56" s="4">
        <v>96572</v>
      </c>
      <c r="AU56" s="4">
        <v>1307</v>
      </c>
      <c r="AV56" s="5">
        <v>0.439</v>
      </c>
      <c r="AW56" s="6">
        <v>5.1000000000000004E-3</v>
      </c>
      <c r="AX56" s="4">
        <v>36965</v>
      </c>
      <c r="AY56" s="4">
        <v>497</v>
      </c>
    </row>
    <row r="57" spans="1:51" x14ac:dyDescent="0.25">
      <c r="A57" s="7" t="s">
        <v>93</v>
      </c>
      <c r="B57" s="4">
        <v>22601</v>
      </c>
      <c r="C57" s="4">
        <v>574</v>
      </c>
      <c r="D57" s="4">
        <v>302</v>
      </c>
      <c r="E57" s="4">
        <v>424</v>
      </c>
      <c r="F57" s="4">
        <v>486</v>
      </c>
      <c r="G57" s="4">
        <v>568</v>
      </c>
      <c r="H57" s="4">
        <v>565</v>
      </c>
      <c r="I57" s="4">
        <v>638</v>
      </c>
      <c r="J57" s="4">
        <v>727</v>
      </c>
      <c r="K57" s="4">
        <v>804</v>
      </c>
      <c r="L57" s="4">
        <v>716</v>
      </c>
      <c r="M57" s="4">
        <v>785</v>
      </c>
      <c r="N57" s="4">
        <v>669</v>
      </c>
      <c r="O57" s="4">
        <v>741</v>
      </c>
      <c r="P57" s="4">
        <v>680</v>
      </c>
      <c r="Q57" s="4">
        <v>684</v>
      </c>
      <c r="R57" s="4">
        <v>639</v>
      </c>
      <c r="S57" s="4">
        <v>684</v>
      </c>
      <c r="T57" s="4">
        <v>577</v>
      </c>
      <c r="U57" s="4">
        <v>540</v>
      </c>
      <c r="V57" s="4">
        <v>460</v>
      </c>
      <c r="W57" s="4">
        <v>671</v>
      </c>
      <c r="X57" s="4">
        <v>439</v>
      </c>
      <c r="Y57" s="4">
        <v>485</v>
      </c>
      <c r="Z57" s="4">
        <v>453</v>
      </c>
      <c r="AA57" s="4">
        <v>475</v>
      </c>
      <c r="AB57" s="4">
        <v>485</v>
      </c>
      <c r="AC57" s="4">
        <v>338</v>
      </c>
      <c r="AD57" s="4">
        <v>324</v>
      </c>
      <c r="AE57" s="4">
        <v>365</v>
      </c>
      <c r="AF57" s="4">
        <v>281</v>
      </c>
      <c r="AG57" s="4">
        <v>330</v>
      </c>
      <c r="AH57" s="4">
        <v>306</v>
      </c>
      <c r="AI57" s="4">
        <v>300</v>
      </c>
      <c r="AJ57" s="4">
        <v>251</v>
      </c>
      <c r="AK57" s="4">
        <v>269</v>
      </c>
      <c r="AL57" s="4">
        <v>228</v>
      </c>
      <c r="AM57" s="4">
        <v>212</v>
      </c>
      <c r="AN57" s="4">
        <v>240</v>
      </c>
      <c r="AO57" s="4">
        <v>210</v>
      </c>
      <c r="AP57" s="4">
        <v>139</v>
      </c>
      <c r="AQ57" s="4">
        <v>3542</v>
      </c>
      <c r="AR57" s="4">
        <v>90312</v>
      </c>
      <c r="AS57" s="4">
        <v>949</v>
      </c>
      <c r="AT57" s="4">
        <v>121376</v>
      </c>
      <c r="AU57" s="4">
        <v>1273</v>
      </c>
      <c r="AV57" s="5">
        <v>0.45300000000000001</v>
      </c>
      <c r="AW57" s="6">
        <v>4.1999999999999997E-3</v>
      </c>
      <c r="AX57" s="4">
        <v>36470</v>
      </c>
      <c r="AY57" s="4">
        <v>427</v>
      </c>
    </row>
    <row r="58" spans="1:51" x14ac:dyDescent="0.25">
      <c r="A58" s="7" t="s">
        <v>94</v>
      </c>
      <c r="B58" s="4">
        <v>21647</v>
      </c>
      <c r="C58" s="4">
        <v>534</v>
      </c>
      <c r="D58" s="4">
        <v>318</v>
      </c>
      <c r="E58" s="4">
        <v>531</v>
      </c>
      <c r="F58" s="4">
        <v>459</v>
      </c>
      <c r="G58" s="4">
        <v>486</v>
      </c>
      <c r="H58" s="4">
        <v>599</v>
      </c>
      <c r="I58" s="4">
        <v>611</v>
      </c>
      <c r="J58" s="4">
        <v>601</v>
      </c>
      <c r="K58" s="4">
        <v>566</v>
      </c>
      <c r="L58" s="4">
        <v>546</v>
      </c>
      <c r="M58" s="4">
        <v>691</v>
      </c>
      <c r="N58" s="4">
        <v>582</v>
      </c>
      <c r="O58" s="4">
        <v>629</v>
      </c>
      <c r="P58" s="4">
        <v>569</v>
      </c>
      <c r="Q58" s="4">
        <v>658</v>
      </c>
      <c r="R58" s="4">
        <v>563</v>
      </c>
      <c r="S58" s="4">
        <v>586</v>
      </c>
      <c r="T58" s="4">
        <v>508</v>
      </c>
      <c r="U58" s="4">
        <v>536</v>
      </c>
      <c r="V58" s="4">
        <v>470</v>
      </c>
      <c r="W58" s="4">
        <v>557</v>
      </c>
      <c r="X58" s="4">
        <v>458</v>
      </c>
      <c r="Y58" s="4">
        <v>455</v>
      </c>
      <c r="Z58" s="4">
        <v>391</v>
      </c>
      <c r="AA58" s="4">
        <v>412</v>
      </c>
      <c r="AB58" s="4">
        <v>385</v>
      </c>
      <c r="AC58" s="4">
        <v>451</v>
      </c>
      <c r="AD58" s="4">
        <v>374</v>
      </c>
      <c r="AE58" s="4">
        <v>383</v>
      </c>
      <c r="AF58" s="4">
        <v>289</v>
      </c>
      <c r="AG58" s="4">
        <v>421</v>
      </c>
      <c r="AH58" s="4">
        <v>299</v>
      </c>
      <c r="AI58" s="4">
        <v>298</v>
      </c>
      <c r="AJ58" s="4">
        <v>269</v>
      </c>
      <c r="AK58" s="4">
        <v>246</v>
      </c>
      <c r="AL58" s="4">
        <v>193</v>
      </c>
      <c r="AM58" s="4">
        <v>242</v>
      </c>
      <c r="AN58" s="4">
        <v>193</v>
      </c>
      <c r="AO58" s="4">
        <v>168</v>
      </c>
      <c r="AP58" s="4">
        <v>177</v>
      </c>
      <c r="AQ58" s="4">
        <v>3941</v>
      </c>
      <c r="AR58" s="4">
        <v>97089</v>
      </c>
      <c r="AS58" s="4">
        <v>971</v>
      </c>
      <c r="AT58" s="4">
        <v>131165</v>
      </c>
      <c r="AU58" s="4">
        <v>1616</v>
      </c>
      <c r="AV58" s="5">
        <v>0.46400000000000002</v>
      </c>
      <c r="AW58" s="6">
        <v>4.7999999999999996E-3</v>
      </c>
      <c r="AX58" s="4">
        <v>44105</v>
      </c>
      <c r="AY58" s="4">
        <v>594</v>
      </c>
    </row>
    <row r="59" spans="1:51" x14ac:dyDescent="0.25">
      <c r="A59" s="7" t="s">
        <v>95</v>
      </c>
      <c r="B59" s="4">
        <v>24070</v>
      </c>
      <c r="C59" s="4">
        <v>875</v>
      </c>
      <c r="D59" s="4">
        <v>582</v>
      </c>
      <c r="E59" s="4">
        <v>1042</v>
      </c>
      <c r="F59" s="4">
        <v>1015</v>
      </c>
      <c r="G59" s="4">
        <v>994</v>
      </c>
      <c r="H59" s="4">
        <v>748</v>
      </c>
      <c r="I59" s="4">
        <v>763</v>
      </c>
      <c r="J59" s="4">
        <v>894</v>
      </c>
      <c r="K59" s="4">
        <v>820</v>
      </c>
      <c r="L59" s="4">
        <v>679</v>
      </c>
      <c r="M59" s="4">
        <v>781</v>
      </c>
      <c r="N59" s="4">
        <v>697</v>
      </c>
      <c r="O59" s="4">
        <v>726</v>
      </c>
      <c r="P59" s="4">
        <v>627</v>
      </c>
      <c r="Q59" s="4">
        <v>671</v>
      </c>
      <c r="R59" s="4">
        <v>624</v>
      </c>
      <c r="S59" s="4">
        <v>567</v>
      </c>
      <c r="T59" s="4">
        <v>464</v>
      </c>
      <c r="U59" s="4">
        <v>489</v>
      </c>
      <c r="V59" s="4">
        <v>462</v>
      </c>
      <c r="W59" s="4">
        <v>597</v>
      </c>
      <c r="X59" s="4">
        <v>505</v>
      </c>
      <c r="Y59" s="4">
        <v>449</v>
      </c>
      <c r="Z59" s="4">
        <v>325</v>
      </c>
      <c r="AA59" s="4">
        <v>388</v>
      </c>
      <c r="AB59" s="4">
        <v>335</v>
      </c>
      <c r="AC59" s="4">
        <v>342</v>
      </c>
      <c r="AD59" s="4">
        <v>307</v>
      </c>
      <c r="AE59" s="4">
        <v>319</v>
      </c>
      <c r="AF59" s="4">
        <v>319</v>
      </c>
      <c r="AG59" s="4">
        <v>317</v>
      </c>
      <c r="AH59" s="4">
        <v>255</v>
      </c>
      <c r="AI59" s="4">
        <v>209</v>
      </c>
      <c r="AJ59" s="4">
        <v>220</v>
      </c>
      <c r="AK59" s="4">
        <v>235</v>
      </c>
      <c r="AL59" s="4">
        <v>219</v>
      </c>
      <c r="AM59" s="4">
        <v>216</v>
      </c>
      <c r="AN59" s="4">
        <v>197</v>
      </c>
      <c r="AO59" s="4">
        <v>144</v>
      </c>
      <c r="AP59" s="4">
        <v>161</v>
      </c>
      <c r="AQ59" s="4">
        <v>3491</v>
      </c>
      <c r="AR59" s="4">
        <v>75842</v>
      </c>
      <c r="AS59" s="4">
        <v>877</v>
      </c>
      <c r="AT59" s="4">
        <v>113621</v>
      </c>
      <c r="AU59" s="4">
        <v>1563</v>
      </c>
      <c r="AV59" s="5">
        <v>0.51500000000000001</v>
      </c>
      <c r="AW59" s="6">
        <v>4.7999999999999996E-3</v>
      </c>
      <c r="AX59" s="4">
        <v>50377</v>
      </c>
      <c r="AY59" s="4">
        <v>692</v>
      </c>
    </row>
    <row r="60" spans="1:51" x14ac:dyDescent="0.25">
      <c r="A60" s="3" t="s">
        <v>89</v>
      </c>
      <c r="B60" s="4">
        <v>35832</v>
      </c>
      <c r="C60" s="4">
        <v>1241</v>
      </c>
      <c r="D60" s="4">
        <v>997</v>
      </c>
      <c r="E60" s="4">
        <v>2678</v>
      </c>
      <c r="F60" s="4">
        <v>2479</v>
      </c>
      <c r="G60" s="4">
        <v>2330</v>
      </c>
      <c r="H60" s="4">
        <v>2249</v>
      </c>
      <c r="I60" s="4">
        <v>1976</v>
      </c>
      <c r="J60" s="4">
        <v>1700</v>
      </c>
      <c r="K60" s="4">
        <v>1511</v>
      </c>
      <c r="L60" s="4">
        <v>1418</v>
      </c>
      <c r="M60" s="4">
        <v>1387</v>
      </c>
      <c r="N60" s="4">
        <v>1248</v>
      </c>
      <c r="O60" s="4">
        <v>1174</v>
      </c>
      <c r="P60" s="4">
        <v>1021</v>
      </c>
      <c r="Q60" s="4">
        <v>917</v>
      </c>
      <c r="R60" s="4">
        <v>816</v>
      </c>
      <c r="S60" s="4">
        <v>774</v>
      </c>
      <c r="T60" s="4">
        <v>678</v>
      </c>
      <c r="U60" s="4">
        <v>630</v>
      </c>
      <c r="V60" s="4">
        <v>537</v>
      </c>
      <c r="W60" s="4">
        <v>577</v>
      </c>
      <c r="X60" s="4">
        <v>540</v>
      </c>
      <c r="Y60" s="4">
        <v>467</v>
      </c>
      <c r="Z60" s="4">
        <v>436</v>
      </c>
      <c r="AA60" s="4">
        <v>340</v>
      </c>
      <c r="AB60" s="4">
        <v>344</v>
      </c>
      <c r="AC60" s="4">
        <v>358</v>
      </c>
      <c r="AD60" s="4">
        <v>311</v>
      </c>
      <c r="AE60" s="4">
        <v>360</v>
      </c>
      <c r="AF60" s="4">
        <v>240</v>
      </c>
      <c r="AG60" s="4">
        <v>279</v>
      </c>
      <c r="AH60" s="4">
        <v>210</v>
      </c>
      <c r="AI60" s="4">
        <v>192</v>
      </c>
      <c r="AJ60" s="4">
        <v>150</v>
      </c>
      <c r="AK60" s="4">
        <v>218</v>
      </c>
      <c r="AL60" s="4">
        <v>180</v>
      </c>
      <c r="AM60" s="4">
        <v>154</v>
      </c>
      <c r="AN60" s="4">
        <v>146</v>
      </c>
      <c r="AO60" s="4">
        <v>121</v>
      </c>
      <c r="AP60" s="4">
        <v>105</v>
      </c>
      <c r="AQ60" s="4">
        <v>2343</v>
      </c>
      <c r="AR60" s="4">
        <v>47620</v>
      </c>
      <c r="AS60" s="4">
        <v>630</v>
      </c>
      <c r="AT60" s="4">
        <v>75254</v>
      </c>
      <c r="AU60" s="4">
        <v>1006</v>
      </c>
      <c r="AV60" s="5">
        <v>0.51800000000000002</v>
      </c>
      <c r="AW60" s="6">
        <v>4.8999999999999998E-3</v>
      </c>
      <c r="AX60" s="4">
        <v>41249</v>
      </c>
      <c r="AY60" s="4">
        <v>580</v>
      </c>
    </row>
    <row r="61" spans="1:51" x14ac:dyDescent="0.25">
      <c r="A61" s="7" t="s">
        <v>96</v>
      </c>
      <c r="B61" s="4">
        <v>20964</v>
      </c>
      <c r="C61" s="4">
        <v>633</v>
      </c>
      <c r="D61" s="4">
        <v>532</v>
      </c>
      <c r="E61" s="4">
        <v>1455</v>
      </c>
      <c r="F61" s="4">
        <v>1229</v>
      </c>
      <c r="G61" s="4">
        <v>1059</v>
      </c>
      <c r="H61" s="4">
        <v>1068</v>
      </c>
      <c r="I61" s="4">
        <v>1056</v>
      </c>
      <c r="J61" s="4">
        <v>926</v>
      </c>
      <c r="K61" s="4">
        <v>808</v>
      </c>
      <c r="L61" s="4">
        <v>804</v>
      </c>
      <c r="M61" s="4">
        <v>794</v>
      </c>
      <c r="N61" s="4">
        <v>784</v>
      </c>
      <c r="O61" s="4">
        <v>737</v>
      </c>
      <c r="P61" s="4">
        <v>611</v>
      </c>
      <c r="Q61" s="4">
        <v>626</v>
      </c>
      <c r="R61" s="4">
        <v>499</v>
      </c>
      <c r="S61" s="4">
        <v>461</v>
      </c>
      <c r="T61" s="4">
        <v>439</v>
      </c>
      <c r="U61" s="4">
        <v>432</v>
      </c>
      <c r="V61" s="4">
        <v>341</v>
      </c>
      <c r="W61" s="4">
        <v>398</v>
      </c>
      <c r="X61" s="4">
        <v>386</v>
      </c>
      <c r="Y61" s="4">
        <v>299</v>
      </c>
      <c r="Z61" s="4">
        <v>286</v>
      </c>
      <c r="AA61" s="4">
        <v>248</v>
      </c>
      <c r="AB61" s="4">
        <v>245</v>
      </c>
      <c r="AC61" s="4">
        <v>266</v>
      </c>
      <c r="AD61" s="4">
        <v>222</v>
      </c>
      <c r="AE61" s="4">
        <v>254</v>
      </c>
      <c r="AF61" s="4">
        <v>152</v>
      </c>
      <c r="AG61" s="4">
        <v>194</v>
      </c>
      <c r="AH61" s="4">
        <v>150</v>
      </c>
      <c r="AI61" s="4">
        <v>138</v>
      </c>
      <c r="AJ61" s="4">
        <v>88</v>
      </c>
      <c r="AK61" s="4">
        <v>148</v>
      </c>
      <c r="AL61" s="4">
        <v>131</v>
      </c>
      <c r="AM61" s="4">
        <v>113</v>
      </c>
      <c r="AN61" s="4">
        <v>105</v>
      </c>
      <c r="AO61" s="4">
        <v>77</v>
      </c>
      <c r="AP61" s="4">
        <v>71</v>
      </c>
      <c r="AQ61" s="4">
        <v>1701</v>
      </c>
      <c r="AR61" s="4">
        <v>55747</v>
      </c>
      <c r="AS61" s="4">
        <v>741</v>
      </c>
      <c r="AT61" s="4">
        <v>84975</v>
      </c>
      <c r="AU61" s="4">
        <v>1440</v>
      </c>
      <c r="AV61" s="5">
        <v>0.51300000000000001</v>
      </c>
      <c r="AW61" s="6">
        <v>6.4000000000000003E-3</v>
      </c>
      <c r="AX61" s="4">
        <v>44219</v>
      </c>
      <c r="AY61" s="4">
        <v>764</v>
      </c>
    </row>
    <row r="62" spans="1:51" x14ac:dyDescent="0.25">
      <c r="A62" s="7" t="s">
        <v>97</v>
      </c>
      <c r="B62" s="4">
        <v>14868</v>
      </c>
      <c r="C62" s="4">
        <v>608</v>
      </c>
      <c r="D62" s="4">
        <v>465</v>
      </c>
      <c r="E62" s="4">
        <v>1222</v>
      </c>
      <c r="F62" s="4">
        <v>1251</v>
      </c>
      <c r="G62" s="4">
        <v>1271</v>
      </c>
      <c r="H62" s="4">
        <v>1181</v>
      </c>
      <c r="I62" s="4">
        <v>920</v>
      </c>
      <c r="J62" s="4">
        <v>774</v>
      </c>
      <c r="K62" s="4">
        <v>703</v>
      </c>
      <c r="L62" s="4">
        <v>614</v>
      </c>
      <c r="M62" s="4">
        <v>593</v>
      </c>
      <c r="N62" s="4">
        <v>464</v>
      </c>
      <c r="O62" s="4">
        <v>437</v>
      </c>
      <c r="P62" s="4">
        <v>410</v>
      </c>
      <c r="Q62" s="4">
        <v>292</v>
      </c>
      <c r="R62" s="4">
        <v>317</v>
      </c>
      <c r="S62" s="4">
        <v>313</v>
      </c>
      <c r="T62" s="4">
        <v>240</v>
      </c>
      <c r="U62" s="4">
        <v>198</v>
      </c>
      <c r="V62" s="4">
        <v>196</v>
      </c>
      <c r="W62" s="4">
        <v>179</v>
      </c>
      <c r="X62" s="4">
        <v>154</v>
      </c>
      <c r="Y62" s="4">
        <v>168</v>
      </c>
      <c r="Z62" s="4">
        <v>150</v>
      </c>
      <c r="AA62" s="4">
        <v>92</v>
      </c>
      <c r="AB62" s="4">
        <v>99</v>
      </c>
      <c r="AC62" s="4">
        <v>92</v>
      </c>
      <c r="AD62" s="4">
        <v>89</v>
      </c>
      <c r="AE62" s="4">
        <v>106</v>
      </c>
      <c r="AF62" s="4">
        <v>88</v>
      </c>
      <c r="AG62" s="4">
        <v>85</v>
      </c>
      <c r="AH62" s="4">
        <v>60</v>
      </c>
      <c r="AI62" s="4">
        <v>54</v>
      </c>
      <c r="AJ62" s="4">
        <v>62</v>
      </c>
      <c r="AK62" s="4">
        <v>70</v>
      </c>
      <c r="AL62" s="4">
        <v>50</v>
      </c>
      <c r="AM62" s="4">
        <v>42</v>
      </c>
      <c r="AN62" s="4">
        <v>41</v>
      </c>
      <c r="AO62" s="4">
        <v>43</v>
      </c>
      <c r="AP62" s="4">
        <v>34</v>
      </c>
      <c r="AQ62" s="4">
        <v>642</v>
      </c>
      <c r="AR62" s="4">
        <v>38239</v>
      </c>
      <c r="AS62" s="4">
        <v>762</v>
      </c>
      <c r="AT62" s="4">
        <v>61547</v>
      </c>
      <c r="AU62" s="4">
        <v>1274</v>
      </c>
      <c r="AV62" s="5">
        <v>0.51</v>
      </c>
      <c r="AW62" s="6">
        <v>7.3000000000000001E-3</v>
      </c>
      <c r="AX62" s="4">
        <v>36479</v>
      </c>
      <c r="AY62" s="4">
        <v>739</v>
      </c>
    </row>
    <row r="63" spans="1:51" x14ac:dyDescent="0.25">
      <c r="A63" s="3" t="s">
        <v>90</v>
      </c>
      <c r="B63" s="8">
        <v>51.83</v>
      </c>
      <c r="C63" s="8">
        <v>51.99</v>
      </c>
      <c r="D63" s="8">
        <v>56.11</v>
      </c>
      <c r="E63" s="8">
        <v>60.67</v>
      </c>
      <c r="F63" s="8">
        <v>59.53</v>
      </c>
      <c r="G63" s="8">
        <v>57.23</v>
      </c>
      <c r="H63" s="8">
        <v>57.5</v>
      </c>
      <c r="I63" s="8">
        <v>54.07</v>
      </c>
      <c r="J63" s="8">
        <v>53.8</v>
      </c>
      <c r="K63" s="8">
        <v>51.33</v>
      </c>
      <c r="L63" s="8">
        <v>52.04</v>
      </c>
      <c r="M63" s="8">
        <v>50.45</v>
      </c>
      <c r="N63" s="8">
        <v>50.93</v>
      </c>
      <c r="O63" s="8">
        <v>50.1</v>
      </c>
      <c r="P63" s="8">
        <v>51.01</v>
      </c>
      <c r="Q63" s="8">
        <v>50.03</v>
      </c>
      <c r="R63" s="8">
        <v>49.21</v>
      </c>
      <c r="S63" s="8">
        <v>49.54</v>
      </c>
      <c r="T63" s="8">
        <v>48.36</v>
      </c>
      <c r="U63" s="8">
        <v>48.85</v>
      </c>
      <c r="V63" s="8">
        <v>49.23</v>
      </c>
      <c r="W63" s="8">
        <v>48.08</v>
      </c>
      <c r="X63" s="8">
        <v>49.6</v>
      </c>
      <c r="Y63" s="8">
        <v>49.24</v>
      </c>
      <c r="Z63" s="8">
        <v>49.27</v>
      </c>
      <c r="AA63" s="8">
        <v>47.32</v>
      </c>
      <c r="AB63" s="8">
        <v>49.29</v>
      </c>
      <c r="AC63" s="8">
        <v>49.31</v>
      </c>
      <c r="AD63" s="8">
        <v>49.36</v>
      </c>
      <c r="AE63" s="8">
        <v>49.79</v>
      </c>
      <c r="AF63" s="8">
        <v>50.43</v>
      </c>
      <c r="AG63" s="8">
        <v>49.62</v>
      </c>
      <c r="AH63" s="8">
        <v>49.58</v>
      </c>
      <c r="AI63" s="8">
        <v>47.67</v>
      </c>
      <c r="AJ63" s="8">
        <v>49.49</v>
      </c>
      <c r="AK63" s="8">
        <v>50.49</v>
      </c>
      <c r="AL63" s="8">
        <v>50.48</v>
      </c>
      <c r="AM63" s="8">
        <v>49.07</v>
      </c>
      <c r="AN63" s="8">
        <v>48.96</v>
      </c>
      <c r="AO63" s="8">
        <v>49.63</v>
      </c>
      <c r="AP63" s="8">
        <v>48.51</v>
      </c>
      <c r="AQ63" s="8">
        <v>50.49</v>
      </c>
      <c r="AR63" s="9" t="s">
        <v>98</v>
      </c>
      <c r="AS63" s="9" t="s">
        <v>98</v>
      </c>
      <c r="AT63" s="9" t="s">
        <v>98</v>
      </c>
      <c r="AU63" s="9" t="s">
        <v>98</v>
      </c>
      <c r="AV63" s="9" t="s">
        <v>98</v>
      </c>
      <c r="AW63" s="9" t="s">
        <v>98</v>
      </c>
      <c r="AX63" s="9" t="s">
        <v>98</v>
      </c>
      <c r="AY63" s="9" t="s">
        <v>98</v>
      </c>
    </row>
    <row r="64" spans="1:51" ht="15.75" customHeight="1" x14ac:dyDescent="0.25">
      <c r="A64" s="29" t="s">
        <v>99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</row>
    <row r="65" spans="1:51" ht="24" customHeight="1" x14ac:dyDescent="0.25">
      <c r="A65" s="30" t="s">
        <v>57</v>
      </c>
      <c r="B65" s="30" t="s">
        <v>7</v>
      </c>
      <c r="C65" s="30" t="s">
        <v>8</v>
      </c>
      <c r="D65" s="30" t="s">
        <v>9</v>
      </c>
      <c r="E65" s="30" t="s">
        <v>10</v>
      </c>
      <c r="F65" s="30" t="s">
        <v>11</v>
      </c>
      <c r="G65" s="30" t="s">
        <v>12</v>
      </c>
      <c r="H65" s="30" t="s">
        <v>13</v>
      </c>
      <c r="I65" s="30" t="s">
        <v>14</v>
      </c>
      <c r="J65" s="30" t="s">
        <v>15</v>
      </c>
      <c r="K65" s="30" t="s">
        <v>16</v>
      </c>
      <c r="L65" s="30" t="s">
        <v>17</v>
      </c>
      <c r="M65" s="30" t="s">
        <v>18</v>
      </c>
      <c r="N65" s="30" t="s">
        <v>19</v>
      </c>
      <c r="O65" s="30" t="s">
        <v>20</v>
      </c>
      <c r="P65" s="30" t="s">
        <v>21</v>
      </c>
      <c r="Q65" s="30" t="s">
        <v>22</v>
      </c>
      <c r="R65" s="30" t="s">
        <v>23</v>
      </c>
      <c r="S65" s="30" t="s">
        <v>24</v>
      </c>
      <c r="T65" s="30" t="s">
        <v>25</v>
      </c>
      <c r="U65" s="30" t="s">
        <v>26</v>
      </c>
      <c r="V65" s="30" t="s">
        <v>27</v>
      </c>
      <c r="W65" s="30" t="s">
        <v>28</v>
      </c>
      <c r="X65" s="30" t="s">
        <v>29</v>
      </c>
      <c r="Y65" s="30" t="s">
        <v>30</v>
      </c>
      <c r="Z65" s="30" t="s">
        <v>31</v>
      </c>
      <c r="AA65" s="30" t="s">
        <v>32</v>
      </c>
      <c r="AB65" s="30" t="s">
        <v>33</v>
      </c>
      <c r="AC65" s="30" t="s">
        <v>34</v>
      </c>
      <c r="AD65" s="30" t="s">
        <v>35</v>
      </c>
      <c r="AE65" s="30" t="s">
        <v>36</v>
      </c>
      <c r="AF65" s="30" t="s">
        <v>37</v>
      </c>
      <c r="AG65" s="30" t="s">
        <v>38</v>
      </c>
      <c r="AH65" s="30" t="s">
        <v>39</v>
      </c>
      <c r="AI65" s="30" t="s">
        <v>40</v>
      </c>
      <c r="AJ65" s="30" t="s">
        <v>41</v>
      </c>
      <c r="AK65" s="30" t="s">
        <v>42</v>
      </c>
      <c r="AL65" s="30" t="s">
        <v>43</v>
      </c>
      <c r="AM65" s="30" t="s">
        <v>44</v>
      </c>
      <c r="AN65" s="30" t="s">
        <v>45</v>
      </c>
      <c r="AO65" s="30" t="s">
        <v>46</v>
      </c>
      <c r="AP65" s="30" t="s">
        <v>47</v>
      </c>
      <c r="AQ65" s="30" t="s">
        <v>48</v>
      </c>
      <c r="AR65" s="30" t="s">
        <v>49</v>
      </c>
      <c r="AS65" s="30"/>
      <c r="AT65" s="30" t="s">
        <v>52</v>
      </c>
      <c r="AU65" s="30"/>
      <c r="AV65" s="30" t="s">
        <v>53</v>
      </c>
      <c r="AW65" s="30"/>
      <c r="AX65" s="30" t="s">
        <v>56</v>
      </c>
      <c r="AY65" s="30"/>
    </row>
    <row r="66" spans="1:51" ht="24" customHeight="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2" t="s">
        <v>50</v>
      </c>
      <c r="AS66" s="2" t="s">
        <v>51</v>
      </c>
      <c r="AT66" s="2" t="s">
        <v>50</v>
      </c>
      <c r="AU66" s="2" t="s">
        <v>51</v>
      </c>
      <c r="AV66" s="2" t="s">
        <v>54</v>
      </c>
      <c r="AW66" s="2" t="s">
        <v>55</v>
      </c>
      <c r="AX66" s="2" t="s">
        <v>50</v>
      </c>
      <c r="AY66" s="2" t="s">
        <v>55</v>
      </c>
    </row>
    <row r="67" spans="1:51" x14ac:dyDescent="0.25">
      <c r="A67" s="3" t="s">
        <v>100</v>
      </c>
      <c r="B67" s="4">
        <v>37887</v>
      </c>
      <c r="C67" s="4">
        <v>2398</v>
      </c>
      <c r="D67" s="4">
        <v>1645</v>
      </c>
      <c r="E67" s="4">
        <v>3699</v>
      </c>
      <c r="F67" s="4">
        <v>3325</v>
      </c>
      <c r="G67" s="4">
        <v>3091</v>
      </c>
      <c r="H67" s="4">
        <v>2479</v>
      </c>
      <c r="I67" s="4">
        <v>2238</v>
      </c>
      <c r="J67" s="4">
        <v>1918</v>
      </c>
      <c r="K67" s="4">
        <v>1935</v>
      </c>
      <c r="L67" s="4">
        <v>1514</v>
      </c>
      <c r="M67" s="4">
        <v>1662</v>
      </c>
      <c r="N67" s="4">
        <v>1316</v>
      </c>
      <c r="O67" s="4">
        <v>1269</v>
      </c>
      <c r="P67" s="4">
        <v>884</v>
      </c>
      <c r="Q67" s="4">
        <v>871</v>
      </c>
      <c r="R67" s="4">
        <v>743</v>
      </c>
      <c r="S67" s="4">
        <v>778</v>
      </c>
      <c r="T67" s="4">
        <v>598</v>
      </c>
      <c r="U67" s="4">
        <v>496</v>
      </c>
      <c r="V67" s="4">
        <v>398</v>
      </c>
      <c r="W67" s="4">
        <v>580</v>
      </c>
      <c r="X67" s="4">
        <v>306</v>
      </c>
      <c r="Y67" s="4">
        <v>296</v>
      </c>
      <c r="Z67" s="4">
        <v>202</v>
      </c>
      <c r="AA67" s="4">
        <v>311</v>
      </c>
      <c r="AB67" s="4">
        <v>215</v>
      </c>
      <c r="AC67" s="4">
        <v>251</v>
      </c>
      <c r="AD67" s="4">
        <v>168</v>
      </c>
      <c r="AE67" s="4">
        <v>249</v>
      </c>
      <c r="AF67" s="4">
        <v>133</v>
      </c>
      <c r="AG67" s="4">
        <v>205</v>
      </c>
      <c r="AH67" s="4">
        <v>133</v>
      </c>
      <c r="AI67" s="4">
        <v>121</v>
      </c>
      <c r="AJ67" s="4">
        <v>71</v>
      </c>
      <c r="AK67" s="4">
        <v>67</v>
      </c>
      <c r="AL67" s="4">
        <v>78</v>
      </c>
      <c r="AM67" s="4">
        <v>113</v>
      </c>
      <c r="AN67" s="4">
        <v>69</v>
      </c>
      <c r="AO67" s="4">
        <v>49</v>
      </c>
      <c r="AP67" s="4">
        <v>30</v>
      </c>
      <c r="AQ67" s="4">
        <v>985</v>
      </c>
      <c r="AR67" s="4">
        <v>35145</v>
      </c>
      <c r="AS67" s="4">
        <v>456</v>
      </c>
      <c r="AT67" s="4">
        <v>52840</v>
      </c>
      <c r="AU67" s="4">
        <v>828</v>
      </c>
      <c r="AV67" s="5">
        <v>0.50800000000000001</v>
      </c>
      <c r="AW67" s="6">
        <v>5.3E-3</v>
      </c>
      <c r="AX67" s="4">
        <v>52840</v>
      </c>
      <c r="AY67" s="4">
        <v>828</v>
      </c>
    </row>
    <row r="68" spans="1:51" x14ac:dyDescent="0.25">
      <c r="A68" s="3" t="s">
        <v>101</v>
      </c>
      <c r="B68" s="4">
        <v>45549</v>
      </c>
      <c r="C68" s="4">
        <v>1012</v>
      </c>
      <c r="D68" s="4">
        <v>580</v>
      </c>
      <c r="E68" s="4">
        <v>972</v>
      </c>
      <c r="F68" s="4">
        <v>1060</v>
      </c>
      <c r="G68" s="4">
        <v>1331</v>
      </c>
      <c r="H68" s="4">
        <v>1577</v>
      </c>
      <c r="I68" s="4">
        <v>1790</v>
      </c>
      <c r="J68" s="4">
        <v>1717</v>
      </c>
      <c r="K68" s="4">
        <v>1678</v>
      </c>
      <c r="L68" s="4">
        <v>1660</v>
      </c>
      <c r="M68" s="4">
        <v>1781</v>
      </c>
      <c r="N68" s="4">
        <v>1635</v>
      </c>
      <c r="O68" s="4">
        <v>1661</v>
      </c>
      <c r="P68" s="4">
        <v>1471</v>
      </c>
      <c r="Q68" s="4">
        <v>1548</v>
      </c>
      <c r="R68" s="4">
        <v>1475</v>
      </c>
      <c r="S68" s="4">
        <v>1269</v>
      </c>
      <c r="T68" s="4">
        <v>1196</v>
      </c>
      <c r="U68" s="4">
        <v>1213</v>
      </c>
      <c r="V68" s="4">
        <v>1061</v>
      </c>
      <c r="W68" s="4">
        <v>1217</v>
      </c>
      <c r="X68" s="4">
        <v>1124</v>
      </c>
      <c r="Y68" s="4">
        <v>928</v>
      </c>
      <c r="Z68" s="4">
        <v>783</v>
      </c>
      <c r="AA68" s="4">
        <v>822</v>
      </c>
      <c r="AB68" s="4">
        <v>713</v>
      </c>
      <c r="AC68" s="4">
        <v>747</v>
      </c>
      <c r="AD68" s="4">
        <v>627</v>
      </c>
      <c r="AE68" s="4">
        <v>694</v>
      </c>
      <c r="AF68" s="4">
        <v>596</v>
      </c>
      <c r="AG68" s="4">
        <v>615</v>
      </c>
      <c r="AH68" s="4">
        <v>451</v>
      </c>
      <c r="AI68" s="4">
        <v>530</v>
      </c>
      <c r="AJ68" s="4">
        <v>410</v>
      </c>
      <c r="AK68" s="4">
        <v>408</v>
      </c>
      <c r="AL68" s="4">
        <v>371</v>
      </c>
      <c r="AM68" s="4">
        <v>422</v>
      </c>
      <c r="AN68" s="4">
        <v>362</v>
      </c>
      <c r="AO68" s="4">
        <v>255</v>
      </c>
      <c r="AP68" s="4">
        <v>290</v>
      </c>
      <c r="AQ68" s="4">
        <v>5496</v>
      </c>
      <c r="AR68" s="4">
        <v>79338</v>
      </c>
      <c r="AS68" s="4">
        <v>745</v>
      </c>
      <c r="AT68" s="4">
        <v>109557</v>
      </c>
      <c r="AU68" s="4">
        <v>1093</v>
      </c>
      <c r="AV68" s="5">
        <v>0.45700000000000002</v>
      </c>
      <c r="AW68" s="6">
        <v>3.7000000000000002E-3</v>
      </c>
      <c r="AX68" s="4">
        <v>53793</v>
      </c>
      <c r="AY68" s="4">
        <v>556</v>
      </c>
    </row>
    <row r="69" spans="1:51" x14ac:dyDescent="0.25">
      <c r="A69" s="3" t="s">
        <v>102</v>
      </c>
      <c r="B69" s="4">
        <v>19814</v>
      </c>
      <c r="C69" s="4">
        <v>402</v>
      </c>
      <c r="D69" s="4">
        <v>185</v>
      </c>
      <c r="E69" s="4">
        <v>301</v>
      </c>
      <c r="F69" s="4">
        <v>404</v>
      </c>
      <c r="G69" s="4">
        <v>477</v>
      </c>
      <c r="H69" s="4">
        <v>484</v>
      </c>
      <c r="I69" s="4">
        <v>596</v>
      </c>
      <c r="J69" s="4">
        <v>560</v>
      </c>
      <c r="K69" s="4">
        <v>610</v>
      </c>
      <c r="L69" s="4">
        <v>586</v>
      </c>
      <c r="M69" s="4">
        <v>691</v>
      </c>
      <c r="N69" s="4">
        <v>576</v>
      </c>
      <c r="O69" s="4">
        <v>700</v>
      </c>
      <c r="P69" s="4">
        <v>599</v>
      </c>
      <c r="Q69" s="4">
        <v>581</v>
      </c>
      <c r="R69" s="4">
        <v>649</v>
      </c>
      <c r="S69" s="4">
        <v>553</v>
      </c>
      <c r="T69" s="4">
        <v>580</v>
      </c>
      <c r="U69" s="4">
        <v>535</v>
      </c>
      <c r="V69" s="4">
        <v>453</v>
      </c>
      <c r="W69" s="4">
        <v>572</v>
      </c>
      <c r="X69" s="4">
        <v>464</v>
      </c>
      <c r="Y69" s="4">
        <v>462</v>
      </c>
      <c r="Z69" s="4">
        <v>437</v>
      </c>
      <c r="AA69" s="4">
        <v>404</v>
      </c>
      <c r="AB69" s="4">
        <v>323</v>
      </c>
      <c r="AC69" s="4">
        <v>372</v>
      </c>
      <c r="AD69" s="4">
        <v>312</v>
      </c>
      <c r="AE69" s="4">
        <v>304</v>
      </c>
      <c r="AF69" s="4">
        <v>242</v>
      </c>
      <c r="AG69" s="4">
        <v>360</v>
      </c>
      <c r="AH69" s="4">
        <v>262</v>
      </c>
      <c r="AI69" s="4">
        <v>199</v>
      </c>
      <c r="AJ69" s="4">
        <v>221</v>
      </c>
      <c r="AK69" s="4">
        <v>232</v>
      </c>
      <c r="AL69" s="4">
        <v>234</v>
      </c>
      <c r="AM69" s="4">
        <v>225</v>
      </c>
      <c r="AN69" s="4">
        <v>186</v>
      </c>
      <c r="AO69" s="4">
        <v>184</v>
      </c>
      <c r="AP69" s="4">
        <v>139</v>
      </c>
      <c r="AQ69" s="4">
        <v>3156</v>
      </c>
      <c r="AR69" s="4">
        <v>93124</v>
      </c>
      <c r="AS69" s="4">
        <v>1335</v>
      </c>
      <c r="AT69" s="4">
        <v>125375</v>
      </c>
      <c r="AU69" s="4">
        <v>1612</v>
      </c>
      <c r="AV69" s="5">
        <v>0.44600000000000001</v>
      </c>
      <c r="AW69" s="6">
        <v>5.0000000000000001E-3</v>
      </c>
      <c r="AX69" s="4">
        <v>40043</v>
      </c>
      <c r="AY69" s="4">
        <v>538</v>
      </c>
    </row>
    <row r="70" spans="1:51" x14ac:dyDescent="0.25">
      <c r="A70" s="3" t="s">
        <v>103</v>
      </c>
      <c r="B70" s="4">
        <v>16191</v>
      </c>
      <c r="C70" s="4">
        <v>296</v>
      </c>
      <c r="D70" s="4">
        <v>144</v>
      </c>
      <c r="E70" s="4">
        <v>221</v>
      </c>
      <c r="F70" s="4">
        <v>235</v>
      </c>
      <c r="G70" s="4">
        <v>246</v>
      </c>
      <c r="H70" s="4">
        <v>291</v>
      </c>
      <c r="I70" s="4">
        <v>309</v>
      </c>
      <c r="J70" s="4">
        <v>341</v>
      </c>
      <c r="K70" s="4">
        <v>441</v>
      </c>
      <c r="L70" s="4">
        <v>350</v>
      </c>
      <c r="M70" s="4">
        <v>454</v>
      </c>
      <c r="N70" s="4">
        <v>371</v>
      </c>
      <c r="O70" s="4">
        <v>449</v>
      </c>
      <c r="P70" s="4">
        <v>390</v>
      </c>
      <c r="Q70" s="4">
        <v>459</v>
      </c>
      <c r="R70" s="4">
        <v>401</v>
      </c>
      <c r="S70" s="4">
        <v>495</v>
      </c>
      <c r="T70" s="4">
        <v>408</v>
      </c>
      <c r="U70" s="4">
        <v>424</v>
      </c>
      <c r="V70" s="4">
        <v>345</v>
      </c>
      <c r="W70" s="4">
        <v>500</v>
      </c>
      <c r="X70" s="4">
        <v>365</v>
      </c>
      <c r="Y70" s="4">
        <v>428</v>
      </c>
      <c r="Z70" s="4">
        <v>336</v>
      </c>
      <c r="AA70" s="4">
        <v>384</v>
      </c>
      <c r="AB70" s="4">
        <v>326</v>
      </c>
      <c r="AC70" s="4">
        <v>296</v>
      </c>
      <c r="AD70" s="4">
        <v>340</v>
      </c>
      <c r="AE70" s="4">
        <v>306</v>
      </c>
      <c r="AF70" s="4">
        <v>265</v>
      </c>
      <c r="AG70" s="4">
        <v>282</v>
      </c>
      <c r="AH70" s="4">
        <v>255</v>
      </c>
      <c r="AI70" s="4">
        <v>245</v>
      </c>
      <c r="AJ70" s="4">
        <v>215</v>
      </c>
      <c r="AK70" s="4">
        <v>253</v>
      </c>
      <c r="AL70" s="4">
        <v>159</v>
      </c>
      <c r="AM70" s="4">
        <v>126</v>
      </c>
      <c r="AN70" s="4">
        <v>188</v>
      </c>
      <c r="AO70" s="4">
        <v>158</v>
      </c>
      <c r="AP70" s="4">
        <v>171</v>
      </c>
      <c r="AQ70" s="4">
        <v>3527</v>
      </c>
      <c r="AR70" s="4">
        <v>111401</v>
      </c>
      <c r="AS70" s="4">
        <v>886</v>
      </c>
      <c r="AT70" s="4">
        <v>146412</v>
      </c>
      <c r="AU70" s="4">
        <v>1800</v>
      </c>
      <c r="AV70" s="5">
        <v>0.435</v>
      </c>
      <c r="AW70" s="6">
        <v>4.5999999999999999E-3</v>
      </c>
      <c r="AX70" s="4">
        <v>35317</v>
      </c>
      <c r="AY70" s="4">
        <v>454</v>
      </c>
    </row>
    <row r="71" spans="1:51" x14ac:dyDescent="0.25">
      <c r="A71" s="3" t="s">
        <v>104</v>
      </c>
      <c r="B71" s="4">
        <v>7294</v>
      </c>
      <c r="C71" s="4">
        <v>104</v>
      </c>
      <c r="D71" s="4">
        <v>71</v>
      </c>
      <c r="E71" s="4">
        <v>70</v>
      </c>
      <c r="F71" s="4">
        <v>112</v>
      </c>
      <c r="G71" s="4">
        <v>156</v>
      </c>
      <c r="H71" s="4">
        <v>136</v>
      </c>
      <c r="I71" s="4">
        <v>148</v>
      </c>
      <c r="J71" s="4">
        <v>244</v>
      </c>
      <c r="K71" s="4">
        <v>217</v>
      </c>
      <c r="L71" s="4">
        <v>173</v>
      </c>
      <c r="M71" s="4">
        <v>231</v>
      </c>
      <c r="N71" s="4">
        <v>247</v>
      </c>
      <c r="O71" s="4">
        <v>231</v>
      </c>
      <c r="P71" s="4">
        <v>222</v>
      </c>
      <c r="Q71" s="4">
        <v>237</v>
      </c>
      <c r="R71" s="4">
        <v>213</v>
      </c>
      <c r="S71" s="4">
        <v>181</v>
      </c>
      <c r="T71" s="4">
        <v>151</v>
      </c>
      <c r="U71" s="4">
        <v>173</v>
      </c>
      <c r="V71" s="4">
        <v>172</v>
      </c>
      <c r="W71" s="4">
        <v>224</v>
      </c>
      <c r="X71" s="4">
        <v>156</v>
      </c>
      <c r="Y71" s="4">
        <v>187</v>
      </c>
      <c r="Z71" s="4">
        <v>180</v>
      </c>
      <c r="AA71" s="4">
        <v>156</v>
      </c>
      <c r="AB71" s="4">
        <v>166</v>
      </c>
      <c r="AC71" s="4">
        <v>122</v>
      </c>
      <c r="AD71" s="4">
        <v>129</v>
      </c>
      <c r="AE71" s="4">
        <v>152</v>
      </c>
      <c r="AF71" s="4">
        <v>73</v>
      </c>
      <c r="AG71" s="4">
        <v>132</v>
      </c>
      <c r="AH71" s="4">
        <v>105</v>
      </c>
      <c r="AI71" s="4">
        <v>125</v>
      </c>
      <c r="AJ71" s="4">
        <v>78</v>
      </c>
      <c r="AK71" s="4">
        <v>114</v>
      </c>
      <c r="AL71" s="4">
        <v>79</v>
      </c>
      <c r="AM71" s="4">
        <v>92</v>
      </c>
      <c r="AN71" s="4">
        <v>93</v>
      </c>
      <c r="AO71" s="4">
        <v>74</v>
      </c>
      <c r="AP71" s="4">
        <v>69</v>
      </c>
      <c r="AQ71" s="4">
        <v>1299</v>
      </c>
      <c r="AR71" s="4">
        <v>103214</v>
      </c>
      <c r="AS71" s="4">
        <v>1521</v>
      </c>
      <c r="AT71" s="4">
        <v>136530</v>
      </c>
      <c r="AU71" s="4">
        <v>2799</v>
      </c>
      <c r="AV71" s="5">
        <v>0.439</v>
      </c>
      <c r="AW71" s="6">
        <v>7.7000000000000002E-3</v>
      </c>
      <c r="AX71" s="4">
        <v>26432</v>
      </c>
      <c r="AY71" s="4">
        <v>559</v>
      </c>
    </row>
    <row r="72" spans="1:51" x14ac:dyDescent="0.25">
      <c r="A72" s="3" t="s">
        <v>105</v>
      </c>
      <c r="B72" s="4">
        <v>2820</v>
      </c>
      <c r="C72" s="4">
        <v>42</v>
      </c>
      <c r="D72" s="4">
        <v>19</v>
      </c>
      <c r="E72" s="4">
        <v>26</v>
      </c>
      <c r="F72" s="4">
        <v>40</v>
      </c>
      <c r="G72" s="4">
        <v>72</v>
      </c>
      <c r="H72" s="4">
        <v>56</v>
      </c>
      <c r="I72" s="4">
        <v>86</v>
      </c>
      <c r="J72" s="4">
        <v>101</v>
      </c>
      <c r="K72" s="4">
        <v>84</v>
      </c>
      <c r="L72" s="4">
        <v>91</v>
      </c>
      <c r="M72" s="4">
        <v>89</v>
      </c>
      <c r="N72" s="4">
        <v>89</v>
      </c>
      <c r="O72" s="4">
        <v>84</v>
      </c>
      <c r="P72" s="4">
        <v>108</v>
      </c>
      <c r="Q72" s="4">
        <v>59</v>
      </c>
      <c r="R72" s="4">
        <v>81</v>
      </c>
      <c r="S72" s="4">
        <v>102</v>
      </c>
      <c r="T72" s="4">
        <v>78</v>
      </c>
      <c r="U72" s="4">
        <v>65</v>
      </c>
      <c r="V72" s="4">
        <v>70</v>
      </c>
      <c r="W72" s="4">
        <v>81</v>
      </c>
      <c r="X72" s="4">
        <v>77</v>
      </c>
      <c r="Y72" s="4">
        <v>62</v>
      </c>
      <c r="Z72" s="4">
        <v>72</v>
      </c>
      <c r="AA72" s="4">
        <v>53</v>
      </c>
      <c r="AB72" s="4">
        <v>61</v>
      </c>
      <c r="AC72" s="4">
        <v>61</v>
      </c>
      <c r="AD72" s="4">
        <v>59</v>
      </c>
      <c r="AE72" s="4">
        <v>41</v>
      </c>
      <c r="AF72" s="4">
        <v>28</v>
      </c>
      <c r="AG72" s="4">
        <v>33</v>
      </c>
      <c r="AH72" s="4">
        <v>46</v>
      </c>
      <c r="AI72" s="4">
        <v>28</v>
      </c>
      <c r="AJ72" s="4">
        <v>35</v>
      </c>
      <c r="AK72" s="4">
        <v>39</v>
      </c>
      <c r="AL72" s="4">
        <v>31</v>
      </c>
      <c r="AM72" s="4">
        <v>19</v>
      </c>
      <c r="AN72" s="4">
        <v>35</v>
      </c>
      <c r="AO72" s="4">
        <v>22</v>
      </c>
      <c r="AP72" s="4">
        <v>20</v>
      </c>
      <c r="AQ72" s="4">
        <v>477</v>
      </c>
      <c r="AR72" s="4">
        <v>96928</v>
      </c>
      <c r="AS72" s="4">
        <v>3137</v>
      </c>
      <c r="AT72" s="4">
        <v>131243</v>
      </c>
      <c r="AU72" s="4">
        <v>5106</v>
      </c>
      <c r="AV72" s="5">
        <v>0.44600000000000001</v>
      </c>
      <c r="AW72" s="6">
        <v>1.44E-2</v>
      </c>
      <c r="AX72" s="4">
        <v>21088</v>
      </c>
      <c r="AY72" s="4">
        <v>838</v>
      </c>
    </row>
    <row r="73" spans="1:51" x14ac:dyDescent="0.25">
      <c r="A73" s="3" t="s">
        <v>106</v>
      </c>
      <c r="B73" s="4">
        <v>1649</v>
      </c>
      <c r="C73" s="4">
        <v>44</v>
      </c>
      <c r="D73" s="4">
        <v>14</v>
      </c>
      <c r="E73" s="4">
        <v>21</v>
      </c>
      <c r="F73" s="4">
        <v>26</v>
      </c>
      <c r="G73" s="4">
        <v>40</v>
      </c>
      <c r="H73" s="4">
        <v>42</v>
      </c>
      <c r="I73" s="4">
        <v>37</v>
      </c>
      <c r="J73" s="4">
        <v>45</v>
      </c>
      <c r="K73" s="4">
        <v>33</v>
      </c>
      <c r="L73" s="4">
        <v>49</v>
      </c>
      <c r="M73" s="4">
        <v>64</v>
      </c>
      <c r="N73" s="4">
        <v>43</v>
      </c>
      <c r="O73" s="4">
        <v>46</v>
      </c>
      <c r="P73" s="4">
        <v>50</v>
      </c>
      <c r="Q73" s="4">
        <v>63</v>
      </c>
      <c r="R73" s="4">
        <v>39</v>
      </c>
      <c r="S73" s="4">
        <v>48</v>
      </c>
      <c r="T73" s="4">
        <v>48</v>
      </c>
      <c r="U73" s="4">
        <v>36</v>
      </c>
      <c r="V73" s="4">
        <v>32</v>
      </c>
      <c r="W73" s="4">
        <v>41</v>
      </c>
      <c r="X73" s="4">
        <v>32</v>
      </c>
      <c r="Y73" s="4">
        <v>25</v>
      </c>
      <c r="Z73" s="4">
        <v>39</v>
      </c>
      <c r="AA73" s="4">
        <v>26</v>
      </c>
      <c r="AB73" s="4">
        <v>43</v>
      </c>
      <c r="AC73" s="4">
        <v>45</v>
      </c>
      <c r="AD73" s="4">
        <v>22</v>
      </c>
      <c r="AE73" s="4">
        <v>25</v>
      </c>
      <c r="AF73" s="4">
        <v>20</v>
      </c>
      <c r="AG73" s="4">
        <v>19</v>
      </c>
      <c r="AH73" s="4">
        <v>23</v>
      </c>
      <c r="AI73" s="4">
        <v>29</v>
      </c>
      <c r="AJ73" s="4">
        <v>29</v>
      </c>
      <c r="AK73" s="4">
        <v>28</v>
      </c>
      <c r="AL73" s="4">
        <v>13</v>
      </c>
      <c r="AM73" s="4">
        <v>22</v>
      </c>
      <c r="AN73" s="4">
        <v>17</v>
      </c>
      <c r="AO73" s="4">
        <v>17</v>
      </c>
      <c r="AP73" s="4">
        <v>16</v>
      </c>
      <c r="AQ73" s="4">
        <v>297</v>
      </c>
      <c r="AR73" s="4">
        <v>100246</v>
      </c>
      <c r="AS73" s="4">
        <v>3730</v>
      </c>
      <c r="AT73" s="4">
        <v>128239</v>
      </c>
      <c r="AU73" s="4">
        <v>4507</v>
      </c>
      <c r="AV73" s="5">
        <v>0.42699999999999999</v>
      </c>
      <c r="AW73" s="6">
        <v>1.3100000000000001E-2</v>
      </c>
      <c r="AX73" s="4">
        <v>15627</v>
      </c>
      <c r="AY73" s="4">
        <v>572</v>
      </c>
    </row>
    <row r="74" spans="1:51" x14ac:dyDescent="0.25">
      <c r="A74" s="3" t="s">
        <v>107</v>
      </c>
      <c r="B74" s="8">
        <v>2.5</v>
      </c>
      <c r="C74" s="8">
        <v>1.88</v>
      </c>
      <c r="D74" s="8">
        <v>1.72</v>
      </c>
      <c r="E74" s="8">
        <v>1.56</v>
      </c>
      <c r="F74" s="8">
        <v>1.68</v>
      </c>
      <c r="G74" s="8">
        <v>1.83</v>
      </c>
      <c r="H74" s="8">
        <v>1.94</v>
      </c>
      <c r="I74" s="8">
        <v>2.04</v>
      </c>
      <c r="J74" s="8">
        <v>2.21</v>
      </c>
      <c r="K74" s="8">
        <v>2.2000000000000002</v>
      </c>
      <c r="L74" s="8">
        <v>2.27</v>
      </c>
      <c r="M74" s="8">
        <v>2.31</v>
      </c>
      <c r="N74" s="8">
        <v>2.38</v>
      </c>
      <c r="O74" s="8">
        <v>2.4300000000000002</v>
      </c>
      <c r="P74" s="8">
        <v>2.56</v>
      </c>
      <c r="Q74" s="8">
        <v>2.59</v>
      </c>
      <c r="R74" s="8">
        <v>2.6</v>
      </c>
      <c r="S74" s="8">
        <v>2.65</v>
      </c>
      <c r="T74" s="8">
        <v>2.69</v>
      </c>
      <c r="U74" s="8">
        <v>2.71</v>
      </c>
      <c r="V74" s="8">
        <v>2.75</v>
      </c>
      <c r="W74" s="8">
        <v>2.78</v>
      </c>
      <c r="X74" s="8">
        <v>2.81</v>
      </c>
      <c r="Y74" s="8">
        <v>2.9</v>
      </c>
      <c r="Z74" s="8">
        <v>3.05</v>
      </c>
      <c r="AA74" s="8">
        <v>2.89</v>
      </c>
      <c r="AB74" s="8">
        <v>3.06</v>
      </c>
      <c r="AC74" s="8">
        <v>2.93</v>
      </c>
      <c r="AD74" s="8">
        <v>3.06</v>
      </c>
      <c r="AE74" s="8">
        <v>2.88</v>
      </c>
      <c r="AF74" s="8">
        <v>2.92</v>
      </c>
      <c r="AG74" s="8">
        <v>2.91</v>
      </c>
      <c r="AH74" s="8">
        <v>3.15</v>
      </c>
      <c r="AI74" s="8">
        <v>3.03</v>
      </c>
      <c r="AJ74" s="8">
        <v>3.15</v>
      </c>
      <c r="AK74" s="8">
        <v>3.28</v>
      </c>
      <c r="AL74" s="8">
        <v>3.09</v>
      </c>
      <c r="AM74" s="8">
        <v>2.94</v>
      </c>
      <c r="AN74" s="8">
        <v>3.16</v>
      </c>
      <c r="AO74" s="8">
        <v>3.22</v>
      </c>
      <c r="AP74" s="8">
        <v>3.21</v>
      </c>
      <c r="AQ74" s="8">
        <v>3.21</v>
      </c>
      <c r="AR74" s="9" t="s">
        <v>98</v>
      </c>
      <c r="AS74" s="9" t="s">
        <v>98</v>
      </c>
      <c r="AT74" s="9" t="s">
        <v>98</v>
      </c>
      <c r="AU74" s="9" t="s">
        <v>98</v>
      </c>
      <c r="AV74" s="9" t="s">
        <v>98</v>
      </c>
      <c r="AW74" s="9" t="s">
        <v>98</v>
      </c>
      <c r="AX74" s="9" t="s">
        <v>98</v>
      </c>
      <c r="AY74" s="9" t="s">
        <v>98</v>
      </c>
    </row>
    <row r="75" spans="1:51" ht="15.75" customHeight="1" x14ac:dyDescent="0.25">
      <c r="A75" s="29" t="s">
        <v>108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</row>
    <row r="76" spans="1:51" ht="24" customHeight="1" x14ac:dyDescent="0.25">
      <c r="A76" s="30" t="s">
        <v>57</v>
      </c>
      <c r="B76" s="30" t="s">
        <v>7</v>
      </c>
      <c r="C76" s="30" t="s">
        <v>8</v>
      </c>
      <c r="D76" s="30" t="s">
        <v>9</v>
      </c>
      <c r="E76" s="30" t="s">
        <v>10</v>
      </c>
      <c r="F76" s="30" t="s">
        <v>11</v>
      </c>
      <c r="G76" s="30" t="s">
        <v>12</v>
      </c>
      <c r="H76" s="30" t="s">
        <v>13</v>
      </c>
      <c r="I76" s="30" t="s">
        <v>14</v>
      </c>
      <c r="J76" s="30" t="s">
        <v>15</v>
      </c>
      <c r="K76" s="30" t="s">
        <v>16</v>
      </c>
      <c r="L76" s="30" t="s">
        <v>17</v>
      </c>
      <c r="M76" s="30" t="s">
        <v>18</v>
      </c>
      <c r="N76" s="30" t="s">
        <v>19</v>
      </c>
      <c r="O76" s="30" t="s">
        <v>20</v>
      </c>
      <c r="P76" s="30" t="s">
        <v>21</v>
      </c>
      <c r="Q76" s="30" t="s">
        <v>22</v>
      </c>
      <c r="R76" s="30" t="s">
        <v>23</v>
      </c>
      <c r="S76" s="30" t="s">
        <v>24</v>
      </c>
      <c r="T76" s="30" t="s">
        <v>25</v>
      </c>
      <c r="U76" s="30" t="s">
        <v>26</v>
      </c>
      <c r="V76" s="30" t="s">
        <v>27</v>
      </c>
      <c r="W76" s="30" t="s">
        <v>28</v>
      </c>
      <c r="X76" s="30" t="s">
        <v>29</v>
      </c>
      <c r="Y76" s="30" t="s">
        <v>30</v>
      </c>
      <c r="Z76" s="30" t="s">
        <v>31</v>
      </c>
      <c r="AA76" s="30" t="s">
        <v>32</v>
      </c>
      <c r="AB76" s="30" t="s">
        <v>33</v>
      </c>
      <c r="AC76" s="30" t="s">
        <v>34</v>
      </c>
      <c r="AD76" s="30" t="s">
        <v>35</v>
      </c>
      <c r="AE76" s="30" t="s">
        <v>36</v>
      </c>
      <c r="AF76" s="30" t="s">
        <v>37</v>
      </c>
      <c r="AG76" s="30" t="s">
        <v>38</v>
      </c>
      <c r="AH76" s="30" t="s">
        <v>39</v>
      </c>
      <c r="AI76" s="30" t="s">
        <v>40</v>
      </c>
      <c r="AJ76" s="30" t="s">
        <v>41</v>
      </c>
      <c r="AK76" s="30" t="s">
        <v>42</v>
      </c>
      <c r="AL76" s="30" t="s">
        <v>43</v>
      </c>
      <c r="AM76" s="30" t="s">
        <v>44</v>
      </c>
      <c r="AN76" s="30" t="s">
        <v>45</v>
      </c>
      <c r="AO76" s="30" t="s">
        <v>46</v>
      </c>
      <c r="AP76" s="30" t="s">
        <v>47</v>
      </c>
      <c r="AQ76" s="30" t="s">
        <v>48</v>
      </c>
      <c r="AR76" s="30" t="s">
        <v>49</v>
      </c>
      <c r="AS76" s="30"/>
      <c r="AT76" s="30" t="s">
        <v>52</v>
      </c>
      <c r="AU76" s="30"/>
      <c r="AV76" s="30" t="s">
        <v>53</v>
      </c>
      <c r="AW76" s="30"/>
      <c r="AX76" s="30" t="s">
        <v>56</v>
      </c>
      <c r="AY76" s="30"/>
    </row>
    <row r="77" spans="1:51" ht="24" customHeight="1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2" t="s">
        <v>50</v>
      </c>
      <c r="AS77" s="2" t="s">
        <v>51</v>
      </c>
      <c r="AT77" s="2" t="s">
        <v>50</v>
      </c>
      <c r="AU77" s="2" t="s">
        <v>51</v>
      </c>
      <c r="AV77" s="2" t="s">
        <v>54</v>
      </c>
      <c r="AW77" s="2" t="s">
        <v>55</v>
      </c>
      <c r="AX77" s="2" t="s">
        <v>50</v>
      </c>
      <c r="AY77" s="2" t="s">
        <v>55</v>
      </c>
    </row>
    <row r="78" spans="1:51" x14ac:dyDescent="0.25">
      <c r="A78" s="3" t="s">
        <v>109</v>
      </c>
      <c r="B78" s="4">
        <v>32817</v>
      </c>
      <c r="C78" s="4">
        <v>3699</v>
      </c>
      <c r="D78" s="4">
        <v>1796</v>
      </c>
      <c r="E78" s="4">
        <v>4058</v>
      </c>
      <c r="F78" s="4">
        <v>3476</v>
      </c>
      <c r="G78" s="4">
        <v>2820</v>
      </c>
      <c r="H78" s="4">
        <v>2338</v>
      </c>
      <c r="I78" s="4">
        <v>1883</v>
      </c>
      <c r="J78" s="4">
        <v>1653</v>
      </c>
      <c r="K78" s="4">
        <v>1332</v>
      </c>
      <c r="L78" s="4">
        <v>1115</v>
      </c>
      <c r="M78" s="4">
        <v>1093</v>
      </c>
      <c r="N78" s="4">
        <v>829</v>
      </c>
      <c r="O78" s="4">
        <v>786</v>
      </c>
      <c r="P78" s="4">
        <v>625</v>
      </c>
      <c r="Q78" s="4">
        <v>552</v>
      </c>
      <c r="R78" s="4">
        <v>510</v>
      </c>
      <c r="S78" s="4">
        <v>441</v>
      </c>
      <c r="T78" s="4">
        <v>359</v>
      </c>
      <c r="U78" s="4">
        <v>334</v>
      </c>
      <c r="V78" s="4">
        <v>258</v>
      </c>
      <c r="W78" s="4">
        <v>285</v>
      </c>
      <c r="X78" s="4">
        <v>262</v>
      </c>
      <c r="Y78" s="4">
        <v>211</v>
      </c>
      <c r="Z78" s="4">
        <v>184</v>
      </c>
      <c r="AA78" s="4">
        <v>147</v>
      </c>
      <c r="AB78" s="4">
        <v>142</v>
      </c>
      <c r="AC78" s="4">
        <v>124</v>
      </c>
      <c r="AD78" s="4">
        <v>120</v>
      </c>
      <c r="AE78" s="4">
        <v>149</v>
      </c>
      <c r="AF78" s="4">
        <v>108</v>
      </c>
      <c r="AG78" s="4">
        <v>105</v>
      </c>
      <c r="AH78" s="4">
        <v>63</v>
      </c>
      <c r="AI78" s="4">
        <v>64</v>
      </c>
      <c r="AJ78" s="4">
        <v>56</v>
      </c>
      <c r="AK78" s="4">
        <v>76</v>
      </c>
      <c r="AL78" s="4">
        <v>55</v>
      </c>
      <c r="AM78" s="4">
        <v>42</v>
      </c>
      <c r="AN78" s="4">
        <v>36</v>
      </c>
      <c r="AO78" s="4">
        <v>48</v>
      </c>
      <c r="AP78" s="4">
        <v>37</v>
      </c>
      <c r="AQ78" s="4">
        <v>544</v>
      </c>
      <c r="AR78" s="4">
        <v>26148</v>
      </c>
      <c r="AS78" s="4">
        <v>329</v>
      </c>
      <c r="AT78" s="4">
        <v>41945</v>
      </c>
      <c r="AU78" s="4">
        <v>535</v>
      </c>
      <c r="AV78" s="5">
        <v>0.53200000000000003</v>
      </c>
      <c r="AW78" s="6">
        <v>4.8999999999999998E-3</v>
      </c>
      <c r="AX78" s="4">
        <v>26068</v>
      </c>
      <c r="AY78" s="4">
        <v>355</v>
      </c>
    </row>
    <row r="79" spans="1:51" x14ac:dyDescent="0.25">
      <c r="A79" s="3" t="s">
        <v>110</v>
      </c>
      <c r="B79" s="4">
        <v>46880</v>
      </c>
      <c r="C79" s="4">
        <v>565</v>
      </c>
      <c r="D79" s="4">
        <v>781</v>
      </c>
      <c r="E79" s="4">
        <v>1124</v>
      </c>
      <c r="F79" s="4">
        <v>1574</v>
      </c>
      <c r="G79" s="4">
        <v>2236</v>
      </c>
      <c r="H79" s="4">
        <v>2320</v>
      </c>
      <c r="I79" s="4">
        <v>2722</v>
      </c>
      <c r="J79" s="4">
        <v>2571</v>
      </c>
      <c r="K79" s="4">
        <v>2765</v>
      </c>
      <c r="L79" s="4">
        <v>2338</v>
      </c>
      <c r="M79" s="4">
        <v>2607</v>
      </c>
      <c r="N79" s="4">
        <v>2178</v>
      </c>
      <c r="O79" s="4">
        <v>2287</v>
      </c>
      <c r="P79" s="4">
        <v>1705</v>
      </c>
      <c r="Q79" s="4">
        <v>1659</v>
      </c>
      <c r="R79" s="4">
        <v>1477</v>
      </c>
      <c r="S79" s="4">
        <v>1338</v>
      </c>
      <c r="T79" s="4">
        <v>1158</v>
      </c>
      <c r="U79" s="4">
        <v>1032</v>
      </c>
      <c r="V79" s="4">
        <v>858</v>
      </c>
      <c r="W79" s="4">
        <v>1155</v>
      </c>
      <c r="X79" s="4">
        <v>686</v>
      </c>
      <c r="Y79" s="4">
        <v>696</v>
      </c>
      <c r="Z79" s="4">
        <v>473</v>
      </c>
      <c r="AA79" s="4">
        <v>705</v>
      </c>
      <c r="AB79" s="4">
        <v>530</v>
      </c>
      <c r="AC79" s="4">
        <v>596</v>
      </c>
      <c r="AD79" s="4">
        <v>362</v>
      </c>
      <c r="AE79" s="4">
        <v>499</v>
      </c>
      <c r="AF79" s="4">
        <v>315</v>
      </c>
      <c r="AG79" s="4">
        <v>519</v>
      </c>
      <c r="AH79" s="4">
        <v>294</v>
      </c>
      <c r="AI79" s="4">
        <v>278</v>
      </c>
      <c r="AJ79" s="4">
        <v>220</v>
      </c>
      <c r="AK79" s="4">
        <v>213</v>
      </c>
      <c r="AL79" s="4">
        <v>192</v>
      </c>
      <c r="AM79" s="4">
        <v>260</v>
      </c>
      <c r="AN79" s="4">
        <v>176</v>
      </c>
      <c r="AO79" s="4">
        <v>158</v>
      </c>
      <c r="AP79" s="4">
        <v>123</v>
      </c>
      <c r="AQ79" s="4">
        <v>3134</v>
      </c>
      <c r="AR79" s="4">
        <v>58983</v>
      </c>
      <c r="AS79" s="4">
        <v>616</v>
      </c>
      <c r="AT79" s="4">
        <v>84821</v>
      </c>
      <c r="AU79" s="4">
        <v>861</v>
      </c>
      <c r="AV79" s="5">
        <v>0.46</v>
      </c>
      <c r="AW79" s="6">
        <v>4.5999999999999999E-3</v>
      </c>
      <c r="AX79" s="4">
        <v>39212</v>
      </c>
      <c r="AY79" s="4">
        <v>457</v>
      </c>
    </row>
    <row r="80" spans="1:51" x14ac:dyDescent="0.25">
      <c r="A80" s="3" t="s">
        <v>111</v>
      </c>
      <c r="B80" s="4">
        <v>51505</v>
      </c>
      <c r="C80" s="4">
        <v>35</v>
      </c>
      <c r="D80" s="4">
        <v>81</v>
      </c>
      <c r="E80" s="4">
        <v>127</v>
      </c>
      <c r="F80" s="4">
        <v>152</v>
      </c>
      <c r="G80" s="4">
        <v>356</v>
      </c>
      <c r="H80" s="4">
        <v>406</v>
      </c>
      <c r="I80" s="4">
        <v>598</v>
      </c>
      <c r="J80" s="4">
        <v>703</v>
      </c>
      <c r="K80" s="4">
        <v>901</v>
      </c>
      <c r="L80" s="4">
        <v>970</v>
      </c>
      <c r="M80" s="4">
        <v>1272</v>
      </c>
      <c r="N80" s="4">
        <v>1270</v>
      </c>
      <c r="O80" s="4">
        <v>1367</v>
      </c>
      <c r="P80" s="4">
        <v>1395</v>
      </c>
      <c r="Q80" s="4">
        <v>1607</v>
      </c>
      <c r="R80" s="4">
        <v>1614</v>
      </c>
      <c r="S80" s="4">
        <v>1647</v>
      </c>
      <c r="T80" s="4">
        <v>1541</v>
      </c>
      <c r="U80" s="4">
        <v>1578</v>
      </c>
      <c r="V80" s="4">
        <v>1415</v>
      </c>
      <c r="W80" s="4">
        <v>1774</v>
      </c>
      <c r="X80" s="4">
        <v>1575</v>
      </c>
      <c r="Y80" s="4">
        <v>1480</v>
      </c>
      <c r="Z80" s="4">
        <v>1392</v>
      </c>
      <c r="AA80" s="4">
        <v>1304</v>
      </c>
      <c r="AB80" s="4">
        <v>1175</v>
      </c>
      <c r="AC80" s="4">
        <v>1173</v>
      </c>
      <c r="AD80" s="4">
        <v>1173</v>
      </c>
      <c r="AE80" s="4">
        <v>1122</v>
      </c>
      <c r="AF80" s="4">
        <v>932</v>
      </c>
      <c r="AG80" s="4">
        <v>1022</v>
      </c>
      <c r="AH80" s="4">
        <v>918</v>
      </c>
      <c r="AI80" s="4">
        <v>935</v>
      </c>
      <c r="AJ80" s="4">
        <v>782</v>
      </c>
      <c r="AK80" s="4">
        <v>852</v>
      </c>
      <c r="AL80" s="4">
        <v>718</v>
      </c>
      <c r="AM80" s="4">
        <v>717</v>
      </c>
      <c r="AN80" s="4">
        <v>738</v>
      </c>
      <c r="AO80" s="4">
        <v>552</v>
      </c>
      <c r="AP80" s="4">
        <v>575</v>
      </c>
      <c r="AQ80" s="4">
        <v>11559</v>
      </c>
      <c r="AR80" s="4">
        <v>121721</v>
      </c>
      <c r="AS80" s="4">
        <v>694</v>
      </c>
      <c r="AT80" s="4">
        <v>156705</v>
      </c>
      <c r="AU80" s="4">
        <v>1110</v>
      </c>
      <c r="AV80" s="5">
        <v>0.379</v>
      </c>
      <c r="AW80" s="6">
        <v>3.0999999999999999E-3</v>
      </c>
      <c r="AX80" s="4">
        <v>46292</v>
      </c>
      <c r="AY80" s="4">
        <v>334</v>
      </c>
    </row>
    <row r="81" spans="1:51" x14ac:dyDescent="0.25">
      <c r="A81" s="7" t="s">
        <v>113</v>
      </c>
      <c r="B81" s="4">
        <v>41149</v>
      </c>
      <c r="C81" s="4">
        <v>32</v>
      </c>
      <c r="D81" s="4">
        <v>78</v>
      </c>
      <c r="E81" s="4">
        <v>125</v>
      </c>
      <c r="F81" s="4">
        <v>133</v>
      </c>
      <c r="G81" s="4">
        <v>315</v>
      </c>
      <c r="H81" s="4">
        <v>384</v>
      </c>
      <c r="I81" s="4">
        <v>532</v>
      </c>
      <c r="J81" s="4">
        <v>642</v>
      </c>
      <c r="K81" s="4">
        <v>840</v>
      </c>
      <c r="L81" s="4">
        <v>878</v>
      </c>
      <c r="M81" s="4">
        <v>1142</v>
      </c>
      <c r="N81" s="4">
        <v>1142</v>
      </c>
      <c r="O81" s="4">
        <v>1222</v>
      </c>
      <c r="P81" s="4">
        <v>1185</v>
      </c>
      <c r="Q81" s="4">
        <v>1335</v>
      </c>
      <c r="R81" s="4">
        <v>1349</v>
      </c>
      <c r="S81" s="4">
        <v>1393</v>
      </c>
      <c r="T81" s="4">
        <v>1263</v>
      </c>
      <c r="U81" s="4">
        <v>1344</v>
      </c>
      <c r="V81" s="4">
        <v>1171</v>
      </c>
      <c r="W81" s="4">
        <v>1423</v>
      </c>
      <c r="X81" s="4">
        <v>1236</v>
      </c>
      <c r="Y81" s="4">
        <v>1236</v>
      </c>
      <c r="Z81" s="4">
        <v>1057</v>
      </c>
      <c r="AA81" s="4">
        <v>1049</v>
      </c>
      <c r="AB81" s="4">
        <v>871</v>
      </c>
      <c r="AC81" s="4">
        <v>920</v>
      </c>
      <c r="AD81" s="4">
        <v>876</v>
      </c>
      <c r="AE81" s="4">
        <v>887</v>
      </c>
      <c r="AF81" s="4">
        <v>706</v>
      </c>
      <c r="AG81" s="4">
        <v>802</v>
      </c>
      <c r="AH81" s="4">
        <v>706</v>
      </c>
      <c r="AI81" s="4">
        <v>711</v>
      </c>
      <c r="AJ81" s="4">
        <v>580</v>
      </c>
      <c r="AK81" s="4">
        <v>624</v>
      </c>
      <c r="AL81" s="4">
        <v>499</v>
      </c>
      <c r="AM81" s="4">
        <v>582</v>
      </c>
      <c r="AN81" s="4">
        <v>555</v>
      </c>
      <c r="AO81" s="4">
        <v>410</v>
      </c>
      <c r="AP81" s="4">
        <v>385</v>
      </c>
      <c r="AQ81" s="4">
        <v>8530</v>
      </c>
      <c r="AR81" s="4">
        <v>115757</v>
      </c>
      <c r="AS81" s="4">
        <v>762</v>
      </c>
      <c r="AT81" s="4">
        <v>151415</v>
      </c>
      <c r="AU81" s="4">
        <v>1249</v>
      </c>
      <c r="AV81" s="5">
        <v>0.38800000000000001</v>
      </c>
      <c r="AW81" s="6">
        <v>3.5000000000000001E-3</v>
      </c>
      <c r="AX81" s="4">
        <v>48978</v>
      </c>
      <c r="AY81" s="4">
        <v>420</v>
      </c>
    </row>
    <row r="82" spans="1:51" x14ac:dyDescent="0.25">
      <c r="A82" s="7" t="s">
        <v>114</v>
      </c>
      <c r="B82" s="4">
        <v>7794</v>
      </c>
      <c r="C82" s="4">
        <v>3</v>
      </c>
      <c r="D82" s="4">
        <v>1</v>
      </c>
      <c r="E82" s="4">
        <v>2</v>
      </c>
      <c r="F82" s="4">
        <v>18</v>
      </c>
      <c r="G82" s="4">
        <v>40</v>
      </c>
      <c r="H82" s="4">
        <v>16</v>
      </c>
      <c r="I82" s="4">
        <v>63</v>
      </c>
      <c r="J82" s="4">
        <v>55</v>
      </c>
      <c r="K82" s="4">
        <v>52</v>
      </c>
      <c r="L82" s="4">
        <v>85</v>
      </c>
      <c r="M82" s="4">
        <v>123</v>
      </c>
      <c r="N82" s="4">
        <v>109</v>
      </c>
      <c r="O82" s="4">
        <v>127</v>
      </c>
      <c r="P82" s="4">
        <v>191</v>
      </c>
      <c r="Q82" s="4">
        <v>247</v>
      </c>
      <c r="R82" s="4">
        <v>230</v>
      </c>
      <c r="S82" s="4">
        <v>215</v>
      </c>
      <c r="T82" s="4">
        <v>256</v>
      </c>
      <c r="U82" s="4">
        <v>193</v>
      </c>
      <c r="V82" s="4">
        <v>200</v>
      </c>
      <c r="W82" s="4">
        <v>275</v>
      </c>
      <c r="X82" s="4">
        <v>290</v>
      </c>
      <c r="Y82" s="4">
        <v>188</v>
      </c>
      <c r="Z82" s="4">
        <v>275</v>
      </c>
      <c r="AA82" s="4">
        <v>206</v>
      </c>
      <c r="AB82" s="4">
        <v>238</v>
      </c>
      <c r="AC82" s="4">
        <v>203</v>
      </c>
      <c r="AD82" s="4">
        <v>219</v>
      </c>
      <c r="AE82" s="4">
        <v>148</v>
      </c>
      <c r="AF82" s="4">
        <v>156</v>
      </c>
      <c r="AG82" s="4">
        <v>167</v>
      </c>
      <c r="AH82" s="4">
        <v>146</v>
      </c>
      <c r="AI82" s="4">
        <v>161</v>
      </c>
      <c r="AJ82" s="4">
        <v>153</v>
      </c>
      <c r="AK82" s="4">
        <v>152</v>
      </c>
      <c r="AL82" s="4">
        <v>183</v>
      </c>
      <c r="AM82" s="4">
        <v>87</v>
      </c>
      <c r="AN82" s="4">
        <v>121</v>
      </c>
      <c r="AO82" s="4">
        <v>87</v>
      </c>
      <c r="AP82" s="4">
        <v>120</v>
      </c>
      <c r="AQ82" s="4">
        <v>1992</v>
      </c>
      <c r="AR82" s="4">
        <v>134884</v>
      </c>
      <c r="AS82" s="4">
        <v>1988</v>
      </c>
      <c r="AT82" s="4">
        <v>167969</v>
      </c>
      <c r="AU82" s="4">
        <v>2810</v>
      </c>
      <c r="AV82" s="5">
        <v>0.34399999999999997</v>
      </c>
      <c r="AW82" s="6">
        <v>6.7999999999999996E-3</v>
      </c>
      <c r="AX82" s="4">
        <v>40000</v>
      </c>
      <c r="AY82" s="4">
        <v>720</v>
      </c>
    </row>
    <row r="83" spans="1:51" x14ac:dyDescent="0.25">
      <c r="A83" s="7" t="s">
        <v>115</v>
      </c>
      <c r="B83" s="4">
        <v>2562</v>
      </c>
      <c r="C83" s="4">
        <v>0</v>
      </c>
      <c r="D83" s="4">
        <v>2</v>
      </c>
      <c r="E83" s="4">
        <v>0</v>
      </c>
      <c r="F83" s="4">
        <v>2</v>
      </c>
      <c r="G83" s="4">
        <v>2</v>
      </c>
      <c r="H83" s="4">
        <v>6</v>
      </c>
      <c r="I83" s="4">
        <v>3</v>
      </c>
      <c r="J83" s="4">
        <v>6</v>
      </c>
      <c r="K83" s="4">
        <v>9</v>
      </c>
      <c r="L83" s="4">
        <v>8</v>
      </c>
      <c r="M83" s="4">
        <v>6</v>
      </c>
      <c r="N83" s="4">
        <v>19</v>
      </c>
      <c r="O83" s="4">
        <v>18</v>
      </c>
      <c r="P83" s="4">
        <v>19</v>
      </c>
      <c r="Q83" s="4">
        <v>26</v>
      </c>
      <c r="R83" s="4">
        <v>35</v>
      </c>
      <c r="S83" s="4">
        <v>39</v>
      </c>
      <c r="T83" s="4">
        <v>23</v>
      </c>
      <c r="U83" s="4">
        <v>40</v>
      </c>
      <c r="V83" s="4">
        <v>44</v>
      </c>
      <c r="W83" s="4">
        <v>76</v>
      </c>
      <c r="X83" s="4">
        <v>49</v>
      </c>
      <c r="Y83" s="4">
        <v>56</v>
      </c>
      <c r="Z83" s="4">
        <v>60</v>
      </c>
      <c r="AA83" s="4">
        <v>50</v>
      </c>
      <c r="AB83" s="4">
        <v>67</v>
      </c>
      <c r="AC83" s="4">
        <v>50</v>
      </c>
      <c r="AD83" s="4">
        <v>78</v>
      </c>
      <c r="AE83" s="4">
        <v>87</v>
      </c>
      <c r="AF83" s="4">
        <v>70</v>
      </c>
      <c r="AG83" s="4">
        <v>52</v>
      </c>
      <c r="AH83" s="4">
        <v>66</v>
      </c>
      <c r="AI83" s="4">
        <v>63</v>
      </c>
      <c r="AJ83" s="4">
        <v>49</v>
      </c>
      <c r="AK83" s="4">
        <v>76</v>
      </c>
      <c r="AL83" s="4">
        <v>36</v>
      </c>
      <c r="AM83" s="4">
        <v>48</v>
      </c>
      <c r="AN83" s="4">
        <v>61</v>
      </c>
      <c r="AO83" s="4">
        <v>56</v>
      </c>
      <c r="AP83" s="4">
        <v>70</v>
      </c>
      <c r="AQ83" s="4">
        <v>1037</v>
      </c>
      <c r="AR83" s="4">
        <v>179113</v>
      </c>
      <c r="AS83" s="4">
        <v>4197</v>
      </c>
      <c r="AT83" s="4">
        <v>207420</v>
      </c>
      <c r="AU83" s="4">
        <v>4251</v>
      </c>
      <c r="AV83" s="5">
        <v>0.30099999999999999</v>
      </c>
      <c r="AW83" s="6">
        <v>9.9000000000000008E-3</v>
      </c>
      <c r="AX83" s="4">
        <v>36876</v>
      </c>
      <c r="AY83" s="4">
        <v>911</v>
      </c>
    </row>
    <row r="84" spans="1:51" x14ac:dyDescent="0.25">
      <c r="A84" s="3" t="s">
        <v>112</v>
      </c>
      <c r="B84" s="8">
        <v>1.28</v>
      </c>
      <c r="C84" s="8">
        <v>0.15</v>
      </c>
      <c r="D84" s="8">
        <v>0.36</v>
      </c>
      <c r="E84" s="8">
        <v>0.27</v>
      </c>
      <c r="F84" s="8">
        <v>0.37</v>
      </c>
      <c r="G84" s="8">
        <v>0.56000000000000005</v>
      </c>
      <c r="H84" s="8">
        <v>0.64</v>
      </c>
      <c r="I84" s="8">
        <v>0.78</v>
      </c>
      <c r="J84" s="8">
        <v>0.85</v>
      </c>
      <c r="K84" s="8">
        <v>0.95</v>
      </c>
      <c r="L84" s="8">
        <v>1.02</v>
      </c>
      <c r="M84" s="8">
        <v>1.0900000000000001</v>
      </c>
      <c r="N84" s="8">
        <v>1.17</v>
      </c>
      <c r="O84" s="8">
        <v>1.2</v>
      </c>
      <c r="P84" s="8">
        <v>1.3</v>
      </c>
      <c r="Q84" s="8">
        <v>1.41</v>
      </c>
      <c r="R84" s="8">
        <v>1.43</v>
      </c>
      <c r="S84" s="8">
        <v>1.49</v>
      </c>
      <c r="T84" s="8">
        <v>1.54</v>
      </c>
      <c r="U84" s="8">
        <v>1.56</v>
      </c>
      <c r="V84" s="8">
        <v>1.61</v>
      </c>
      <c r="W84" s="8">
        <v>1.64</v>
      </c>
      <c r="X84" s="8">
        <v>1.71</v>
      </c>
      <c r="Y84" s="8">
        <v>1.7</v>
      </c>
      <c r="Z84" s="8">
        <v>1.85</v>
      </c>
      <c r="AA84" s="8">
        <v>1.73</v>
      </c>
      <c r="AB84" s="8">
        <v>1.82</v>
      </c>
      <c r="AC84" s="8">
        <v>1.75</v>
      </c>
      <c r="AD84" s="8">
        <v>1.94</v>
      </c>
      <c r="AE84" s="8">
        <v>1.79</v>
      </c>
      <c r="AF84" s="8">
        <v>1.89</v>
      </c>
      <c r="AG84" s="8">
        <v>1.77</v>
      </c>
      <c r="AH84" s="8">
        <v>1.96</v>
      </c>
      <c r="AI84" s="8">
        <v>1.96</v>
      </c>
      <c r="AJ84" s="8">
        <v>1.98</v>
      </c>
      <c r="AK84" s="8">
        <v>2.0299999999999998</v>
      </c>
      <c r="AL84" s="8">
        <v>2.0499999999999998</v>
      </c>
      <c r="AM84" s="8">
        <v>1.91</v>
      </c>
      <c r="AN84" s="8">
        <v>2.06</v>
      </c>
      <c r="AO84" s="8">
        <v>1.99</v>
      </c>
      <c r="AP84" s="8">
        <v>2.15</v>
      </c>
      <c r="AQ84" s="8">
        <v>2.0699999999999998</v>
      </c>
      <c r="AR84" s="9" t="s">
        <v>98</v>
      </c>
      <c r="AS84" s="9" t="s">
        <v>98</v>
      </c>
      <c r="AT84" s="9" t="s">
        <v>98</v>
      </c>
      <c r="AU84" s="9" t="s">
        <v>98</v>
      </c>
      <c r="AV84" s="9" t="s">
        <v>98</v>
      </c>
      <c r="AW84" s="9" t="s">
        <v>98</v>
      </c>
      <c r="AX84" s="9" t="s">
        <v>98</v>
      </c>
      <c r="AY84" s="9" t="s">
        <v>98</v>
      </c>
    </row>
    <row r="85" spans="1:51" ht="15.75" customHeight="1" x14ac:dyDescent="0.25">
      <c r="A85" s="29" t="s">
        <v>116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</row>
    <row r="86" spans="1:51" ht="24" customHeight="1" x14ac:dyDescent="0.25">
      <c r="A86" s="30" t="s">
        <v>57</v>
      </c>
      <c r="B86" s="30" t="s">
        <v>7</v>
      </c>
      <c r="C86" s="30" t="s">
        <v>8</v>
      </c>
      <c r="D86" s="30" t="s">
        <v>9</v>
      </c>
      <c r="E86" s="30" t="s">
        <v>10</v>
      </c>
      <c r="F86" s="30" t="s">
        <v>11</v>
      </c>
      <c r="G86" s="30" t="s">
        <v>12</v>
      </c>
      <c r="H86" s="30" t="s">
        <v>13</v>
      </c>
      <c r="I86" s="30" t="s">
        <v>14</v>
      </c>
      <c r="J86" s="30" t="s">
        <v>15</v>
      </c>
      <c r="K86" s="30" t="s">
        <v>16</v>
      </c>
      <c r="L86" s="30" t="s">
        <v>17</v>
      </c>
      <c r="M86" s="30" t="s">
        <v>18</v>
      </c>
      <c r="N86" s="30" t="s">
        <v>19</v>
      </c>
      <c r="O86" s="30" t="s">
        <v>20</v>
      </c>
      <c r="P86" s="30" t="s">
        <v>21</v>
      </c>
      <c r="Q86" s="30" t="s">
        <v>22</v>
      </c>
      <c r="R86" s="30" t="s">
        <v>23</v>
      </c>
      <c r="S86" s="30" t="s">
        <v>24</v>
      </c>
      <c r="T86" s="30" t="s">
        <v>25</v>
      </c>
      <c r="U86" s="30" t="s">
        <v>26</v>
      </c>
      <c r="V86" s="30" t="s">
        <v>27</v>
      </c>
      <c r="W86" s="30" t="s">
        <v>28</v>
      </c>
      <c r="X86" s="30" t="s">
        <v>29</v>
      </c>
      <c r="Y86" s="30" t="s">
        <v>30</v>
      </c>
      <c r="Z86" s="30" t="s">
        <v>31</v>
      </c>
      <c r="AA86" s="30" t="s">
        <v>32</v>
      </c>
      <c r="AB86" s="30" t="s">
        <v>33</v>
      </c>
      <c r="AC86" s="30" t="s">
        <v>34</v>
      </c>
      <c r="AD86" s="30" t="s">
        <v>35</v>
      </c>
      <c r="AE86" s="30" t="s">
        <v>36</v>
      </c>
      <c r="AF86" s="30" t="s">
        <v>37</v>
      </c>
      <c r="AG86" s="30" t="s">
        <v>38</v>
      </c>
      <c r="AH86" s="30" t="s">
        <v>39</v>
      </c>
      <c r="AI86" s="30" t="s">
        <v>40</v>
      </c>
      <c r="AJ86" s="30" t="s">
        <v>41</v>
      </c>
      <c r="AK86" s="30" t="s">
        <v>42</v>
      </c>
      <c r="AL86" s="30" t="s">
        <v>43</v>
      </c>
      <c r="AM86" s="30" t="s">
        <v>44</v>
      </c>
      <c r="AN86" s="30" t="s">
        <v>45</v>
      </c>
      <c r="AO86" s="30" t="s">
        <v>46</v>
      </c>
      <c r="AP86" s="30" t="s">
        <v>47</v>
      </c>
      <c r="AQ86" s="30" t="s">
        <v>48</v>
      </c>
      <c r="AR86" s="30" t="s">
        <v>49</v>
      </c>
      <c r="AS86" s="30"/>
      <c r="AT86" s="30" t="s">
        <v>52</v>
      </c>
      <c r="AU86" s="30"/>
      <c r="AV86" s="30" t="s">
        <v>53</v>
      </c>
      <c r="AW86" s="30"/>
      <c r="AX86" s="30" t="s">
        <v>56</v>
      </c>
      <c r="AY86" s="30"/>
    </row>
    <row r="87" spans="1:51" ht="24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2" t="s">
        <v>50</v>
      </c>
      <c r="AS87" s="2" t="s">
        <v>51</v>
      </c>
      <c r="AT87" s="2" t="s">
        <v>50</v>
      </c>
      <c r="AU87" s="2" t="s">
        <v>51</v>
      </c>
      <c r="AV87" s="2" t="s">
        <v>54</v>
      </c>
      <c r="AW87" s="2" t="s">
        <v>55</v>
      </c>
      <c r="AX87" s="2" t="s">
        <v>50</v>
      </c>
      <c r="AY87" s="2" t="s">
        <v>55</v>
      </c>
    </row>
    <row r="88" spans="1:51" x14ac:dyDescent="0.25">
      <c r="A88" s="7" t="s">
        <v>119</v>
      </c>
      <c r="B88" s="4">
        <v>131202</v>
      </c>
      <c r="C88" s="4">
        <v>4299</v>
      </c>
      <c r="D88" s="4">
        <v>2658</v>
      </c>
      <c r="E88" s="4">
        <v>5309</v>
      </c>
      <c r="F88" s="4">
        <v>5202</v>
      </c>
      <c r="G88" s="4">
        <v>5412</v>
      </c>
      <c r="H88" s="4">
        <v>5065</v>
      </c>
      <c r="I88" s="4">
        <v>5203</v>
      </c>
      <c r="J88" s="4">
        <v>4927</v>
      </c>
      <c r="K88" s="4">
        <v>4998</v>
      </c>
      <c r="L88" s="4">
        <v>4423</v>
      </c>
      <c r="M88" s="4">
        <v>4972</v>
      </c>
      <c r="N88" s="4">
        <v>4277</v>
      </c>
      <c r="O88" s="4">
        <v>4440</v>
      </c>
      <c r="P88" s="4">
        <v>3725</v>
      </c>
      <c r="Q88" s="4">
        <v>3818</v>
      </c>
      <c r="R88" s="4">
        <v>3601</v>
      </c>
      <c r="S88" s="4">
        <v>3426</v>
      </c>
      <c r="T88" s="4">
        <v>3059</v>
      </c>
      <c r="U88" s="4">
        <v>2943</v>
      </c>
      <c r="V88" s="4">
        <v>2530</v>
      </c>
      <c r="W88" s="4">
        <v>3213</v>
      </c>
      <c r="X88" s="4">
        <v>2524</v>
      </c>
      <c r="Y88" s="4">
        <v>2387</v>
      </c>
      <c r="Z88" s="4">
        <v>2049</v>
      </c>
      <c r="AA88" s="4">
        <v>2156</v>
      </c>
      <c r="AB88" s="4">
        <v>1847</v>
      </c>
      <c r="AC88" s="4">
        <v>1894</v>
      </c>
      <c r="AD88" s="4">
        <v>1655</v>
      </c>
      <c r="AE88" s="4">
        <v>1770</v>
      </c>
      <c r="AF88" s="4">
        <v>1356</v>
      </c>
      <c r="AG88" s="4">
        <v>1646</v>
      </c>
      <c r="AH88" s="4">
        <v>1275</v>
      </c>
      <c r="AI88" s="4">
        <v>1277</v>
      </c>
      <c r="AJ88" s="4">
        <v>1058</v>
      </c>
      <c r="AK88" s="4">
        <v>1141</v>
      </c>
      <c r="AL88" s="4">
        <v>966</v>
      </c>
      <c r="AM88" s="4">
        <v>1019</v>
      </c>
      <c r="AN88" s="4">
        <v>950</v>
      </c>
      <c r="AO88" s="4">
        <v>758</v>
      </c>
      <c r="AP88" s="4">
        <v>735</v>
      </c>
      <c r="AQ88" s="4">
        <v>15237</v>
      </c>
      <c r="AR88" s="4">
        <v>70784</v>
      </c>
      <c r="AS88" s="4">
        <v>368</v>
      </c>
      <c r="AT88" s="4">
        <v>102316</v>
      </c>
      <c r="AU88" s="4">
        <v>626</v>
      </c>
      <c r="AV88" s="5">
        <v>0.49399999999999999</v>
      </c>
      <c r="AW88" s="6">
        <v>2.3E-3</v>
      </c>
      <c r="AX88" s="4">
        <v>40857</v>
      </c>
      <c r="AY88" s="4">
        <v>252</v>
      </c>
    </row>
    <row r="89" spans="1:51" x14ac:dyDescent="0.25">
      <c r="A89" s="3" t="s">
        <v>117</v>
      </c>
      <c r="B89" s="4">
        <v>85544</v>
      </c>
      <c r="C89" s="4">
        <v>519</v>
      </c>
      <c r="D89" s="4">
        <v>725</v>
      </c>
      <c r="E89" s="4">
        <v>1056</v>
      </c>
      <c r="F89" s="4">
        <v>1468</v>
      </c>
      <c r="G89" s="4">
        <v>2178</v>
      </c>
      <c r="H89" s="4">
        <v>2312</v>
      </c>
      <c r="I89" s="4">
        <v>2760</v>
      </c>
      <c r="J89" s="4">
        <v>2672</v>
      </c>
      <c r="K89" s="4">
        <v>3045</v>
      </c>
      <c r="L89" s="4">
        <v>2728</v>
      </c>
      <c r="M89" s="4">
        <v>3307</v>
      </c>
      <c r="N89" s="4">
        <v>2870</v>
      </c>
      <c r="O89" s="4">
        <v>3073</v>
      </c>
      <c r="P89" s="4">
        <v>2554</v>
      </c>
      <c r="Q89" s="4">
        <v>2810</v>
      </c>
      <c r="R89" s="4">
        <v>2605</v>
      </c>
      <c r="S89" s="4">
        <v>2582</v>
      </c>
      <c r="T89" s="4">
        <v>2327</v>
      </c>
      <c r="U89" s="4">
        <v>2241</v>
      </c>
      <c r="V89" s="4">
        <v>1936</v>
      </c>
      <c r="W89" s="4">
        <v>2563</v>
      </c>
      <c r="X89" s="4">
        <v>2011</v>
      </c>
      <c r="Y89" s="4">
        <v>1915</v>
      </c>
      <c r="Z89" s="4">
        <v>1688</v>
      </c>
      <c r="AA89" s="4">
        <v>1785</v>
      </c>
      <c r="AB89" s="4">
        <v>1474</v>
      </c>
      <c r="AC89" s="4">
        <v>1595</v>
      </c>
      <c r="AD89" s="4">
        <v>1356</v>
      </c>
      <c r="AE89" s="4">
        <v>1442</v>
      </c>
      <c r="AF89" s="4">
        <v>1157</v>
      </c>
      <c r="AG89" s="4">
        <v>1394</v>
      </c>
      <c r="AH89" s="4">
        <v>1121</v>
      </c>
      <c r="AI89" s="4">
        <v>1099</v>
      </c>
      <c r="AJ89" s="4">
        <v>890</v>
      </c>
      <c r="AK89" s="4">
        <v>973</v>
      </c>
      <c r="AL89" s="4">
        <v>840</v>
      </c>
      <c r="AM89" s="4">
        <v>889</v>
      </c>
      <c r="AN89" s="4">
        <v>848</v>
      </c>
      <c r="AO89" s="4">
        <v>644</v>
      </c>
      <c r="AP89" s="4">
        <v>643</v>
      </c>
      <c r="AQ89" s="4">
        <v>13448</v>
      </c>
      <c r="AR89" s="4">
        <v>92147</v>
      </c>
      <c r="AS89" s="4">
        <v>501</v>
      </c>
      <c r="AT89" s="4">
        <v>125175</v>
      </c>
      <c r="AU89" s="4">
        <v>869</v>
      </c>
      <c r="AV89" s="5">
        <v>0.439</v>
      </c>
      <c r="AW89" s="6">
        <v>2.7000000000000001E-3</v>
      </c>
      <c r="AX89" s="4">
        <v>46258</v>
      </c>
      <c r="AY89" s="4">
        <v>318</v>
      </c>
    </row>
    <row r="90" spans="1:51" x14ac:dyDescent="0.25">
      <c r="A90" s="7" t="s">
        <v>120</v>
      </c>
      <c r="B90" s="4">
        <v>72666</v>
      </c>
      <c r="C90" s="4">
        <v>260</v>
      </c>
      <c r="D90" s="4">
        <v>330</v>
      </c>
      <c r="E90" s="4">
        <v>494</v>
      </c>
      <c r="F90" s="4">
        <v>839</v>
      </c>
      <c r="G90" s="4">
        <v>1393</v>
      </c>
      <c r="H90" s="4">
        <v>1545</v>
      </c>
      <c r="I90" s="4">
        <v>2073</v>
      </c>
      <c r="J90" s="4">
        <v>2112</v>
      </c>
      <c r="K90" s="4">
        <v>2516</v>
      </c>
      <c r="L90" s="4">
        <v>2209</v>
      </c>
      <c r="M90" s="4">
        <v>2800</v>
      </c>
      <c r="N90" s="4">
        <v>2395</v>
      </c>
      <c r="O90" s="4">
        <v>2680</v>
      </c>
      <c r="P90" s="4">
        <v>2204</v>
      </c>
      <c r="Q90" s="4">
        <v>2492</v>
      </c>
      <c r="R90" s="4">
        <v>2306</v>
      </c>
      <c r="S90" s="4">
        <v>2228</v>
      </c>
      <c r="T90" s="4">
        <v>2055</v>
      </c>
      <c r="U90" s="4">
        <v>2030</v>
      </c>
      <c r="V90" s="4">
        <v>1738</v>
      </c>
      <c r="W90" s="4">
        <v>2353</v>
      </c>
      <c r="X90" s="4">
        <v>1729</v>
      </c>
      <c r="Y90" s="4">
        <v>1703</v>
      </c>
      <c r="Z90" s="4">
        <v>1480</v>
      </c>
      <c r="AA90" s="4">
        <v>1664</v>
      </c>
      <c r="AB90" s="4">
        <v>1316</v>
      </c>
      <c r="AC90" s="4">
        <v>1411</v>
      </c>
      <c r="AD90" s="4">
        <v>1240</v>
      </c>
      <c r="AE90" s="4">
        <v>1295</v>
      </c>
      <c r="AF90" s="4">
        <v>1043</v>
      </c>
      <c r="AG90" s="4">
        <v>1258</v>
      </c>
      <c r="AH90" s="4">
        <v>988</v>
      </c>
      <c r="AI90" s="4">
        <v>1017</v>
      </c>
      <c r="AJ90" s="4">
        <v>830</v>
      </c>
      <c r="AK90" s="4">
        <v>870</v>
      </c>
      <c r="AL90" s="4">
        <v>770</v>
      </c>
      <c r="AM90" s="4">
        <v>795</v>
      </c>
      <c r="AN90" s="4">
        <v>775</v>
      </c>
      <c r="AO90" s="4">
        <v>596</v>
      </c>
      <c r="AP90" s="4">
        <v>563</v>
      </c>
      <c r="AQ90" s="4">
        <v>12272</v>
      </c>
      <c r="AR90" s="4">
        <v>98627</v>
      </c>
      <c r="AS90" s="4">
        <v>914</v>
      </c>
      <c r="AT90" s="4">
        <v>131325</v>
      </c>
      <c r="AU90" s="4">
        <v>977</v>
      </c>
      <c r="AV90" s="5">
        <v>0.42299999999999999</v>
      </c>
      <c r="AW90" s="6">
        <v>2.8999999999999998E-3</v>
      </c>
      <c r="AX90" s="4">
        <v>48068</v>
      </c>
      <c r="AY90" s="4">
        <v>348</v>
      </c>
    </row>
    <row r="91" spans="1:51" x14ac:dyDescent="0.25">
      <c r="A91" s="7" t="s">
        <v>121</v>
      </c>
      <c r="B91" s="4">
        <v>62764</v>
      </c>
      <c r="C91" s="4">
        <v>108</v>
      </c>
      <c r="D91" s="4">
        <v>103</v>
      </c>
      <c r="E91" s="4">
        <v>233</v>
      </c>
      <c r="F91" s="4">
        <v>462</v>
      </c>
      <c r="G91" s="4">
        <v>904</v>
      </c>
      <c r="H91" s="4">
        <v>1099</v>
      </c>
      <c r="I91" s="4">
        <v>1593</v>
      </c>
      <c r="J91" s="4">
        <v>1686</v>
      </c>
      <c r="K91" s="4">
        <v>2046</v>
      </c>
      <c r="L91" s="4">
        <v>1906</v>
      </c>
      <c r="M91" s="4">
        <v>2400</v>
      </c>
      <c r="N91" s="4">
        <v>2057</v>
      </c>
      <c r="O91" s="4">
        <v>2295</v>
      </c>
      <c r="P91" s="4">
        <v>1870</v>
      </c>
      <c r="Q91" s="4">
        <v>2129</v>
      </c>
      <c r="R91" s="4">
        <v>1981</v>
      </c>
      <c r="S91" s="4">
        <v>1930</v>
      </c>
      <c r="T91" s="4">
        <v>1797</v>
      </c>
      <c r="U91" s="4">
        <v>1809</v>
      </c>
      <c r="V91" s="4">
        <v>1532</v>
      </c>
      <c r="W91" s="4">
        <v>2114</v>
      </c>
      <c r="X91" s="4">
        <v>1522</v>
      </c>
      <c r="Y91" s="4">
        <v>1542</v>
      </c>
      <c r="Z91" s="4">
        <v>1317</v>
      </c>
      <c r="AA91" s="4">
        <v>1504</v>
      </c>
      <c r="AB91" s="4">
        <v>1152</v>
      </c>
      <c r="AC91" s="4">
        <v>1258</v>
      </c>
      <c r="AD91" s="4">
        <v>1074</v>
      </c>
      <c r="AE91" s="4">
        <v>1203</v>
      </c>
      <c r="AF91" s="4">
        <v>930</v>
      </c>
      <c r="AG91" s="4">
        <v>1152</v>
      </c>
      <c r="AH91" s="4">
        <v>917</v>
      </c>
      <c r="AI91" s="4">
        <v>941</v>
      </c>
      <c r="AJ91" s="4">
        <v>753</v>
      </c>
      <c r="AK91" s="4">
        <v>814</v>
      </c>
      <c r="AL91" s="4">
        <v>715</v>
      </c>
      <c r="AM91" s="4">
        <v>732</v>
      </c>
      <c r="AN91" s="4">
        <v>692</v>
      </c>
      <c r="AO91" s="4">
        <v>541</v>
      </c>
      <c r="AP91" s="4">
        <v>512</v>
      </c>
      <c r="AQ91" s="4">
        <v>11440</v>
      </c>
      <c r="AR91" s="4">
        <v>102535</v>
      </c>
      <c r="AS91" s="4">
        <v>614</v>
      </c>
      <c r="AT91" s="4">
        <v>137100</v>
      </c>
      <c r="AU91" s="4">
        <v>1050</v>
      </c>
      <c r="AV91" s="5">
        <v>0.41199999999999998</v>
      </c>
      <c r="AW91" s="6">
        <v>3.0000000000000001E-3</v>
      </c>
      <c r="AX91" s="4">
        <v>50064</v>
      </c>
      <c r="AY91" s="4">
        <v>384</v>
      </c>
    </row>
    <row r="92" spans="1:51" x14ac:dyDescent="0.25">
      <c r="A92" s="7" t="s">
        <v>122</v>
      </c>
      <c r="B92" s="4">
        <v>6128</v>
      </c>
      <c r="C92" s="4">
        <v>18</v>
      </c>
      <c r="D92" s="4">
        <v>61</v>
      </c>
      <c r="E92" s="4">
        <v>73</v>
      </c>
      <c r="F92" s="4">
        <v>161</v>
      </c>
      <c r="G92" s="4">
        <v>256</v>
      </c>
      <c r="H92" s="4">
        <v>262</v>
      </c>
      <c r="I92" s="4">
        <v>317</v>
      </c>
      <c r="J92" s="4">
        <v>220</v>
      </c>
      <c r="K92" s="4">
        <v>293</v>
      </c>
      <c r="L92" s="4">
        <v>158</v>
      </c>
      <c r="M92" s="4">
        <v>252</v>
      </c>
      <c r="N92" s="4">
        <v>205</v>
      </c>
      <c r="O92" s="4">
        <v>253</v>
      </c>
      <c r="P92" s="4">
        <v>205</v>
      </c>
      <c r="Q92" s="4">
        <v>236</v>
      </c>
      <c r="R92" s="4">
        <v>249</v>
      </c>
      <c r="S92" s="4">
        <v>232</v>
      </c>
      <c r="T92" s="4">
        <v>169</v>
      </c>
      <c r="U92" s="4">
        <v>141</v>
      </c>
      <c r="V92" s="4">
        <v>147</v>
      </c>
      <c r="W92" s="4">
        <v>166</v>
      </c>
      <c r="X92" s="4">
        <v>134</v>
      </c>
      <c r="Y92" s="4">
        <v>124</v>
      </c>
      <c r="Z92" s="4">
        <v>110</v>
      </c>
      <c r="AA92" s="4">
        <v>116</v>
      </c>
      <c r="AB92" s="4">
        <v>123</v>
      </c>
      <c r="AC92" s="4">
        <v>124</v>
      </c>
      <c r="AD92" s="4">
        <v>125</v>
      </c>
      <c r="AE92" s="4">
        <v>58</v>
      </c>
      <c r="AF92" s="4">
        <v>71</v>
      </c>
      <c r="AG92" s="4">
        <v>78</v>
      </c>
      <c r="AH92" s="4">
        <v>54</v>
      </c>
      <c r="AI92" s="4">
        <v>49</v>
      </c>
      <c r="AJ92" s="4">
        <v>70</v>
      </c>
      <c r="AK92" s="4">
        <v>44</v>
      </c>
      <c r="AL92" s="4">
        <v>41</v>
      </c>
      <c r="AM92" s="4">
        <v>37</v>
      </c>
      <c r="AN92" s="4">
        <v>60</v>
      </c>
      <c r="AO92" s="4">
        <v>41</v>
      </c>
      <c r="AP92" s="4">
        <v>29</v>
      </c>
      <c r="AQ92" s="4">
        <v>570</v>
      </c>
      <c r="AR92" s="4">
        <v>76644</v>
      </c>
      <c r="AS92" s="4">
        <v>1210</v>
      </c>
      <c r="AT92" s="4">
        <v>105263</v>
      </c>
      <c r="AU92" s="4">
        <v>2788</v>
      </c>
      <c r="AV92" s="5">
        <v>0.44800000000000001</v>
      </c>
      <c r="AW92" s="6">
        <v>1.15E-2</v>
      </c>
      <c r="AX92" s="4">
        <v>38826</v>
      </c>
      <c r="AY92" s="4">
        <v>1052</v>
      </c>
    </row>
    <row r="93" spans="1:51" x14ac:dyDescent="0.25">
      <c r="A93" s="7" t="s">
        <v>123</v>
      </c>
      <c r="B93" s="4">
        <v>3775</v>
      </c>
      <c r="C93" s="4">
        <v>134</v>
      </c>
      <c r="D93" s="4">
        <v>166</v>
      </c>
      <c r="E93" s="4">
        <v>188</v>
      </c>
      <c r="F93" s="4">
        <v>216</v>
      </c>
      <c r="G93" s="4">
        <v>234</v>
      </c>
      <c r="H93" s="4">
        <v>184</v>
      </c>
      <c r="I93" s="4">
        <v>163</v>
      </c>
      <c r="J93" s="4">
        <v>206</v>
      </c>
      <c r="K93" s="4">
        <v>177</v>
      </c>
      <c r="L93" s="4">
        <v>145</v>
      </c>
      <c r="M93" s="4">
        <v>148</v>
      </c>
      <c r="N93" s="4">
        <v>133</v>
      </c>
      <c r="O93" s="4">
        <v>132</v>
      </c>
      <c r="P93" s="4">
        <v>128</v>
      </c>
      <c r="Q93" s="4">
        <v>127</v>
      </c>
      <c r="R93" s="4">
        <v>76</v>
      </c>
      <c r="S93" s="4">
        <v>67</v>
      </c>
      <c r="T93" s="4">
        <v>90</v>
      </c>
      <c r="U93" s="4">
        <v>80</v>
      </c>
      <c r="V93" s="4">
        <v>59</v>
      </c>
      <c r="W93" s="4">
        <v>73</v>
      </c>
      <c r="X93" s="4">
        <v>73</v>
      </c>
      <c r="Y93" s="4">
        <v>38</v>
      </c>
      <c r="Z93" s="4">
        <v>53</v>
      </c>
      <c r="AA93" s="4">
        <v>44</v>
      </c>
      <c r="AB93" s="4">
        <v>41</v>
      </c>
      <c r="AC93" s="4">
        <v>30</v>
      </c>
      <c r="AD93" s="4">
        <v>41</v>
      </c>
      <c r="AE93" s="4">
        <v>34</v>
      </c>
      <c r="AF93" s="4">
        <v>42</v>
      </c>
      <c r="AG93" s="4">
        <v>28</v>
      </c>
      <c r="AH93" s="4">
        <v>17</v>
      </c>
      <c r="AI93" s="4">
        <v>27</v>
      </c>
      <c r="AJ93" s="4">
        <v>7</v>
      </c>
      <c r="AK93" s="4">
        <v>12</v>
      </c>
      <c r="AL93" s="4">
        <v>14</v>
      </c>
      <c r="AM93" s="4">
        <v>27</v>
      </c>
      <c r="AN93" s="4">
        <v>23</v>
      </c>
      <c r="AO93" s="4">
        <v>14</v>
      </c>
      <c r="AP93" s="4">
        <v>22</v>
      </c>
      <c r="AQ93" s="4">
        <v>263</v>
      </c>
      <c r="AR93" s="4">
        <v>51911</v>
      </c>
      <c r="AS93" s="4">
        <v>1767</v>
      </c>
      <c r="AT93" s="4">
        <v>77611</v>
      </c>
      <c r="AU93" s="4">
        <v>2689</v>
      </c>
      <c r="AV93" s="5">
        <v>0.5</v>
      </c>
      <c r="AW93" s="6">
        <v>1.2E-2</v>
      </c>
      <c r="AX93" s="4">
        <v>29183</v>
      </c>
      <c r="AY93" s="4">
        <v>1063</v>
      </c>
    </row>
    <row r="94" spans="1:51" x14ac:dyDescent="0.25">
      <c r="A94" s="7" t="s">
        <v>124</v>
      </c>
      <c r="B94" s="4">
        <v>12878</v>
      </c>
      <c r="C94" s="4">
        <v>258</v>
      </c>
      <c r="D94" s="4">
        <v>395</v>
      </c>
      <c r="E94" s="4">
        <v>562</v>
      </c>
      <c r="F94" s="4">
        <v>629</v>
      </c>
      <c r="G94" s="4">
        <v>784</v>
      </c>
      <c r="H94" s="4">
        <v>768</v>
      </c>
      <c r="I94" s="4">
        <v>687</v>
      </c>
      <c r="J94" s="4">
        <v>560</v>
      </c>
      <c r="K94" s="4">
        <v>529</v>
      </c>
      <c r="L94" s="4">
        <v>520</v>
      </c>
      <c r="M94" s="4">
        <v>506</v>
      </c>
      <c r="N94" s="4">
        <v>475</v>
      </c>
      <c r="O94" s="4">
        <v>393</v>
      </c>
      <c r="P94" s="4">
        <v>350</v>
      </c>
      <c r="Q94" s="4">
        <v>319</v>
      </c>
      <c r="R94" s="4">
        <v>299</v>
      </c>
      <c r="S94" s="4">
        <v>353</v>
      </c>
      <c r="T94" s="4">
        <v>272</v>
      </c>
      <c r="U94" s="4">
        <v>211</v>
      </c>
      <c r="V94" s="4">
        <v>198</v>
      </c>
      <c r="W94" s="4">
        <v>210</v>
      </c>
      <c r="X94" s="4">
        <v>283</v>
      </c>
      <c r="Y94" s="4">
        <v>212</v>
      </c>
      <c r="Z94" s="4">
        <v>208</v>
      </c>
      <c r="AA94" s="4">
        <v>121</v>
      </c>
      <c r="AB94" s="4">
        <v>158</v>
      </c>
      <c r="AC94" s="4">
        <v>184</v>
      </c>
      <c r="AD94" s="4">
        <v>116</v>
      </c>
      <c r="AE94" s="4">
        <v>147</v>
      </c>
      <c r="AF94" s="4">
        <v>114</v>
      </c>
      <c r="AG94" s="4">
        <v>136</v>
      </c>
      <c r="AH94" s="4">
        <v>133</v>
      </c>
      <c r="AI94" s="4">
        <v>83</v>
      </c>
      <c r="AJ94" s="4">
        <v>60</v>
      </c>
      <c r="AK94" s="4">
        <v>102</v>
      </c>
      <c r="AL94" s="4">
        <v>70</v>
      </c>
      <c r="AM94" s="4">
        <v>93</v>
      </c>
      <c r="AN94" s="4">
        <v>73</v>
      </c>
      <c r="AO94" s="4">
        <v>48</v>
      </c>
      <c r="AP94" s="4">
        <v>80</v>
      </c>
      <c r="AQ94" s="4">
        <v>1176</v>
      </c>
      <c r="AR94" s="4">
        <v>57264</v>
      </c>
      <c r="AS94" s="4">
        <v>1103</v>
      </c>
      <c r="AT94" s="4">
        <v>90474</v>
      </c>
      <c r="AU94" s="4">
        <v>1684</v>
      </c>
      <c r="AV94" s="5">
        <v>0.51</v>
      </c>
      <c r="AW94" s="6">
        <v>6.0000000000000001E-3</v>
      </c>
      <c r="AX94" s="4">
        <v>35353</v>
      </c>
      <c r="AY94" s="4">
        <v>656</v>
      </c>
    </row>
    <row r="95" spans="1:51" x14ac:dyDescent="0.25">
      <c r="A95" s="7" t="s">
        <v>121</v>
      </c>
      <c r="B95" s="4">
        <v>7043</v>
      </c>
      <c r="C95" s="4">
        <v>31</v>
      </c>
      <c r="D95" s="4">
        <v>122</v>
      </c>
      <c r="E95" s="4">
        <v>233</v>
      </c>
      <c r="F95" s="4">
        <v>281</v>
      </c>
      <c r="G95" s="4">
        <v>397</v>
      </c>
      <c r="H95" s="4">
        <v>395</v>
      </c>
      <c r="I95" s="4">
        <v>370</v>
      </c>
      <c r="J95" s="4">
        <v>338</v>
      </c>
      <c r="K95" s="4">
        <v>326</v>
      </c>
      <c r="L95" s="4">
        <v>291</v>
      </c>
      <c r="M95" s="4">
        <v>267</v>
      </c>
      <c r="N95" s="4">
        <v>260</v>
      </c>
      <c r="O95" s="4">
        <v>233</v>
      </c>
      <c r="P95" s="4">
        <v>211</v>
      </c>
      <c r="Q95" s="4">
        <v>215</v>
      </c>
      <c r="R95" s="4">
        <v>145</v>
      </c>
      <c r="S95" s="4">
        <v>224</v>
      </c>
      <c r="T95" s="4">
        <v>152</v>
      </c>
      <c r="U95" s="4">
        <v>109</v>
      </c>
      <c r="V95" s="4">
        <v>94</v>
      </c>
      <c r="W95" s="4">
        <v>109</v>
      </c>
      <c r="X95" s="4">
        <v>167</v>
      </c>
      <c r="Y95" s="4">
        <v>134</v>
      </c>
      <c r="Z95" s="4">
        <v>124</v>
      </c>
      <c r="AA95" s="4">
        <v>75</v>
      </c>
      <c r="AB95" s="4">
        <v>92</v>
      </c>
      <c r="AC95" s="4">
        <v>119</v>
      </c>
      <c r="AD95" s="4">
        <v>75</v>
      </c>
      <c r="AE95" s="4">
        <v>79</v>
      </c>
      <c r="AF95" s="4">
        <v>73</v>
      </c>
      <c r="AG95" s="4">
        <v>108</v>
      </c>
      <c r="AH95" s="4">
        <v>92</v>
      </c>
      <c r="AI95" s="4">
        <v>56</v>
      </c>
      <c r="AJ95" s="4">
        <v>29</v>
      </c>
      <c r="AK95" s="4">
        <v>67</v>
      </c>
      <c r="AL95" s="4">
        <v>52</v>
      </c>
      <c r="AM95" s="4">
        <v>56</v>
      </c>
      <c r="AN95" s="4">
        <v>37</v>
      </c>
      <c r="AO95" s="4">
        <v>22</v>
      </c>
      <c r="AP95" s="4">
        <v>54</v>
      </c>
      <c r="AQ95" s="4">
        <v>732</v>
      </c>
      <c r="AR95" s="4">
        <v>64446</v>
      </c>
      <c r="AS95" s="4">
        <v>1802</v>
      </c>
      <c r="AT95" s="4">
        <v>97819</v>
      </c>
      <c r="AU95" s="4">
        <v>1937</v>
      </c>
      <c r="AV95" s="5">
        <v>0.48299999999999998</v>
      </c>
      <c r="AW95" s="6">
        <v>6.4000000000000003E-3</v>
      </c>
      <c r="AX95" s="4">
        <v>38212</v>
      </c>
      <c r="AY95" s="4">
        <v>794</v>
      </c>
    </row>
    <row r="96" spans="1:51" x14ac:dyDescent="0.25">
      <c r="A96" s="7" t="s">
        <v>122</v>
      </c>
      <c r="B96" s="4">
        <v>2448</v>
      </c>
      <c r="C96" s="4">
        <v>25</v>
      </c>
      <c r="D96" s="4">
        <v>79</v>
      </c>
      <c r="E96" s="4">
        <v>130</v>
      </c>
      <c r="F96" s="4">
        <v>103</v>
      </c>
      <c r="G96" s="4">
        <v>147</v>
      </c>
      <c r="H96" s="4">
        <v>161</v>
      </c>
      <c r="I96" s="4">
        <v>140</v>
      </c>
      <c r="J96" s="4">
        <v>84</v>
      </c>
      <c r="K96" s="4">
        <v>99</v>
      </c>
      <c r="L96" s="4">
        <v>111</v>
      </c>
      <c r="M96" s="4">
        <v>117</v>
      </c>
      <c r="N96" s="4">
        <v>110</v>
      </c>
      <c r="O96" s="4">
        <v>63</v>
      </c>
      <c r="P96" s="4">
        <v>51</v>
      </c>
      <c r="Q96" s="4">
        <v>50</v>
      </c>
      <c r="R96" s="4">
        <v>73</v>
      </c>
      <c r="S96" s="4">
        <v>70</v>
      </c>
      <c r="T96" s="4">
        <v>71</v>
      </c>
      <c r="U96" s="4">
        <v>47</v>
      </c>
      <c r="V96" s="4">
        <v>48</v>
      </c>
      <c r="W96" s="4">
        <v>41</v>
      </c>
      <c r="X96" s="4">
        <v>50</v>
      </c>
      <c r="Y96" s="4">
        <v>22</v>
      </c>
      <c r="Z96" s="4">
        <v>36</v>
      </c>
      <c r="AA96" s="4">
        <v>17</v>
      </c>
      <c r="AB96" s="4">
        <v>40</v>
      </c>
      <c r="AC96" s="4">
        <v>37</v>
      </c>
      <c r="AD96" s="4">
        <v>11</v>
      </c>
      <c r="AE96" s="4">
        <v>36</v>
      </c>
      <c r="AF96" s="4">
        <v>15</v>
      </c>
      <c r="AG96" s="4">
        <v>7</v>
      </c>
      <c r="AH96" s="4">
        <v>24</v>
      </c>
      <c r="AI96" s="4">
        <v>10</v>
      </c>
      <c r="AJ96" s="4">
        <v>15</v>
      </c>
      <c r="AK96" s="4">
        <v>24</v>
      </c>
      <c r="AL96" s="4">
        <v>6</v>
      </c>
      <c r="AM96" s="4">
        <v>9</v>
      </c>
      <c r="AN96" s="4">
        <v>11</v>
      </c>
      <c r="AO96" s="4">
        <v>12</v>
      </c>
      <c r="AP96" s="4">
        <v>14</v>
      </c>
      <c r="AQ96" s="4">
        <v>228</v>
      </c>
      <c r="AR96" s="4">
        <v>56155</v>
      </c>
      <c r="AS96" s="4">
        <v>1842</v>
      </c>
      <c r="AT96" s="4">
        <v>95660</v>
      </c>
      <c r="AU96" s="4">
        <v>5722</v>
      </c>
      <c r="AV96" s="5">
        <v>0.54</v>
      </c>
      <c r="AW96" s="6">
        <v>1.95E-2</v>
      </c>
      <c r="AX96" s="4">
        <v>36365</v>
      </c>
      <c r="AY96" s="4">
        <v>2099</v>
      </c>
    </row>
    <row r="97" spans="1:51" x14ac:dyDescent="0.25">
      <c r="A97" s="7" t="s">
        <v>123</v>
      </c>
      <c r="B97" s="4">
        <v>3387</v>
      </c>
      <c r="C97" s="4">
        <v>202</v>
      </c>
      <c r="D97" s="4">
        <v>194</v>
      </c>
      <c r="E97" s="4">
        <v>199</v>
      </c>
      <c r="F97" s="4">
        <v>245</v>
      </c>
      <c r="G97" s="4">
        <v>240</v>
      </c>
      <c r="H97" s="4">
        <v>212</v>
      </c>
      <c r="I97" s="4">
        <v>177</v>
      </c>
      <c r="J97" s="4">
        <v>138</v>
      </c>
      <c r="K97" s="4">
        <v>104</v>
      </c>
      <c r="L97" s="4">
        <v>118</v>
      </c>
      <c r="M97" s="4">
        <v>123</v>
      </c>
      <c r="N97" s="4">
        <v>105</v>
      </c>
      <c r="O97" s="4">
        <v>98</v>
      </c>
      <c r="P97" s="4">
        <v>88</v>
      </c>
      <c r="Q97" s="4">
        <v>53</v>
      </c>
      <c r="R97" s="4">
        <v>81</v>
      </c>
      <c r="S97" s="4">
        <v>59</v>
      </c>
      <c r="T97" s="4">
        <v>48</v>
      </c>
      <c r="U97" s="4">
        <v>56</v>
      </c>
      <c r="V97" s="4">
        <v>56</v>
      </c>
      <c r="W97" s="4">
        <v>60</v>
      </c>
      <c r="X97" s="4">
        <v>66</v>
      </c>
      <c r="Y97" s="4">
        <v>55</v>
      </c>
      <c r="Z97" s="4">
        <v>49</v>
      </c>
      <c r="AA97" s="4">
        <v>29</v>
      </c>
      <c r="AB97" s="4">
        <v>26</v>
      </c>
      <c r="AC97" s="4">
        <v>28</v>
      </c>
      <c r="AD97" s="4">
        <v>29</v>
      </c>
      <c r="AE97" s="4">
        <v>33</v>
      </c>
      <c r="AF97" s="4">
        <v>27</v>
      </c>
      <c r="AG97" s="4">
        <v>21</v>
      </c>
      <c r="AH97" s="4">
        <v>17</v>
      </c>
      <c r="AI97" s="4">
        <v>17</v>
      </c>
      <c r="AJ97" s="4">
        <v>16</v>
      </c>
      <c r="AK97" s="4">
        <v>11</v>
      </c>
      <c r="AL97" s="4">
        <v>12</v>
      </c>
      <c r="AM97" s="4">
        <v>29</v>
      </c>
      <c r="AN97" s="4">
        <v>24</v>
      </c>
      <c r="AO97" s="4">
        <v>14</v>
      </c>
      <c r="AP97" s="4">
        <v>11</v>
      </c>
      <c r="AQ97" s="4">
        <v>216</v>
      </c>
      <c r="AR97" s="4">
        <v>43682</v>
      </c>
      <c r="AS97" s="4">
        <v>3010</v>
      </c>
      <c r="AT97" s="4">
        <v>71455</v>
      </c>
      <c r="AU97" s="4">
        <v>2997</v>
      </c>
      <c r="AV97" s="5">
        <v>0.53300000000000003</v>
      </c>
      <c r="AW97" s="6">
        <v>1.3100000000000001E-2</v>
      </c>
      <c r="AX97" s="4">
        <v>28513</v>
      </c>
      <c r="AY97" s="4">
        <v>1131</v>
      </c>
    </row>
    <row r="98" spans="1:51" x14ac:dyDescent="0.25">
      <c r="A98" s="3" t="s">
        <v>118</v>
      </c>
      <c r="B98" s="4">
        <v>45658</v>
      </c>
      <c r="C98" s="4">
        <v>3780</v>
      </c>
      <c r="D98" s="4">
        <v>1933</v>
      </c>
      <c r="E98" s="4">
        <v>4253</v>
      </c>
      <c r="F98" s="4">
        <v>3735</v>
      </c>
      <c r="G98" s="4">
        <v>3235</v>
      </c>
      <c r="H98" s="4">
        <v>2752</v>
      </c>
      <c r="I98" s="4">
        <v>2443</v>
      </c>
      <c r="J98" s="4">
        <v>2255</v>
      </c>
      <c r="K98" s="4">
        <v>1953</v>
      </c>
      <c r="L98" s="4">
        <v>1695</v>
      </c>
      <c r="M98" s="4">
        <v>1665</v>
      </c>
      <c r="N98" s="4">
        <v>1407</v>
      </c>
      <c r="O98" s="4">
        <v>1367</v>
      </c>
      <c r="P98" s="4">
        <v>1170</v>
      </c>
      <c r="Q98" s="4">
        <v>1008</v>
      </c>
      <c r="R98" s="4">
        <v>996</v>
      </c>
      <c r="S98" s="4">
        <v>844</v>
      </c>
      <c r="T98" s="4">
        <v>732</v>
      </c>
      <c r="U98" s="4">
        <v>702</v>
      </c>
      <c r="V98" s="4">
        <v>594</v>
      </c>
      <c r="W98" s="4">
        <v>650</v>
      </c>
      <c r="X98" s="4">
        <v>512</v>
      </c>
      <c r="Y98" s="4">
        <v>472</v>
      </c>
      <c r="Z98" s="4">
        <v>361</v>
      </c>
      <c r="AA98" s="4">
        <v>371</v>
      </c>
      <c r="AB98" s="4">
        <v>373</v>
      </c>
      <c r="AC98" s="4">
        <v>298</v>
      </c>
      <c r="AD98" s="4">
        <v>299</v>
      </c>
      <c r="AE98" s="4">
        <v>328</v>
      </c>
      <c r="AF98" s="4">
        <v>199</v>
      </c>
      <c r="AG98" s="4">
        <v>251</v>
      </c>
      <c r="AH98" s="4">
        <v>154</v>
      </c>
      <c r="AI98" s="4">
        <v>178</v>
      </c>
      <c r="AJ98" s="4">
        <v>169</v>
      </c>
      <c r="AK98" s="4">
        <v>169</v>
      </c>
      <c r="AL98" s="4">
        <v>126</v>
      </c>
      <c r="AM98" s="4">
        <v>130</v>
      </c>
      <c r="AN98" s="4">
        <v>102</v>
      </c>
      <c r="AO98" s="4">
        <v>114</v>
      </c>
      <c r="AP98" s="4">
        <v>92</v>
      </c>
      <c r="AQ98" s="4">
        <v>1789</v>
      </c>
      <c r="AR98" s="4">
        <v>36413</v>
      </c>
      <c r="AS98" s="4">
        <v>416</v>
      </c>
      <c r="AT98" s="4">
        <v>59487</v>
      </c>
      <c r="AU98" s="4">
        <v>718</v>
      </c>
      <c r="AV98" s="5">
        <v>0.54400000000000004</v>
      </c>
      <c r="AW98" s="6">
        <v>4.3E-3</v>
      </c>
      <c r="AX98" s="4">
        <v>27978</v>
      </c>
      <c r="AY98" s="4">
        <v>355</v>
      </c>
    </row>
    <row r="99" spans="1:51" ht="15.75" customHeight="1" x14ac:dyDescent="0.25">
      <c r="A99" s="29" t="s">
        <v>125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</row>
    <row r="100" spans="1:51" ht="24" customHeight="1" x14ac:dyDescent="0.25">
      <c r="A100" s="30" t="s">
        <v>57</v>
      </c>
      <c r="B100" s="30" t="s">
        <v>7</v>
      </c>
      <c r="C100" s="30" t="s">
        <v>8</v>
      </c>
      <c r="D100" s="30" t="s">
        <v>9</v>
      </c>
      <c r="E100" s="30" t="s">
        <v>10</v>
      </c>
      <c r="F100" s="30" t="s">
        <v>11</v>
      </c>
      <c r="G100" s="30" t="s">
        <v>12</v>
      </c>
      <c r="H100" s="30" t="s">
        <v>13</v>
      </c>
      <c r="I100" s="30" t="s">
        <v>14</v>
      </c>
      <c r="J100" s="30" t="s">
        <v>15</v>
      </c>
      <c r="K100" s="30" t="s">
        <v>16</v>
      </c>
      <c r="L100" s="30" t="s">
        <v>17</v>
      </c>
      <c r="M100" s="30" t="s">
        <v>18</v>
      </c>
      <c r="N100" s="30" t="s">
        <v>19</v>
      </c>
      <c r="O100" s="30" t="s">
        <v>20</v>
      </c>
      <c r="P100" s="30" t="s">
        <v>21</v>
      </c>
      <c r="Q100" s="30" t="s">
        <v>22</v>
      </c>
      <c r="R100" s="30" t="s">
        <v>23</v>
      </c>
      <c r="S100" s="30" t="s">
        <v>24</v>
      </c>
      <c r="T100" s="30" t="s">
        <v>25</v>
      </c>
      <c r="U100" s="30" t="s">
        <v>26</v>
      </c>
      <c r="V100" s="30" t="s">
        <v>27</v>
      </c>
      <c r="W100" s="30" t="s">
        <v>28</v>
      </c>
      <c r="X100" s="30" t="s">
        <v>29</v>
      </c>
      <c r="Y100" s="30" t="s">
        <v>30</v>
      </c>
      <c r="Z100" s="30" t="s">
        <v>31</v>
      </c>
      <c r="AA100" s="30" t="s">
        <v>32</v>
      </c>
      <c r="AB100" s="30" t="s">
        <v>33</v>
      </c>
      <c r="AC100" s="30" t="s">
        <v>34</v>
      </c>
      <c r="AD100" s="30" t="s">
        <v>35</v>
      </c>
      <c r="AE100" s="30" t="s">
        <v>36</v>
      </c>
      <c r="AF100" s="30" t="s">
        <v>37</v>
      </c>
      <c r="AG100" s="30" t="s">
        <v>38</v>
      </c>
      <c r="AH100" s="30" t="s">
        <v>39</v>
      </c>
      <c r="AI100" s="30" t="s">
        <v>40</v>
      </c>
      <c r="AJ100" s="30" t="s">
        <v>41</v>
      </c>
      <c r="AK100" s="30" t="s">
        <v>42</v>
      </c>
      <c r="AL100" s="30" t="s">
        <v>43</v>
      </c>
      <c r="AM100" s="30" t="s">
        <v>44</v>
      </c>
      <c r="AN100" s="30" t="s">
        <v>45</v>
      </c>
      <c r="AO100" s="30" t="s">
        <v>46</v>
      </c>
      <c r="AP100" s="30" t="s">
        <v>47</v>
      </c>
      <c r="AQ100" s="30" t="s">
        <v>48</v>
      </c>
      <c r="AR100" s="30" t="s">
        <v>49</v>
      </c>
      <c r="AS100" s="30"/>
      <c r="AT100" s="30" t="s">
        <v>52</v>
      </c>
      <c r="AU100" s="30"/>
      <c r="AV100" s="30" t="s">
        <v>53</v>
      </c>
      <c r="AW100" s="30"/>
      <c r="AX100" s="30" t="s">
        <v>56</v>
      </c>
      <c r="AY100" s="30"/>
    </row>
    <row r="101" spans="1:51" ht="24" customHeight="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2" t="s">
        <v>50</v>
      </c>
      <c r="AS101" s="2" t="s">
        <v>51</v>
      </c>
      <c r="AT101" s="2" t="s">
        <v>50</v>
      </c>
      <c r="AU101" s="2" t="s">
        <v>51</v>
      </c>
      <c r="AV101" s="2" t="s">
        <v>54</v>
      </c>
      <c r="AW101" s="2" t="s">
        <v>55</v>
      </c>
      <c r="AX101" s="2" t="s">
        <v>50</v>
      </c>
      <c r="AY101" s="2" t="s">
        <v>55</v>
      </c>
    </row>
    <row r="102" spans="1:51" x14ac:dyDescent="0.25">
      <c r="A102" s="7" t="s">
        <v>132</v>
      </c>
      <c r="B102" s="4">
        <v>125141</v>
      </c>
      <c r="C102" s="4">
        <v>3959</v>
      </c>
      <c r="D102" s="4">
        <v>2478</v>
      </c>
      <c r="E102" s="4">
        <v>5099</v>
      </c>
      <c r="F102" s="4">
        <v>4901</v>
      </c>
      <c r="G102" s="4">
        <v>5048</v>
      </c>
      <c r="H102" s="4">
        <v>4873</v>
      </c>
      <c r="I102" s="4">
        <v>4854</v>
      </c>
      <c r="J102" s="4">
        <v>4594</v>
      </c>
      <c r="K102" s="4">
        <v>4671</v>
      </c>
      <c r="L102" s="4">
        <v>4122</v>
      </c>
      <c r="M102" s="4">
        <v>4656</v>
      </c>
      <c r="N102" s="4">
        <v>3944</v>
      </c>
      <c r="O102" s="4">
        <v>4162</v>
      </c>
      <c r="P102" s="4">
        <v>3504</v>
      </c>
      <c r="Q102" s="4">
        <v>3627</v>
      </c>
      <c r="R102" s="4">
        <v>3399</v>
      </c>
      <c r="S102" s="4">
        <v>3270</v>
      </c>
      <c r="T102" s="4">
        <v>2879</v>
      </c>
      <c r="U102" s="4">
        <v>2754</v>
      </c>
      <c r="V102" s="4">
        <v>2427</v>
      </c>
      <c r="W102" s="4">
        <v>3071</v>
      </c>
      <c r="X102" s="4">
        <v>2425</v>
      </c>
      <c r="Y102" s="4">
        <v>2301</v>
      </c>
      <c r="Z102" s="4">
        <v>1989</v>
      </c>
      <c r="AA102" s="4">
        <v>2088</v>
      </c>
      <c r="AB102" s="4">
        <v>1790</v>
      </c>
      <c r="AC102" s="4">
        <v>1857</v>
      </c>
      <c r="AD102" s="4">
        <v>1618</v>
      </c>
      <c r="AE102" s="4">
        <v>1724</v>
      </c>
      <c r="AF102" s="4">
        <v>1325</v>
      </c>
      <c r="AG102" s="4">
        <v>1613</v>
      </c>
      <c r="AH102" s="4">
        <v>1258</v>
      </c>
      <c r="AI102" s="4">
        <v>1240</v>
      </c>
      <c r="AJ102" s="4">
        <v>1035</v>
      </c>
      <c r="AK102" s="4">
        <v>1131</v>
      </c>
      <c r="AL102" s="4">
        <v>952</v>
      </c>
      <c r="AM102" s="4">
        <v>1012</v>
      </c>
      <c r="AN102" s="4">
        <v>946</v>
      </c>
      <c r="AO102" s="4">
        <v>751</v>
      </c>
      <c r="AP102" s="4">
        <v>710</v>
      </c>
      <c r="AQ102" s="4">
        <v>15084</v>
      </c>
      <c r="AR102" s="4">
        <v>72046</v>
      </c>
      <c r="AS102" s="4">
        <v>381</v>
      </c>
      <c r="AT102" s="4">
        <v>104211</v>
      </c>
      <c r="AU102" s="4">
        <v>654</v>
      </c>
      <c r="AV102" s="5">
        <v>0.49399999999999999</v>
      </c>
      <c r="AW102" s="6">
        <v>2.3E-3</v>
      </c>
      <c r="AX102" s="4">
        <v>41520</v>
      </c>
      <c r="AY102" s="4">
        <v>264</v>
      </c>
    </row>
    <row r="103" spans="1:51" x14ac:dyDescent="0.25">
      <c r="A103" s="3" t="s">
        <v>126</v>
      </c>
      <c r="B103" s="4">
        <v>3619</v>
      </c>
      <c r="C103" s="4">
        <v>274</v>
      </c>
      <c r="D103" s="4">
        <v>244</v>
      </c>
      <c r="E103" s="4">
        <v>488</v>
      </c>
      <c r="F103" s="4">
        <v>354</v>
      </c>
      <c r="G103" s="4">
        <v>287</v>
      </c>
      <c r="H103" s="4">
        <v>213</v>
      </c>
      <c r="I103" s="4">
        <v>276</v>
      </c>
      <c r="J103" s="4">
        <v>161</v>
      </c>
      <c r="K103" s="4">
        <v>170</v>
      </c>
      <c r="L103" s="4">
        <v>109</v>
      </c>
      <c r="M103" s="4">
        <v>107</v>
      </c>
      <c r="N103" s="4">
        <v>100</v>
      </c>
      <c r="O103" s="4">
        <v>102</v>
      </c>
      <c r="P103" s="4">
        <v>76</v>
      </c>
      <c r="Q103" s="4">
        <v>84</v>
      </c>
      <c r="R103" s="4">
        <v>54</v>
      </c>
      <c r="S103" s="4">
        <v>53</v>
      </c>
      <c r="T103" s="4">
        <v>42</v>
      </c>
      <c r="U103" s="4">
        <v>53</v>
      </c>
      <c r="V103" s="4">
        <v>44</v>
      </c>
      <c r="W103" s="4">
        <v>34</v>
      </c>
      <c r="X103" s="4">
        <v>25</v>
      </c>
      <c r="Y103" s="4">
        <v>26</v>
      </c>
      <c r="Z103" s="4">
        <v>12</v>
      </c>
      <c r="AA103" s="4">
        <v>16</v>
      </c>
      <c r="AB103" s="4">
        <v>13</v>
      </c>
      <c r="AC103" s="4">
        <v>14</v>
      </c>
      <c r="AD103" s="4">
        <v>21</v>
      </c>
      <c r="AE103" s="4">
        <v>23</v>
      </c>
      <c r="AF103" s="4">
        <v>15</v>
      </c>
      <c r="AG103" s="4">
        <v>7</v>
      </c>
      <c r="AH103" s="4">
        <v>5</v>
      </c>
      <c r="AI103" s="4">
        <v>7</v>
      </c>
      <c r="AJ103" s="4">
        <v>16</v>
      </c>
      <c r="AK103" s="4">
        <v>10</v>
      </c>
      <c r="AL103" s="4">
        <v>0</v>
      </c>
      <c r="AM103" s="4">
        <v>3</v>
      </c>
      <c r="AN103" s="4">
        <v>7</v>
      </c>
      <c r="AO103" s="4">
        <v>5</v>
      </c>
      <c r="AP103" s="4">
        <v>5</v>
      </c>
      <c r="AQ103" s="4">
        <v>64</v>
      </c>
      <c r="AR103" s="4">
        <v>28294</v>
      </c>
      <c r="AS103" s="4">
        <v>1430</v>
      </c>
      <c r="AT103" s="4">
        <v>44728</v>
      </c>
      <c r="AU103" s="4">
        <v>1656</v>
      </c>
      <c r="AV103" s="5">
        <v>0.52500000000000002</v>
      </c>
      <c r="AW103" s="6">
        <v>1.34E-2</v>
      </c>
      <c r="AX103" s="4">
        <v>15269</v>
      </c>
      <c r="AY103" s="4">
        <v>564</v>
      </c>
    </row>
    <row r="104" spans="1:51" x14ac:dyDescent="0.25">
      <c r="A104" s="3" t="s">
        <v>127</v>
      </c>
      <c r="B104" s="4">
        <v>6393</v>
      </c>
      <c r="C104" s="4">
        <v>473</v>
      </c>
      <c r="D104" s="4">
        <v>399</v>
      </c>
      <c r="E104" s="4">
        <v>774</v>
      </c>
      <c r="F104" s="4">
        <v>514</v>
      </c>
      <c r="G104" s="4">
        <v>479</v>
      </c>
      <c r="H104" s="4">
        <v>445</v>
      </c>
      <c r="I104" s="4">
        <v>389</v>
      </c>
      <c r="J104" s="4">
        <v>328</v>
      </c>
      <c r="K104" s="4">
        <v>333</v>
      </c>
      <c r="L104" s="4">
        <v>255</v>
      </c>
      <c r="M104" s="4">
        <v>240</v>
      </c>
      <c r="N104" s="4">
        <v>165</v>
      </c>
      <c r="O104" s="4">
        <v>203</v>
      </c>
      <c r="P104" s="4">
        <v>139</v>
      </c>
      <c r="Q104" s="4">
        <v>153</v>
      </c>
      <c r="R104" s="4">
        <v>117</v>
      </c>
      <c r="S104" s="4">
        <v>107</v>
      </c>
      <c r="T104" s="4">
        <v>99</v>
      </c>
      <c r="U104" s="4">
        <v>81</v>
      </c>
      <c r="V104" s="4">
        <v>67</v>
      </c>
      <c r="W104" s="4">
        <v>71</v>
      </c>
      <c r="X104" s="4">
        <v>73</v>
      </c>
      <c r="Y104" s="4">
        <v>37</v>
      </c>
      <c r="Z104" s="4">
        <v>27</v>
      </c>
      <c r="AA104" s="4">
        <v>61</v>
      </c>
      <c r="AB104" s="4">
        <v>46</v>
      </c>
      <c r="AC104" s="4">
        <v>18</v>
      </c>
      <c r="AD104" s="4">
        <v>36</v>
      </c>
      <c r="AE104" s="4">
        <v>29</v>
      </c>
      <c r="AF104" s="4">
        <v>16</v>
      </c>
      <c r="AG104" s="4">
        <v>23</v>
      </c>
      <c r="AH104" s="4">
        <v>21</v>
      </c>
      <c r="AI104" s="4">
        <v>26</v>
      </c>
      <c r="AJ104" s="4">
        <v>12</v>
      </c>
      <c r="AK104" s="4">
        <v>8</v>
      </c>
      <c r="AL104" s="4">
        <v>5</v>
      </c>
      <c r="AM104" s="4">
        <v>14</v>
      </c>
      <c r="AN104" s="4">
        <v>4</v>
      </c>
      <c r="AO104" s="4">
        <v>5</v>
      </c>
      <c r="AP104" s="4">
        <v>11</v>
      </c>
      <c r="AQ104" s="4">
        <v>90</v>
      </c>
      <c r="AR104" s="4">
        <v>31162</v>
      </c>
      <c r="AS104" s="4">
        <v>608</v>
      </c>
      <c r="AT104" s="4">
        <v>46487</v>
      </c>
      <c r="AU104" s="4">
        <v>1253</v>
      </c>
      <c r="AV104" s="5">
        <v>0.50600000000000001</v>
      </c>
      <c r="AW104" s="6">
        <v>1.0200000000000001E-2</v>
      </c>
      <c r="AX104" s="4">
        <v>17526</v>
      </c>
      <c r="AY104" s="4">
        <v>477</v>
      </c>
    </row>
    <row r="105" spans="1:51" x14ac:dyDescent="0.25">
      <c r="A105" s="3" t="s">
        <v>128</v>
      </c>
      <c r="B105" s="4">
        <v>32214</v>
      </c>
      <c r="C105" s="4">
        <v>1393</v>
      </c>
      <c r="D105" s="4">
        <v>817</v>
      </c>
      <c r="E105" s="4">
        <v>1946</v>
      </c>
      <c r="F105" s="4">
        <v>1806</v>
      </c>
      <c r="G105" s="4">
        <v>1959</v>
      </c>
      <c r="H105" s="4">
        <v>1794</v>
      </c>
      <c r="I105" s="4">
        <v>1825</v>
      </c>
      <c r="J105" s="4">
        <v>1573</v>
      </c>
      <c r="K105" s="4">
        <v>1592</v>
      </c>
      <c r="L105" s="4">
        <v>1259</v>
      </c>
      <c r="M105" s="4">
        <v>1391</v>
      </c>
      <c r="N105" s="4">
        <v>1186</v>
      </c>
      <c r="O105" s="4">
        <v>1316</v>
      </c>
      <c r="P105" s="4">
        <v>997</v>
      </c>
      <c r="Q105" s="4">
        <v>1006</v>
      </c>
      <c r="R105" s="4">
        <v>954</v>
      </c>
      <c r="S105" s="4">
        <v>849</v>
      </c>
      <c r="T105" s="4">
        <v>681</v>
      </c>
      <c r="U105" s="4">
        <v>640</v>
      </c>
      <c r="V105" s="4">
        <v>525</v>
      </c>
      <c r="W105" s="4">
        <v>706</v>
      </c>
      <c r="X105" s="4">
        <v>506</v>
      </c>
      <c r="Y105" s="4">
        <v>502</v>
      </c>
      <c r="Z105" s="4">
        <v>442</v>
      </c>
      <c r="AA105" s="4">
        <v>389</v>
      </c>
      <c r="AB105" s="4">
        <v>294</v>
      </c>
      <c r="AC105" s="4">
        <v>304</v>
      </c>
      <c r="AD105" s="4">
        <v>302</v>
      </c>
      <c r="AE105" s="4">
        <v>305</v>
      </c>
      <c r="AF105" s="4">
        <v>208</v>
      </c>
      <c r="AG105" s="4">
        <v>262</v>
      </c>
      <c r="AH105" s="4">
        <v>175</v>
      </c>
      <c r="AI105" s="4">
        <v>192</v>
      </c>
      <c r="AJ105" s="4">
        <v>148</v>
      </c>
      <c r="AK105" s="4">
        <v>152</v>
      </c>
      <c r="AL105" s="4">
        <v>147</v>
      </c>
      <c r="AM105" s="4">
        <v>105</v>
      </c>
      <c r="AN105" s="4">
        <v>149</v>
      </c>
      <c r="AO105" s="4">
        <v>65</v>
      </c>
      <c r="AP105" s="4">
        <v>78</v>
      </c>
      <c r="AQ105" s="4">
        <v>1271</v>
      </c>
      <c r="AR105" s="4">
        <v>50401</v>
      </c>
      <c r="AS105" s="4">
        <v>483</v>
      </c>
      <c r="AT105" s="4">
        <v>68766</v>
      </c>
      <c r="AU105" s="4">
        <v>877</v>
      </c>
      <c r="AV105" s="5">
        <v>0.47</v>
      </c>
      <c r="AW105" s="6">
        <v>4.8999999999999998E-3</v>
      </c>
      <c r="AX105" s="4">
        <v>27913</v>
      </c>
      <c r="AY105" s="4">
        <v>359</v>
      </c>
    </row>
    <row r="106" spans="1:51" x14ac:dyDescent="0.25">
      <c r="A106" s="3" t="s">
        <v>129</v>
      </c>
      <c r="B106" s="4">
        <v>20056</v>
      </c>
      <c r="C106" s="4">
        <v>647</v>
      </c>
      <c r="D106" s="4">
        <v>395</v>
      </c>
      <c r="E106" s="4">
        <v>825</v>
      </c>
      <c r="F106" s="4">
        <v>997</v>
      </c>
      <c r="G106" s="4">
        <v>971</v>
      </c>
      <c r="H106" s="4">
        <v>932</v>
      </c>
      <c r="I106" s="4">
        <v>926</v>
      </c>
      <c r="J106" s="4">
        <v>873</v>
      </c>
      <c r="K106" s="4">
        <v>832</v>
      </c>
      <c r="L106" s="4">
        <v>848</v>
      </c>
      <c r="M106" s="4">
        <v>904</v>
      </c>
      <c r="N106" s="4">
        <v>695</v>
      </c>
      <c r="O106" s="4">
        <v>747</v>
      </c>
      <c r="P106" s="4">
        <v>668</v>
      </c>
      <c r="Q106" s="4">
        <v>685</v>
      </c>
      <c r="R106" s="4">
        <v>662</v>
      </c>
      <c r="S106" s="4">
        <v>567</v>
      </c>
      <c r="T106" s="4">
        <v>498</v>
      </c>
      <c r="U106" s="4">
        <v>390</v>
      </c>
      <c r="V106" s="4">
        <v>424</v>
      </c>
      <c r="W106" s="4">
        <v>509</v>
      </c>
      <c r="X106" s="4">
        <v>409</v>
      </c>
      <c r="Y106" s="4">
        <v>419</v>
      </c>
      <c r="Z106" s="4">
        <v>291</v>
      </c>
      <c r="AA106" s="4">
        <v>230</v>
      </c>
      <c r="AB106" s="4">
        <v>300</v>
      </c>
      <c r="AC106" s="4">
        <v>317</v>
      </c>
      <c r="AD106" s="4">
        <v>225</v>
      </c>
      <c r="AE106" s="4">
        <v>248</v>
      </c>
      <c r="AF106" s="4">
        <v>172</v>
      </c>
      <c r="AG106" s="4">
        <v>218</v>
      </c>
      <c r="AH106" s="4">
        <v>125</v>
      </c>
      <c r="AI106" s="4">
        <v>157</v>
      </c>
      <c r="AJ106" s="4">
        <v>123</v>
      </c>
      <c r="AK106" s="4">
        <v>134</v>
      </c>
      <c r="AL106" s="4">
        <v>112</v>
      </c>
      <c r="AM106" s="4">
        <v>88</v>
      </c>
      <c r="AN106" s="4">
        <v>105</v>
      </c>
      <c r="AO106" s="4">
        <v>87</v>
      </c>
      <c r="AP106" s="4">
        <v>74</v>
      </c>
      <c r="AQ106" s="4">
        <v>1227</v>
      </c>
      <c r="AR106" s="4">
        <v>60980</v>
      </c>
      <c r="AS106" s="4">
        <v>705</v>
      </c>
      <c r="AT106" s="4">
        <v>81948</v>
      </c>
      <c r="AU106" s="4">
        <v>1203</v>
      </c>
      <c r="AV106" s="5">
        <v>0.46</v>
      </c>
      <c r="AW106" s="6">
        <v>5.7999999999999996E-3</v>
      </c>
      <c r="AX106" s="4">
        <v>33444</v>
      </c>
      <c r="AY106" s="4">
        <v>489</v>
      </c>
    </row>
    <row r="107" spans="1:51" x14ac:dyDescent="0.25">
      <c r="A107" s="3" t="s">
        <v>130</v>
      </c>
      <c r="B107" s="4">
        <v>13735</v>
      </c>
      <c r="C107" s="4">
        <v>394</v>
      </c>
      <c r="D107" s="4">
        <v>206</v>
      </c>
      <c r="E107" s="4">
        <v>431</v>
      </c>
      <c r="F107" s="4">
        <v>577</v>
      </c>
      <c r="G107" s="4">
        <v>544</v>
      </c>
      <c r="H107" s="4">
        <v>510</v>
      </c>
      <c r="I107" s="4">
        <v>506</v>
      </c>
      <c r="J107" s="4">
        <v>646</v>
      </c>
      <c r="K107" s="4">
        <v>531</v>
      </c>
      <c r="L107" s="4">
        <v>535</v>
      </c>
      <c r="M107" s="4">
        <v>608</v>
      </c>
      <c r="N107" s="4">
        <v>496</v>
      </c>
      <c r="O107" s="4">
        <v>433</v>
      </c>
      <c r="P107" s="4">
        <v>401</v>
      </c>
      <c r="Q107" s="4">
        <v>468</v>
      </c>
      <c r="R107" s="4">
        <v>436</v>
      </c>
      <c r="S107" s="4">
        <v>361</v>
      </c>
      <c r="T107" s="4">
        <v>385</v>
      </c>
      <c r="U107" s="4">
        <v>390</v>
      </c>
      <c r="V107" s="4">
        <v>324</v>
      </c>
      <c r="W107" s="4">
        <v>409</v>
      </c>
      <c r="X107" s="4">
        <v>323</v>
      </c>
      <c r="Y107" s="4">
        <v>273</v>
      </c>
      <c r="Z107" s="4">
        <v>240</v>
      </c>
      <c r="AA107" s="4">
        <v>253</v>
      </c>
      <c r="AB107" s="4">
        <v>225</v>
      </c>
      <c r="AC107" s="4">
        <v>252</v>
      </c>
      <c r="AD107" s="4">
        <v>201</v>
      </c>
      <c r="AE107" s="4">
        <v>199</v>
      </c>
      <c r="AF107" s="4">
        <v>176</v>
      </c>
      <c r="AG107" s="4">
        <v>147</v>
      </c>
      <c r="AH107" s="4">
        <v>143</v>
      </c>
      <c r="AI107" s="4">
        <v>100</v>
      </c>
      <c r="AJ107" s="4">
        <v>108</v>
      </c>
      <c r="AK107" s="4">
        <v>131</v>
      </c>
      <c r="AL107" s="4">
        <v>91</v>
      </c>
      <c r="AM107" s="4">
        <v>95</v>
      </c>
      <c r="AN107" s="4">
        <v>81</v>
      </c>
      <c r="AO107" s="4">
        <v>65</v>
      </c>
      <c r="AP107" s="4">
        <v>70</v>
      </c>
      <c r="AQ107" s="4">
        <v>968</v>
      </c>
      <c r="AR107" s="4">
        <v>70450</v>
      </c>
      <c r="AS107" s="4">
        <v>1020</v>
      </c>
      <c r="AT107" s="4">
        <v>88952</v>
      </c>
      <c r="AU107" s="4">
        <v>1306</v>
      </c>
      <c r="AV107" s="5">
        <v>0.433</v>
      </c>
      <c r="AW107" s="6">
        <v>5.7999999999999996E-3</v>
      </c>
      <c r="AX107" s="4">
        <v>36075</v>
      </c>
      <c r="AY107" s="4">
        <v>546</v>
      </c>
    </row>
    <row r="108" spans="1:51" x14ac:dyDescent="0.25">
      <c r="A108" s="3" t="s">
        <v>131</v>
      </c>
      <c r="B108" s="4">
        <v>49125</v>
      </c>
      <c r="C108" s="4">
        <v>778</v>
      </c>
      <c r="D108" s="4">
        <v>417</v>
      </c>
      <c r="E108" s="4">
        <v>636</v>
      </c>
      <c r="F108" s="4">
        <v>653</v>
      </c>
      <c r="G108" s="4">
        <v>808</v>
      </c>
      <c r="H108" s="4">
        <v>978</v>
      </c>
      <c r="I108" s="4">
        <v>932</v>
      </c>
      <c r="J108" s="4">
        <v>1012</v>
      </c>
      <c r="K108" s="4">
        <v>1214</v>
      </c>
      <c r="L108" s="4">
        <v>1116</v>
      </c>
      <c r="M108" s="4">
        <v>1406</v>
      </c>
      <c r="N108" s="4">
        <v>1303</v>
      </c>
      <c r="O108" s="4">
        <v>1361</v>
      </c>
      <c r="P108" s="4">
        <v>1223</v>
      </c>
      <c r="Q108" s="4">
        <v>1231</v>
      </c>
      <c r="R108" s="4">
        <v>1176</v>
      </c>
      <c r="S108" s="4">
        <v>1333</v>
      </c>
      <c r="T108" s="4">
        <v>1174</v>
      </c>
      <c r="U108" s="4">
        <v>1200</v>
      </c>
      <c r="V108" s="4">
        <v>1042</v>
      </c>
      <c r="W108" s="4">
        <v>1341</v>
      </c>
      <c r="X108" s="4">
        <v>1090</v>
      </c>
      <c r="Y108" s="4">
        <v>1044</v>
      </c>
      <c r="Z108" s="4">
        <v>975</v>
      </c>
      <c r="AA108" s="4">
        <v>1139</v>
      </c>
      <c r="AB108" s="4">
        <v>912</v>
      </c>
      <c r="AC108" s="4">
        <v>952</v>
      </c>
      <c r="AD108" s="4">
        <v>833</v>
      </c>
      <c r="AE108" s="4">
        <v>920</v>
      </c>
      <c r="AF108" s="4">
        <v>738</v>
      </c>
      <c r="AG108" s="4">
        <v>956</v>
      </c>
      <c r="AH108" s="4">
        <v>789</v>
      </c>
      <c r="AI108" s="4">
        <v>759</v>
      </c>
      <c r="AJ108" s="4">
        <v>627</v>
      </c>
      <c r="AK108" s="4">
        <v>696</v>
      </c>
      <c r="AL108" s="4">
        <v>598</v>
      </c>
      <c r="AM108" s="4">
        <v>706</v>
      </c>
      <c r="AN108" s="4">
        <v>600</v>
      </c>
      <c r="AO108" s="4">
        <v>524</v>
      </c>
      <c r="AP108" s="4">
        <v>471</v>
      </c>
      <c r="AQ108" s="4">
        <v>11463</v>
      </c>
      <c r="AR108" s="4">
        <v>115456</v>
      </c>
      <c r="AS108" s="4">
        <v>1077</v>
      </c>
      <c r="AT108" s="4">
        <v>152703</v>
      </c>
      <c r="AU108" s="4">
        <v>1418</v>
      </c>
      <c r="AV108" s="5">
        <v>0.441</v>
      </c>
      <c r="AW108" s="6">
        <v>3.3E-3</v>
      </c>
      <c r="AX108" s="4">
        <v>60416</v>
      </c>
      <c r="AY108" s="4">
        <v>573</v>
      </c>
    </row>
    <row r="109" spans="1:51" x14ac:dyDescent="0.25">
      <c r="A109" s="7" t="s">
        <v>133</v>
      </c>
      <c r="B109" s="4">
        <v>29886</v>
      </c>
      <c r="C109" s="4">
        <v>525</v>
      </c>
      <c r="D109" s="4">
        <v>276</v>
      </c>
      <c r="E109" s="4">
        <v>408</v>
      </c>
      <c r="F109" s="4">
        <v>449</v>
      </c>
      <c r="G109" s="4">
        <v>549</v>
      </c>
      <c r="H109" s="4">
        <v>645</v>
      </c>
      <c r="I109" s="4">
        <v>670</v>
      </c>
      <c r="J109" s="4">
        <v>683</v>
      </c>
      <c r="K109" s="4">
        <v>863</v>
      </c>
      <c r="L109" s="4">
        <v>785</v>
      </c>
      <c r="M109" s="4">
        <v>991</v>
      </c>
      <c r="N109" s="4">
        <v>823</v>
      </c>
      <c r="O109" s="4">
        <v>939</v>
      </c>
      <c r="P109" s="4">
        <v>820</v>
      </c>
      <c r="Q109" s="4">
        <v>776</v>
      </c>
      <c r="R109" s="4">
        <v>724</v>
      </c>
      <c r="S109" s="4">
        <v>849</v>
      </c>
      <c r="T109" s="4">
        <v>757</v>
      </c>
      <c r="U109" s="4">
        <v>776</v>
      </c>
      <c r="V109" s="4">
        <v>695</v>
      </c>
      <c r="W109" s="4">
        <v>848</v>
      </c>
      <c r="X109" s="4">
        <v>692</v>
      </c>
      <c r="Y109" s="4">
        <v>673</v>
      </c>
      <c r="Z109" s="4">
        <v>615</v>
      </c>
      <c r="AA109" s="4">
        <v>640</v>
      </c>
      <c r="AB109" s="4">
        <v>578</v>
      </c>
      <c r="AC109" s="4">
        <v>600</v>
      </c>
      <c r="AD109" s="4">
        <v>500</v>
      </c>
      <c r="AE109" s="4">
        <v>527</v>
      </c>
      <c r="AF109" s="4">
        <v>433</v>
      </c>
      <c r="AG109" s="4">
        <v>552</v>
      </c>
      <c r="AH109" s="4">
        <v>499</v>
      </c>
      <c r="AI109" s="4">
        <v>447</v>
      </c>
      <c r="AJ109" s="4">
        <v>390</v>
      </c>
      <c r="AK109" s="4">
        <v>411</v>
      </c>
      <c r="AL109" s="4">
        <v>341</v>
      </c>
      <c r="AM109" s="4">
        <v>435</v>
      </c>
      <c r="AN109" s="4">
        <v>352</v>
      </c>
      <c r="AO109" s="4">
        <v>289</v>
      </c>
      <c r="AP109" s="4">
        <v>258</v>
      </c>
      <c r="AQ109" s="4">
        <v>5805</v>
      </c>
      <c r="AR109" s="4">
        <v>105552</v>
      </c>
      <c r="AS109" s="4">
        <v>922</v>
      </c>
      <c r="AT109" s="4">
        <v>139063</v>
      </c>
      <c r="AU109" s="4">
        <v>1521</v>
      </c>
      <c r="AV109" s="5">
        <v>0.438</v>
      </c>
      <c r="AW109" s="6">
        <v>4.1000000000000003E-3</v>
      </c>
      <c r="AX109" s="4">
        <v>55132</v>
      </c>
      <c r="AY109" s="4">
        <v>617</v>
      </c>
    </row>
    <row r="110" spans="1:51" x14ac:dyDescent="0.25">
      <c r="A110" s="7" t="s">
        <v>134</v>
      </c>
      <c r="B110" s="4">
        <v>14311</v>
      </c>
      <c r="C110" s="4">
        <v>203</v>
      </c>
      <c r="D110" s="4">
        <v>105</v>
      </c>
      <c r="E110" s="4">
        <v>186</v>
      </c>
      <c r="F110" s="4">
        <v>143</v>
      </c>
      <c r="G110" s="4">
        <v>192</v>
      </c>
      <c r="H110" s="4">
        <v>247</v>
      </c>
      <c r="I110" s="4">
        <v>195</v>
      </c>
      <c r="J110" s="4">
        <v>250</v>
      </c>
      <c r="K110" s="4">
        <v>285</v>
      </c>
      <c r="L110" s="4">
        <v>272</v>
      </c>
      <c r="M110" s="4">
        <v>327</v>
      </c>
      <c r="N110" s="4">
        <v>407</v>
      </c>
      <c r="O110" s="4">
        <v>323</v>
      </c>
      <c r="P110" s="4">
        <v>308</v>
      </c>
      <c r="Q110" s="4">
        <v>380</v>
      </c>
      <c r="R110" s="4">
        <v>382</v>
      </c>
      <c r="S110" s="4">
        <v>356</v>
      </c>
      <c r="T110" s="4">
        <v>332</v>
      </c>
      <c r="U110" s="4">
        <v>320</v>
      </c>
      <c r="V110" s="4">
        <v>268</v>
      </c>
      <c r="W110" s="4">
        <v>420</v>
      </c>
      <c r="X110" s="4">
        <v>315</v>
      </c>
      <c r="Y110" s="4">
        <v>305</v>
      </c>
      <c r="Z110" s="4">
        <v>289</v>
      </c>
      <c r="AA110" s="4">
        <v>389</v>
      </c>
      <c r="AB110" s="4">
        <v>270</v>
      </c>
      <c r="AC110" s="4">
        <v>277</v>
      </c>
      <c r="AD110" s="4">
        <v>254</v>
      </c>
      <c r="AE110" s="4">
        <v>299</v>
      </c>
      <c r="AF110" s="4">
        <v>229</v>
      </c>
      <c r="AG110" s="4">
        <v>312</v>
      </c>
      <c r="AH110" s="4">
        <v>231</v>
      </c>
      <c r="AI110" s="4">
        <v>223</v>
      </c>
      <c r="AJ110" s="4">
        <v>166</v>
      </c>
      <c r="AK110" s="4">
        <v>223</v>
      </c>
      <c r="AL110" s="4">
        <v>179</v>
      </c>
      <c r="AM110" s="4">
        <v>193</v>
      </c>
      <c r="AN110" s="4">
        <v>196</v>
      </c>
      <c r="AO110" s="4">
        <v>168</v>
      </c>
      <c r="AP110" s="4">
        <v>163</v>
      </c>
      <c r="AQ110" s="4">
        <v>3727</v>
      </c>
      <c r="AR110" s="4">
        <v>124341</v>
      </c>
      <c r="AS110" s="4">
        <v>1497</v>
      </c>
      <c r="AT110" s="4">
        <v>161125</v>
      </c>
      <c r="AU110" s="4">
        <v>2473</v>
      </c>
      <c r="AV110" s="5">
        <v>0.42499999999999999</v>
      </c>
      <c r="AW110" s="6">
        <v>5.3E-3</v>
      </c>
      <c r="AX110" s="4">
        <v>63400</v>
      </c>
      <c r="AY110" s="4">
        <v>1020</v>
      </c>
    </row>
    <row r="111" spans="1:51" x14ac:dyDescent="0.25">
      <c r="A111" s="7" t="s">
        <v>135</v>
      </c>
      <c r="B111" s="4">
        <v>2043</v>
      </c>
      <c r="C111" s="4">
        <v>18</v>
      </c>
      <c r="D111" s="4">
        <v>16</v>
      </c>
      <c r="E111" s="4">
        <v>10</v>
      </c>
      <c r="F111" s="4">
        <v>35</v>
      </c>
      <c r="G111" s="4">
        <v>42</v>
      </c>
      <c r="H111" s="4">
        <v>43</v>
      </c>
      <c r="I111" s="4">
        <v>31</v>
      </c>
      <c r="J111" s="4">
        <v>26</v>
      </c>
      <c r="K111" s="4">
        <v>34</v>
      </c>
      <c r="L111" s="4">
        <v>36</v>
      </c>
      <c r="M111" s="4">
        <v>29</v>
      </c>
      <c r="N111" s="4">
        <v>23</v>
      </c>
      <c r="O111" s="4">
        <v>48</v>
      </c>
      <c r="P111" s="4">
        <v>36</v>
      </c>
      <c r="Q111" s="4">
        <v>28</v>
      </c>
      <c r="R111" s="4">
        <v>26</v>
      </c>
      <c r="S111" s="4">
        <v>67</v>
      </c>
      <c r="T111" s="4">
        <v>32</v>
      </c>
      <c r="U111" s="4">
        <v>54</v>
      </c>
      <c r="V111" s="4">
        <v>36</v>
      </c>
      <c r="W111" s="4">
        <v>19</v>
      </c>
      <c r="X111" s="4">
        <v>33</v>
      </c>
      <c r="Y111" s="4">
        <v>30</v>
      </c>
      <c r="Z111" s="4">
        <v>20</v>
      </c>
      <c r="AA111" s="4">
        <v>58</v>
      </c>
      <c r="AB111" s="4">
        <v>19</v>
      </c>
      <c r="AC111" s="4">
        <v>32</v>
      </c>
      <c r="AD111" s="4">
        <v>31</v>
      </c>
      <c r="AE111" s="4">
        <v>39</v>
      </c>
      <c r="AF111" s="4">
        <v>29</v>
      </c>
      <c r="AG111" s="4">
        <v>44</v>
      </c>
      <c r="AH111" s="4">
        <v>18</v>
      </c>
      <c r="AI111" s="4">
        <v>25</v>
      </c>
      <c r="AJ111" s="4">
        <v>16</v>
      </c>
      <c r="AK111" s="4">
        <v>27</v>
      </c>
      <c r="AL111" s="4">
        <v>39</v>
      </c>
      <c r="AM111" s="4">
        <v>18</v>
      </c>
      <c r="AN111" s="4">
        <v>25</v>
      </c>
      <c r="AO111" s="4">
        <v>28</v>
      </c>
      <c r="AP111" s="4">
        <v>25</v>
      </c>
      <c r="AQ111" s="4">
        <v>798</v>
      </c>
      <c r="AR111" s="4">
        <v>154333</v>
      </c>
      <c r="AS111" s="4">
        <v>7788</v>
      </c>
      <c r="AT111" s="4">
        <v>214547</v>
      </c>
      <c r="AU111" s="4">
        <v>7998</v>
      </c>
      <c r="AV111" s="5">
        <v>0.46200000000000002</v>
      </c>
      <c r="AW111" s="6">
        <v>1.17E-2</v>
      </c>
      <c r="AX111" s="4">
        <v>86539</v>
      </c>
      <c r="AY111" s="4">
        <v>3170</v>
      </c>
    </row>
    <row r="112" spans="1:51" x14ac:dyDescent="0.25">
      <c r="A112" s="7" t="s">
        <v>136</v>
      </c>
      <c r="B112" s="4">
        <v>2885</v>
      </c>
      <c r="C112" s="4">
        <v>32</v>
      </c>
      <c r="D112" s="4">
        <v>21</v>
      </c>
      <c r="E112" s="4">
        <v>32</v>
      </c>
      <c r="F112" s="4">
        <v>26</v>
      </c>
      <c r="G112" s="4">
        <v>24</v>
      </c>
      <c r="H112" s="4">
        <v>43</v>
      </c>
      <c r="I112" s="4">
        <v>36</v>
      </c>
      <c r="J112" s="4">
        <v>53</v>
      </c>
      <c r="K112" s="4">
        <v>33</v>
      </c>
      <c r="L112" s="4">
        <v>23</v>
      </c>
      <c r="M112" s="4">
        <v>58</v>
      </c>
      <c r="N112" s="4">
        <v>49</v>
      </c>
      <c r="O112" s="4">
        <v>51</v>
      </c>
      <c r="P112" s="4">
        <v>59</v>
      </c>
      <c r="Q112" s="4">
        <v>46</v>
      </c>
      <c r="R112" s="4">
        <v>44</v>
      </c>
      <c r="S112" s="4">
        <v>61</v>
      </c>
      <c r="T112" s="4">
        <v>54</v>
      </c>
      <c r="U112" s="4">
        <v>50</v>
      </c>
      <c r="V112" s="4">
        <v>43</v>
      </c>
      <c r="W112" s="4">
        <v>53</v>
      </c>
      <c r="X112" s="4">
        <v>49</v>
      </c>
      <c r="Y112" s="4">
        <v>36</v>
      </c>
      <c r="Z112" s="4">
        <v>51</v>
      </c>
      <c r="AA112" s="4">
        <v>52</v>
      </c>
      <c r="AB112" s="4">
        <v>44</v>
      </c>
      <c r="AC112" s="4">
        <v>42</v>
      </c>
      <c r="AD112" s="4">
        <v>48</v>
      </c>
      <c r="AE112" s="4">
        <v>55</v>
      </c>
      <c r="AF112" s="4">
        <v>47</v>
      </c>
      <c r="AG112" s="4">
        <v>48</v>
      </c>
      <c r="AH112" s="4">
        <v>42</v>
      </c>
      <c r="AI112" s="4">
        <v>65</v>
      </c>
      <c r="AJ112" s="4">
        <v>55</v>
      </c>
      <c r="AK112" s="4">
        <v>35</v>
      </c>
      <c r="AL112" s="4">
        <v>39</v>
      </c>
      <c r="AM112" s="4">
        <v>59</v>
      </c>
      <c r="AN112" s="4">
        <v>28</v>
      </c>
      <c r="AO112" s="4">
        <v>39</v>
      </c>
      <c r="AP112" s="4">
        <v>25</v>
      </c>
      <c r="AQ112" s="4">
        <v>1133</v>
      </c>
      <c r="AR112" s="4">
        <v>162159</v>
      </c>
      <c r="AS112" s="4">
        <v>3512</v>
      </c>
      <c r="AT112" s="4">
        <v>208437</v>
      </c>
      <c r="AU112" s="4">
        <v>5997</v>
      </c>
      <c r="AV112" s="5">
        <v>0.435</v>
      </c>
      <c r="AW112" s="6">
        <v>1.1299999999999999E-2</v>
      </c>
      <c r="AX112" s="4">
        <v>81862</v>
      </c>
      <c r="AY112" s="4">
        <v>2466</v>
      </c>
    </row>
    <row r="113" spans="1:51" ht="15.75" customHeight="1" x14ac:dyDescent="0.25">
      <c r="A113" s="29" t="s">
        <v>137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</row>
    <row r="114" spans="1:51" ht="24" customHeight="1" x14ac:dyDescent="0.25">
      <c r="A114" s="30" t="s">
        <v>57</v>
      </c>
      <c r="B114" s="30" t="s">
        <v>7</v>
      </c>
      <c r="C114" s="30" t="s">
        <v>8</v>
      </c>
      <c r="D114" s="30" t="s">
        <v>9</v>
      </c>
      <c r="E114" s="30" t="s">
        <v>10</v>
      </c>
      <c r="F114" s="30" t="s">
        <v>11</v>
      </c>
      <c r="G114" s="30" t="s">
        <v>12</v>
      </c>
      <c r="H114" s="30" t="s">
        <v>13</v>
      </c>
      <c r="I114" s="30" t="s">
        <v>14</v>
      </c>
      <c r="J114" s="30" t="s">
        <v>15</v>
      </c>
      <c r="K114" s="30" t="s">
        <v>16</v>
      </c>
      <c r="L114" s="30" t="s">
        <v>17</v>
      </c>
      <c r="M114" s="30" t="s">
        <v>18</v>
      </c>
      <c r="N114" s="30" t="s">
        <v>19</v>
      </c>
      <c r="O114" s="30" t="s">
        <v>20</v>
      </c>
      <c r="P114" s="30" t="s">
        <v>21</v>
      </c>
      <c r="Q114" s="30" t="s">
        <v>22</v>
      </c>
      <c r="R114" s="30" t="s">
        <v>23</v>
      </c>
      <c r="S114" s="30" t="s">
        <v>24</v>
      </c>
      <c r="T114" s="30" t="s">
        <v>25</v>
      </c>
      <c r="U114" s="30" t="s">
        <v>26</v>
      </c>
      <c r="V114" s="30" t="s">
        <v>27</v>
      </c>
      <c r="W114" s="30" t="s">
        <v>28</v>
      </c>
      <c r="X114" s="30" t="s">
        <v>29</v>
      </c>
      <c r="Y114" s="30" t="s">
        <v>30</v>
      </c>
      <c r="Z114" s="30" t="s">
        <v>31</v>
      </c>
      <c r="AA114" s="30" t="s">
        <v>32</v>
      </c>
      <c r="AB114" s="30" t="s">
        <v>33</v>
      </c>
      <c r="AC114" s="30" t="s">
        <v>34</v>
      </c>
      <c r="AD114" s="30" t="s">
        <v>35</v>
      </c>
      <c r="AE114" s="30" t="s">
        <v>36</v>
      </c>
      <c r="AF114" s="30" t="s">
        <v>37</v>
      </c>
      <c r="AG114" s="30" t="s">
        <v>38</v>
      </c>
      <c r="AH114" s="30" t="s">
        <v>39</v>
      </c>
      <c r="AI114" s="30" t="s">
        <v>40</v>
      </c>
      <c r="AJ114" s="30" t="s">
        <v>41</v>
      </c>
      <c r="AK114" s="30" t="s">
        <v>42</v>
      </c>
      <c r="AL114" s="30" t="s">
        <v>43</v>
      </c>
      <c r="AM114" s="30" t="s">
        <v>44</v>
      </c>
      <c r="AN114" s="30" t="s">
        <v>45</v>
      </c>
      <c r="AO114" s="30" t="s">
        <v>46</v>
      </c>
      <c r="AP114" s="30" t="s">
        <v>47</v>
      </c>
      <c r="AQ114" s="30" t="s">
        <v>48</v>
      </c>
      <c r="AR114" s="30" t="s">
        <v>49</v>
      </c>
      <c r="AS114" s="30"/>
      <c r="AT114" s="30" t="s">
        <v>52</v>
      </c>
      <c r="AU114" s="30"/>
      <c r="AV114" s="30" t="s">
        <v>53</v>
      </c>
      <c r="AW114" s="30"/>
      <c r="AX114" s="30" t="s">
        <v>56</v>
      </c>
      <c r="AY114" s="30"/>
    </row>
    <row r="115" spans="1:51" ht="24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2" t="s">
        <v>50</v>
      </c>
      <c r="AS115" s="2" t="s">
        <v>51</v>
      </c>
      <c r="AT115" s="2" t="s">
        <v>50</v>
      </c>
      <c r="AU115" s="2" t="s">
        <v>51</v>
      </c>
      <c r="AV115" s="2" t="s">
        <v>54</v>
      </c>
      <c r="AW115" s="2" t="s">
        <v>55</v>
      </c>
      <c r="AX115" s="2" t="s">
        <v>50</v>
      </c>
      <c r="AY115" s="2" t="s">
        <v>55</v>
      </c>
    </row>
    <row r="116" spans="1:51" x14ac:dyDescent="0.25">
      <c r="A116" s="3" t="s">
        <v>138</v>
      </c>
      <c r="B116" s="4">
        <v>85914</v>
      </c>
      <c r="C116" s="4">
        <v>1860</v>
      </c>
      <c r="D116" s="4">
        <v>1097</v>
      </c>
      <c r="E116" s="4">
        <v>2197</v>
      </c>
      <c r="F116" s="4">
        <v>2591</v>
      </c>
      <c r="G116" s="4">
        <v>2792</v>
      </c>
      <c r="H116" s="4">
        <v>2711</v>
      </c>
      <c r="I116" s="4">
        <v>2753</v>
      </c>
      <c r="J116" s="4">
        <v>2774</v>
      </c>
      <c r="K116" s="4">
        <v>2634</v>
      </c>
      <c r="L116" s="4">
        <v>2535</v>
      </c>
      <c r="M116" s="4">
        <v>2966</v>
      </c>
      <c r="N116" s="4">
        <v>2595</v>
      </c>
      <c r="O116" s="4">
        <v>2812</v>
      </c>
      <c r="P116" s="4">
        <v>2480</v>
      </c>
      <c r="Q116" s="4">
        <v>2507</v>
      </c>
      <c r="R116" s="4">
        <v>2353</v>
      </c>
      <c r="S116" s="4">
        <v>2313</v>
      </c>
      <c r="T116" s="4">
        <v>2078</v>
      </c>
      <c r="U116" s="4">
        <v>2086</v>
      </c>
      <c r="V116" s="4">
        <v>1777</v>
      </c>
      <c r="W116" s="4">
        <v>2336</v>
      </c>
      <c r="X116" s="4">
        <v>1892</v>
      </c>
      <c r="Y116" s="4">
        <v>1842</v>
      </c>
      <c r="Z116" s="4">
        <v>1603</v>
      </c>
      <c r="AA116" s="4">
        <v>1589</v>
      </c>
      <c r="AB116" s="4">
        <v>1461</v>
      </c>
      <c r="AC116" s="4">
        <v>1448</v>
      </c>
      <c r="AD116" s="4">
        <v>1370</v>
      </c>
      <c r="AE116" s="4">
        <v>1448</v>
      </c>
      <c r="AF116" s="4">
        <v>1071</v>
      </c>
      <c r="AG116" s="4">
        <v>1313</v>
      </c>
      <c r="AH116" s="4">
        <v>1035</v>
      </c>
      <c r="AI116" s="4">
        <v>1016</v>
      </c>
      <c r="AJ116" s="4">
        <v>857</v>
      </c>
      <c r="AK116" s="4">
        <v>970</v>
      </c>
      <c r="AL116" s="4">
        <v>783</v>
      </c>
      <c r="AM116" s="4">
        <v>826</v>
      </c>
      <c r="AN116" s="4">
        <v>786</v>
      </c>
      <c r="AO116" s="4">
        <v>611</v>
      </c>
      <c r="AP116" s="4">
        <v>620</v>
      </c>
      <c r="AQ116" s="4">
        <v>13129</v>
      </c>
      <c r="AR116" s="4">
        <v>87059</v>
      </c>
      <c r="AS116" s="4">
        <v>510</v>
      </c>
      <c r="AT116" s="4">
        <v>120211</v>
      </c>
      <c r="AU116" s="4">
        <v>842</v>
      </c>
      <c r="AV116" s="5">
        <v>0.46899999999999997</v>
      </c>
      <c r="AW116" s="6">
        <v>2.5999999999999999E-3</v>
      </c>
      <c r="AX116" s="4">
        <v>45971</v>
      </c>
      <c r="AY116" s="4">
        <v>336</v>
      </c>
    </row>
    <row r="117" spans="1:51" x14ac:dyDescent="0.25">
      <c r="A117" s="3" t="s">
        <v>139</v>
      </c>
      <c r="B117" s="4">
        <v>43778</v>
      </c>
      <c r="C117" s="4">
        <v>2298</v>
      </c>
      <c r="D117" s="4">
        <v>1512</v>
      </c>
      <c r="E117" s="4">
        <v>2956</v>
      </c>
      <c r="F117" s="4">
        <v>2492</v>
      </c>
      <c r="G117" s="4">
        <v>2518</v>
      </c>
      <c r="H117" s="4">
        <v>2279</v>
      </c>
      <c r="I117" s="4">
        <v>2362</v>
      </c>
      <c r="J117" s="4">
        <v>2106</v>
      </c>
      <c r="K117" s="4">
        <v>2294</v>
      </c>
      <c r="L117" s="4">
        <v>1820</v>
      </c>
      <c r="M117" s="4">
        <v>1938</v>
      </c>
      <c r="N117" s="4">
        <v>1647</v>
      </c>
      <c r="O117" s="4">
        <v>1605</v>
      </c>
      <c r="P117" s="4">
        <v>1199</v>
      </c>
      <c r="Q117" s="4">
        <v>1263</v>
      </c>
      <c r="R117" s="4">
        <v>1213</v>
      </c>
      <c r="S117" s="4">
        <v>1086</v>
      </c>
      <c r="T117" s="4">
        <v>961</v>
      </c>
      <c r="U117" s="4">
        <v>831</v>
      </c>
      <c r="V117" s="4">
        <v>735</v>
      </c>
      <c r="W117" s="4">
        <v>853</v>
      </c>
      <c r="X117" s="4">
        <v>618</v>
      </c>
      <c r="Y117" s="4">
        <v>539</v>
      </c>
      <c r="Z117" s="4">
        <v>425</v>
      </c>
      <c r="AA117" s="4">
        <v>551</v>
      </c>
      <c r="AB117" s="4">
        <v>375</v>
      </c>
      <c r="AC117" s="4">
        <v>433</v>
      </c>
      <c r="AD117" s="4">
        <v>283</v>
      </c>
      <c r="AE117" s="4">
        <v>318</v>
      </c>
      <c r="AF117" s="4">
        <v>279</v>
      </c>
      <c r="AG117" s="4">
        <v>314</v>
      </c>
      <c r="AH117" s="4">
        <v>236</v>
      </c>
      <c r="AI117" s="4">
        <v>255</v>
      </c>
      <c r="AJ117" s="4">
        <v>201</v>
      </c>
      <c r="AK117" s="4">
        <v>167</v>
      </c>
      <c r="AL117" s="4">
        <v>174</v>
      </c>
      <c r="AM117" s="4">
        <v>181</v>
      </c>
      <c r="AN117" s="4">
        <v>161</v>
      </c>
      <c r="AO117" s="4">
        <v>146</v>
      </c>
      <c r="AP117" s="4">
        <v>106</v>
      </c>
      <c r="AQ117" s="4">
        <v>2049</v>
      </c>
      <c r="AR117" s="4">
        <v>47435</v>
      </c>
      <c r="AS117" s="4">
        <v>589</v>
      </c>
      <c r="AT117" s="4">
        <v>68736</v>
      </c>
      <c r="AU117" s="4">
        <v>715</v>
      </c>
      <c r="AV117" s="5">
        <v>0.498</v>
      </c>
      <c r="AW117" s="6">
        <v>4.0000000000000001E-3</v>
      </c>
      <c r="AX117" s="4">
        <v>29883</v>
      </c>
      <c r="AY117" s="4">
        <v>313</v>
      </c>
    </row>
    <row r="118" spans="1:51" x14ac:dyDescent="0.25">
      <c r="A118" s="3" t="s">
        <v>140</v>
      </c>
      <c r="B118" s="4">
        <v>1509</v>
      </c>
      <c r="C118" s="4">
        <v>141</v>
      </c>
      <c r="D118" s="4">
        <v>49</v>
      </c>
      <c r="E118" s="4">
        <v>157</v>
      </c>
      <c r="F118" s="4">
        <v>119</v>
      </c>
      <c r="G118" s="4">
        <v>102</v>
      </c>
      <c r="H118" s="4">
        <v>74</v>
      </c>
      <c r="I118" s="4">
        <v>88</v>
      </c>
      <c r="J118" s="4">
        <v>47</v>
      </c>
      <c r="K118" s="4">
        <v>71</v>
      </c>
      <c r="L118" s="4">
        <v>69</v>
      </c>
      <c r="M118" s="4">
        <v>68</v>
      </c>
      <c r="N118" s="4">
        <v>35</v>
      </c>
      <c r="O118" s="4">
        <v>24</v>
      </c>
      <c r="P118" s="4">
        <v>45</v>
      </c>
      <c r="Q118" s="4">
        <v>48</v>
      </c>
      <c r="R118" s="4">
        <v>36</v>
      </c>
      <c r="S118" s="4">
        <v>26</v>
      </c>
      <c r="T118" s="4">
        <v>20</v>
      </c>
      <c r="U118" s="4">
        <v>26</v>
      </c>
      <c r="V118" s="4">
        <v>19</v>
      </c>
      <c r="W118" s="4">
        <v>24</v>
      </c>
      <c r="X118" s="4">
        <v>15</v>
      </c>
      <c r="Y118" s="4">
        <v>6</v>
      </c>
      <c r="Z118" s="4">
        <v>21</v>
      </c>
      <c r="AA118" s="4">
        <v>16</v>
      </c>
      <c r="AB118" s="4">
        <v>11</v>
      </c>
      <c r="AC118" s="4">
        <v>12</v>
      </c>
      <c r="AD118" s="4">
        <v>2</v>
      </c>
      <c r="AE118" s="4">
        <v>5</v>
      </c>
      <c r="AF118" s="4">
        <v>5</v>
      </c>
      <c r="AG118" s="4">
        <v>19</v>
      </c>
      <c r="AH118" s="4">
        <v>4</v>
      </c>
      <c r="AI118" s="4">
        <v>6</v>
      </c>
      <c r="AJ118" s="4">
        <v>0</v>
      </c>
      <c r="AK118" s="4">
        <v>4</v>
      </c>
      <c r="AL118" s="4">
        <v>9</v>
      </c>
      <c r="AM118" s="4">
        <v>13</v>
      </c>
      <c r="AN118" s="4">
        <v>4</v>
      </c>
      <c r="AO118" s="4">
        <v>2</v>
      </c>
      <c r="AP118" s="4">
        <v>9</v>
      </c>
      <c r="AQ118" s="4">
        <v>59</v>
      </c>
      <c r="AR118" s="4">
        <v>36794</v>
      </c>
      <c r="AS118" s="4">
        <v>3634</v>
      </c>
      <c r="AT118" s="4">
        <v>57695</v>
      </c>
      <c r="AU118" s="4">
        <v>3204</v>
      </c>
      <c r="AV118" s="5">
        <v>0.52900000000000003</v>
      </c>
      <c r="AW118" s="6">
        <v>1.3899999999999999E-2</v>
      </c>
      <c r="AX118" s="4">
        <v>27143</v>
      </c>
      <c r="AY118" s="4">
        <v>1317</v>
      </c>
    </row>
  </sheetData>
  <mergeCells count="485">
    <mergeCell ref="R114:R115"/>
    <mergeCell ref="S114:S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T114:AU114"/>
    <mergeCell ref="AV114:AW114"/>
    <mergeCell ref="AX114:AY114"/>
    <mergeCell ref="AJ114:AJ115"/>
    <mergeCell ref="AK114:AK115"/>
    <mergeCell ref="AL114:AL115"/>
    <mergeCell ref="AM114:AM115"/>
    <mergeCell ref="AN114:AN115"/>
    <mergeCell ref="AO114:AO115"/>
    <mergeCell ref="AP114:AP115"/>
    <mergeCell ref="AQ114:AQ115"/>
    <mergeCell ref="AR114:AS114"/>
    <mergeCell ref="T114:T115"/>
    <mergeCell ref="U114:U115"/>
    <mergeCell ref="V114:V115"/>
    <mergeCell ref="W114:W115"/>
    <mergeCell ref="X114:X115"/>
    <mergeCell ref="Y114:Y115"/>
    <mergeCell ref="Z114:Z115"/>
    <mergeCell ref="AP100:AP101"/>
    <mergeCell ref="AQ100:AQ101"/>
    <mergeCell ref="AI100:AI101"/>
    <mergeCell ref="AJ100:AJ101"/>
    <mergeCell ref="AK100:AK101"/>
    <mergeCell ref="AL100:AL101"/>
    <mergeCell ref="AM100:AM101"/>
    <mergeCell ref="AN100:AN101"/>
    <mergeCell ref="AO100:AO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R100:AS100"/>
    <mergeCell ref="AT100:AU100"/>
    <mergeCell ref="AV100:AW100"/>
    <mergeCell ref="AX100:AY100"/>
    <mergeCell ref="A113:AY113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AG100:AG101"/>
    <mergeCell ref="AH100:AH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AM86:AM87"/>
    <mergeCell ref="AN86:AN87"/>
    <mergeCell ref="AO86:AO87"/>
    <mergeCell ref="AP86:AP87"/>
    <mergeCell ref="AQ86:AQ87"/>
    <mergeCell ref="AR86:AS86"/>
    <mergeCell ref="AT86:AU86"/>
    <mergeCell ref="AV86:AW86"/>
    <mergeCell ref="AF100:AF101"/>
    <mergeCell ref="A99:AY99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AX86:AY86"/>
    <mergeCell ref="AD86:AD87"/>
    <mergeCell ref="AE86:AE87"/>
    <mergeCell ref="AF86:AF87"/>
    <mergeCell ref="AG86:AG87"/>
    <mergeCell ref="AH86:AH87"/>
    <mergeCell ref="AI86:AI87"/>
    <mergeCell ref="AJ86:AJ87"/>
    <mergeCell ref="AK86:AK87"/>
    <mergeCell ref="AL86:AL87"/>
    <mergeCell ref="U86:U87"/>
    <mergeCell ref="V86:V87"/>
    <mergeCell ref="W86:W87"/>
    <mergeCell ref="X86:X87"/>
    <mergeCell ref="Y86:Y87"/>
    <mergeCell ref="Z86:Z87"/>
    <mergeCell ref="AA86:AA87"/>
    <mergeCell ref="AB86:AB87"/>
    <mergeCell ref="AC86:AC87"/>
    <mergeCell ref="AT76:AU76"/>
    <mergeCell ref="AV76:AW76"/>
    <mergeCell ref="AX76:AY76"/>
    <mergeCell ref="A85:AY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S76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P65:AP66"/>
    <mergeCell ref="AQ65:AQ66"/>
    <mergeCell ref="AR65:AS65"/>
    <mergeCell ref="AT65:AU65"/>
    <mergeCell ref="AV65:AW65"/>
    <mergeCell ref="AX65:AY65"/>
    <mergeCell ref="A75:AY75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AG65:AG66"/>
    <mergeCell ref="AH65:AH66"/>
    <mergeCell ref="AI65:AI66"/>
    <mergeCell ref="AJ65:AJ66"/>
    <mergeCell ref="AK65:AK66"/>
    <mergeCell ref="AL65:AL66"/>
    <mergeCell ref="AM65:AM66"/>
    <mergeCell ref="AN65:AN66"/>
    <mergeCell ref="AO65:AO66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64:AY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U65:U66"/>
    <mergeCell ref="V65:V66"/>
    <mergeCell ref="W65:W66"/>
    <mergeCell ref="AM52:AM53"/>
    <mergeCell ref="AN52:AN53"/>
    <mergeCell ref="AO52:AO53"/>
    <mergeCell ref="AP52:AP53"/>
    <mergeCell ref="AQ52:AQ53"/>
    <mergeCell ref="AR52:AS52"/>
    <mergeCell ref="AT52:AU52"/>
    <mergeCell ref="AV52:AW52"/>
    <mergeCell ref="AX52:AY52"/>
    <mergeCell ref="AD52:AD53"/>
    <mergeCell ref="AE52:AE53"/>
    <mergeCell ref="AF52:AF53"/>
    <mergeCell ref="AG52:AG53"/>
    <mergeCell ref="AH52:AH53"/>
    <mergeCell ref="AI52:AI53"/>
    <mergeCell ref="AJ52:AJ53"/>
    <mergeCell ref="AK52:AK53"/>
    <mergeCell ref="AL52:AL53"/>
    <mergeCell ref="U52:U53"/>
    <mergeCell ref="V52:V53"/>
    <mergeCell ref="W52:W53"/>
    <mergeCell ref="X52:X53"/>
    <mergeCell ref="Y52:Y53"/>
    <mergeCell ref="Z52:Z53"/>
    <mergeCell ref="AA52:AA53"/>
    <mergeCell ref="AB52:AB53"/>
    <mergeCell ref="AC52:AC53"/>
    <mergeCell ref="AT39:AU39"/>
    <mergeCell ref="AV39:AW39"/>
    <mergeCell ref="AX39:AY39"/>
    <mergeCell ref="A51:AY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AR39:AS39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P23:AP24"/>
    <mergeCell ref="AQ23:AQ24"/>
    <mergeCell ref="AR23:AS23"/>
    <mergeCell ref="AT23:AU23"/>
    <mergeCell ref="AV23:AW23"/>
    <mergeCell ref="AX23:AY23"/>
    <mergeCell ref="A38:AY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22:AY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AM16:AM17"/>
    <mergeCell ref="AN16:AN17"/>
    <mergeCell ref="AO16:AO17"/>
    <mergeCell ref="AP16:AP17"/>
    <mergeCell ref="AQ16:AQ17"/>
    <mergeCell ref="AR16:AS16"/>
    <mergeCell ref="AT16:AU16"/>
    <mergeCell ref="AV16:AW16"/>
    <mergeCell ref="AX16:AY16"/>
    <mergeCell ref="AD16:AD17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U16:U17"/>
    <mergeCell ref="V16:V17"/>
    <mergeCell ref="W16:W17"/>
    <mergeCell ref="X16:X17"/>
    <mergeCell ref="Y16:Y17"/>
    <mergeCell ref="Z16:Z17"/>
    <mergeCell ref="AA16:AA17"/>
    <mergeCell ref="AB16:AB17"/>
    <mergeCell ref="AC16:AC17"/>
    <mergeCell ref="AT8:AU8"/>
    <mergeCell ref="AV8:AW8"/>
    <mergeCell ref="AX8:AY8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AJ8:AJ9"/>
    <mergeCell ref="AK8:AK9"/>
    <mergeCell ref="AL8:AL9"/>
    <mergeCell ref="AM8:AM9"/>
    <mergeCell ref="AN8:AN9"/>
    <mergeCell ref="AO8:AO9"/>
    <mergeCell ref="AP8:AP9"/>
    <mergeCell ref="AQ8:AQ9"/>
    <mergeCell ref="AR8:AS8"/>
    <mergeCell ref="AA8:AA9"/>
    <mergeCell ref="AB8:AB9"/>
    <mergeCell ref="AC8:AC9"/>
    <mergeCell ref="AD8:AD9"/>
    <mergeCell ref="AE8:AE9"/>
    <mergeCell ref="AF8:AF9"/>
    <mergeCell ref="AG8:AG9"/>
    <mergeCell ref="AH8:AH9"/>
    <mergeCell ref="AI8:AI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1:AY1"/>
    <mergeCell ref="A2:AY2"/>
    <mergeCell ref="A3:AY3"/>
    <mergeCell ref="A4:AY4"/>
    <mergeCell ref="A5:AY5"/>
    <mergeCell ref="A6:AY6"/>
    <mergeCell ref="A7:AY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</mergeCells>
  <hyperlinks>
    <hyperlink ref="A3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hinc01</vt:lpstr>
      <vt:lpstr>hinc01!Zone_d_impression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fabre</cp:lastModifiedBy>
  <dcterms:created xsi:type="dcterms:W3CDTF">2022-06-15T21:43:56Z</dcterms:created>
  <dcterms:modified xsi:type="dcterms:W3CDTF">2024-04-24T15:37:43Z</dcterms:modified>
</cp:coreProperties>
</file>