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DEEB024B-F436-C84D-ADB5-90FDBF149DD8}" xr6:coauthVersionLast="43" xr6:coauthVersionMax="43" xr10:uidLastSave="{00000000-0000-0000-0000-000000000000}"/>
  <bookViews>
    <workbookView xWindow="0" yWindow="460" windowWidth="12800" windowHeight="14480" xr2:uid="{00000000-000D-0000-FFFF-FFFF00000000}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P56" i="1"/>
  <c r="O56" i="1"/>
  <c r="N56" i="1"/>
  <c r="Q54" i="1"/>
  <c r="Q55" i="1" s="1"/>
  <c r="P54" i="1"/>
  <c r="P55" i="1" s="1"/>
  <c r="O54" i="1"/>
  <c r="O55" i="1" s="1"/>
  <c r="N54" i="1"/>
  <c r="N55" i="1" s="1"/>
  <c r="Q46" i="1"/>
  <c r="P46" i="1"/>
  <c r="O46" i="1"/>
  <c r="N46" i="1"/>
  <c r="F19" i="2" l="1"/>
  <c r="F14" i="2"/>
  <c r="G7" i="2"/>
  <c r="G9" i="2"/>
  <c r="F7" i="2"/>
  <c r="E4" i="2"/>
  <c r="G6" i="2"/>
  <c r="F12" i="2"/>
  <c r="F17" i="2"/>
  <c r="D24" i="2"/>
  <c r="E29" i="2"/>
  <c r="C31" i="3" l="1"/>
  <c r="D31" i="3"/>
  <c r="B31" i="3"/>
  <c r="E29" i="3"/>
  <c r="E27" i="3" l="1"/>
  <c r="D28" i="3" l="1"/>
  <c r="D30" i="3" s="1"/>
  <c r="C28" i="3"/>
  <c r="C30" i="3" s="1"/>
  <c r="B28" i="3"/>
  <c r="B30" i="3" s="1"/>
  <c r="E28" i="3" l="1"/>
  <c r="E30" i="3" s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G19" i="4"/>
  <c r="D26" i="4" l="1"/>
  <c r="E20" i="4"/>
  <c r="F20" i="4"/>
  <c r="E21" i="4"/>
  <c r="F21" i="4"/>
  <c r="C51" i="1" l="1"/>
  <c r="C56" i="1" s="1"/>
  <c r="D56" i="1"/>
  <c r="K56" i="1"/>
  <c r="I56" i="1"/>
  <c r="H56" i="1"/>
  <c r="E56" i="1"/>
  <c r="F56" i="1"/>
  <c r="J56" i="1"/>
  <c r="L56" i="1"/>
  <c r="G56" i="1"/>
  <c r="M56" i="1"/>
  <c r="B56" i="1"/>
  <c r="D54" i="1"/>
  <c r="D55" i="1" s="1"/>
  <c r="K54" i="1"/>
  <c r="K55" i="1" s="1"/>
  <c r="I54" i="1"/>
  <c r="I55" i="1" s="1"/>
  <c r="H54" i="1"/>
  <c r="H55" i="1" s="1"/>
  <c r="E54" i="1"/>
  <c r="E55" i="1" s="1"/>
  <c r="F54" i="1"/>
  <c r="F55" i="1" s="1"/>
  <c r="J54" i="1"/>
  <c r="J55" i="1" s="1"/>
  <c r="L54" i="1"/>
  <c r="L55" i="1" s="1"/>
  <c r="G54" i="1"/>
  <c r="G55" i="1" s="1"/>
  <c r="M54" i="1"/>
  <c r="M55" i="1" s="1"/>
  <c r="B54" i="1"/>
  <c r="B55" i="1" s="1"/>
  <c r="C54" i="1" l="1"/>
  <c r="C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28" i="2" l="1"/>
  <c r="C28" i="2"/>
  <c r="B28" i="2"/>
  <c r="E28" i="2" s="1"/>
  <c r="C23" i="2"/>
  <c r="B23" i="2"/>
  <c r="D18" i="2"/>
  <c r="E18" i="2"/>
  <c r="C18" i="2"/>
  <c r="B18" i="2"/>
  <c r="E13" i="2"/>
  <c r="D13" i="2"/>
  <c r="C13" i="2"/>
  <c r="B13" i="2"/>
  <c r="E8" i="2"/>
  <c r="D8" i="2"/>
  <c r="C8" i="2"/>
  <c r="B8" i="2"/>
  <c r="C3" i="2"/>
  <c r="B3" i="2"/>
  <c r="E3" i="2" s="1"/>
  <c r="G8" i="2" l="1"/>
  <c r="F8" i="2"/>
  <c r="F13" i="2"/>
  <c r="F18" i="2"/>
  <c r="D23" i="2"/>
  <c r="C46" i="1"/>
  <c r="K46" i="1"/>
  <c r="I46" i="1"/>
  <c r="H46" i="1"/>
  <c r="E46" i="1"/>
  <c r="F46" i="1"/>
  <c r="J46" i="1"/>
  <c r="L46" i="1"/>
  <c r="G46" i="1"/>
  <c r="D46" i="1"/>
  <c r="E48" i="1"/>
  <c r="H48" i="1"/>
  <c r="I48" i="1"/>
  <c r="K48" i="1"/>
  <c r="C48" i="1"/>
  <c r="F48" i="1"/>
  <c r="G48" i="1"/>
  <c r="D48" i="1"/>
</calcChain>
</file>

<file path=xl/sharedStrings.xml><?xml version="1.0" encoding="utf-8"?>
<sst xmlns="http://schemas.openxmlformats.org/spreadsheetml/2006/main" count="871" uniqueCount="552">
  <si>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</si>
  <si>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</si>
  <si>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</si>
  <si>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</si>
  <si>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</si>
  <si>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</si>
  <si>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</si>
  <si>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</si>
  <si>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</si>
  <si>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</si>
  <si>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</si>
  <si>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</si>
  <si>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</si>
  <si>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</si>
  <si>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</si>
  <si>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</si>
  <si>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</si>
  <si>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</si>
  <si>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</si>
  <si>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</si>
  <si>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</si>
  <si>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</si>
  <si>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</si>
  <si>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</si>
  <si>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</si>
  <si>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</si>
  <si>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</si>
  <si>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</si>
  <si>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</si>
  <si>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</si>
  <si>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</si>
  <si>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</si>
  <si>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</si>
  <si>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</si>
  <si>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</si>
  <si>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</si>
  <si>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</si>
  <si>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</si>
  <si>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</si>
  <si>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</si>
  <si>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</si>
  <si>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</si>
  <si>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</si>
  <si>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</si>
  <si>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</si>
  <si>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</si>
  <si>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</si>
  <si>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</si>
  <si>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</si>
  <si>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</si>
  <si>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</si>
  <si>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</si>
  <si>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</si>
  <si>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</si>
  <si>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</si>
  <si>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</si>
  <si>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</si>
  <si>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</si>
  <si>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</si>
  <si>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</si>
  <si>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</si>
  <si>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</si>
  <si>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</si>
  <si>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</si>
  <si>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</si>
  <si>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</si>
  <si>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</si>
  <si>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</si>
  <si>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</si>
  <si>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</si>
  <si>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</si>
  <si>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</si>
  <si>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</si>
  <si>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</si>
  <si>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</si>
  <si>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</si>
  <si>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</si>
  <si>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</si>
  <si>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</si>
  <si>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</si>
  <si>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</si>
  <si>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</si>
  <si>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</si>
  <si>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</si>
  <si>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</si>
  <si>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</si>
  <si>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</si>
  <si>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</si>
  <si>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</si>
  <si>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</si>
  <si>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</si>
  <si>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</si>
  <si>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</si>
  <si>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</si>
  <si>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</si>
  <si>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</si>
  <si>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</si>
  <si>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</si>
  <si>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</si>
  <si>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</si>
  <si>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</si>
  <si>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</si>
  <si>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</si>
  <si>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</si>
  <si>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</si>
  <si>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</si>
  <si>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</si>
  <si>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</si>
  <si>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</si>
  <si>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</si>
  <si>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</si>
  <si>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</si>
  <si>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</si>
  <si>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</si>
  <si>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</si>
  <si>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</si>
  <si>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</si>
  <si>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</si>
  <si>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</si>
  <si>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</si>
  <si>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</si>
  <si>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</si>
  <si>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</si>
  <si>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</si>
  <si>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</si>
  <si>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</si>
  <si>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</si>
  <si>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</si>
  <si>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</si>
  <si>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</si>
  <si>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</si>
  <si>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</si>
  <si>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</si>
  <si>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</si>
  <si>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</si>
  <si>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</si>
  <si>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</si>
  <si>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</si>
  <si>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</si>
  <si>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</si>
  <si>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</si>
  <si>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</si>
  <si>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</si>
  <si>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</si>
  <si>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</si>
  <si>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</si>
  <si>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</si>
  <si>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</si>
  <si>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</si>
  <si>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</si>
  <si>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</si>
  <si>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</si>
  <si>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</si>
  <si>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</si>
  <si>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</si>
  <si>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</si>
  <si>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</si>
  <si>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</si>
  <si>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</si>
  <si>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</si>
  <si>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</si>
  <si>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</si>
  <si>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</si>
  <si>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</si>
  <si>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</si>
  <si>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</si>
  <si>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</si>
  <si>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</si>
  <si>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</si>
  <si>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</si>
  <si>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</si>
  <si>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</si>
  <si>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</si>
  <si>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</si>
  <si>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</si>
  <si>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</si>
  <si>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</si>
  <si>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</si>
  <si>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</si>
  <si>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</si>
  <si>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</si>
  <si>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</si>
  <si>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</si>
  <si>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</si>
  <si>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</si>
  <si>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</si>
  <si>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</si>
  <si>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</si>
  <si>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</si>
  <si>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</si>
  <si>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</si>
  <si>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</si>
  <si>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</si>
  <si>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</si>
  <si>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</si>
  <si>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</si>
  <si>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</si>
  <si>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</si>
  <si>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</si>
  <si>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</si>
  <si>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</si>
  <si>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</si>
  <si>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</si>
  <si>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</si>
  <si>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</si>
  <si>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</si>
  <si>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</si>
  <si>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</si>
  <si>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</si>
  <si>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</si>
  <si>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</si>
  <si>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</si>
  <si>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</si>
  <si>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</si>
  <si>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</si>
  <si>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</si>
  <si>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</si>
  <si>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</si>
  <si>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</si>
  <si>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</si>
  <si>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</si>
  <si>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</si>
  <si>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</si>
  <si>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</si>
  <si>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</si>
  <si>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</si>
  <si>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</si>
  <si>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</si>
  <si>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</si>
  <si>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</si>
  <si>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</si>
  <si>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</si>
  <si>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</si>
  <si>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</si>
  <si>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</si>
  <si>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</si>
  <si>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</si>
  <si>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</si>
  <si>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</si>
  <si>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</si>
  <si>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</si>
  <si>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</si>
  <si>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</si>
  <si>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</si>
  <si>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</si>
  <si>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</si>
  <si>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</si>
  <si>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</si>
  <si>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</si>
  <si>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</si>
  <si>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</si>
  <si>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</si>
  <si>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</si>
  <si>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</si>
  <si>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</si>
  <si>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</si>
  <si>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</si>
  <si>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</si>
  <si>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</si>
  <si>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</si>
  <si>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</si>
  <si>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</si>
  <si>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</si>
  <si>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</si>
  <si>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</si>
  <si>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</si>
  <si>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</si>
  <si>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</si>
  <si>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</si>
  <si>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</si>
  <si>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</si>
  <si>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</si>
  <si>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</si>
  <si>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</si>
  <si>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</si>
  <si>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</si>
  <si>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</si>
  <si>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</si>
  <si>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</si>
  <si>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</si>
  <si>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</si>
  <si>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</si>
  <si>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</si>
  <si>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</si>
  <si>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</si>
  <si>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</si>
  <si>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</si>
  <si>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</si>
  <si>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</si>
  <si>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</si>
  <si>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</si>
  <si>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</si>
  <si>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</si>
  <si>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</si>
  <si>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</si>
  <si>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</si>
  <si>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</si>
  <si>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</si>
  <si>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</si>
  <si>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</si>
  <si>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</si>
  <si>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</si>
  <si>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</si>
  <si>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</si>
  <si>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</si>
  <si>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</si>
  <si>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</si>
  <si>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</si>
  <si>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</si>
  <si>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</si>
  <si>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</si>
  <si>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</si>
  <si>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</si>
  <si>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</si>
  <si>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</si>
  <si>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</si>
  <si>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</si>
  <si>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</si>
  <si>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</si>
  <si>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</si>
  <si>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</si>
  <si>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</si>
  <si>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</si>
  <si>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</si>
  <si>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</si>
  <si>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</si>
  <si>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</si>
  <si>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</si>
  <si>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</si>
  <si>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</si>
  <si>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</si>
  <si>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</si>
  <si>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</si>
  <si>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</si>
  <si>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</si>
  <si>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</si>
  <si>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</si>
  <si>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</si>
  <si>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</si>
  <si>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</si>
  <si>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</si>
  <si>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</si>
  <si>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</si>
  <si>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</si>
  <si>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</si>
  <si>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</si>
  <si>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</si>
  <si>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</si>
  <si>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</si>
  <si>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</si>
  <si>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</si>
  <si>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</si>
  <si>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</si>
  <si>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</si>
  <si>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</si>
  <si>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</si>
  <si>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</si>
  <si>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</si>
  <si>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</si>
  <si>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</si>
  <si>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</si>
  <si>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</si>
  <si>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</si>
  <si>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</si>
  <si>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</si>
  <si>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</si>
  <si>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</si>
  <si>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</si>
  <si>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</si>
  <si>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</si>
  <si>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</si>
  <si>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</si>
  <si>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</si>
  <si>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</si>
  <si>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</si>
  <si>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</si>
  <si>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</si>
  <si>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</si>
  <si>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</si>
  <si>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</si>
  <si>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</si>
  <si>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</si>
  <si>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</si>
  <si>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</si>
  <si>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</si>
  <si>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</si>
  <si>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</si>
  <si>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</si>
  <si>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</si>
  <si>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</si>
  <si>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</si>
  <si>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</si>
  <si>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</si>
  <si>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</si>
  <si>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</si>
  <si>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</si>
  <si>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</si>
  <si>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</si>
  <si>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</si>
  <si>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</si>
  <si>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</si>
  <si>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</si>
  <si>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</si>
  <si>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</si>
  <si>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</si>
  <si>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</si>
  <si>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</si>
  <si>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</si>
  <si>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</si>
  <si>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</si>
  <si>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</si>
  <si>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</si>
  <si>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</si>
  <si>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</si>
  <si>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</si>
  <si>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</si>
  <si>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</si>
  <si>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</si>
  <si>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</si>
  <si>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</si>
  <si>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</si>
  <si>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</si>
  <si>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</si>
  <si>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</si>
  <si>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</si>
  <si>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</si>
  <si>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</si>
  <si>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</si>
  <si>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</si>
  <si>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</si>
  <si>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</si>
  <si>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</si>
  <si>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</si>
  <si>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</si>
  <si>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</si>
  <si>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</si>
  <si>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</si>
  <si>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</si>
  <si>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</si>
  <si>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</si>
  <si>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</si>
  <si>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</si>
  <si>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</si>
  <si>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</si>
  <si>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</si>
  <si>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</si>
  <si>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</si>
  <si>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</si>
  <si>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</si>
  <si>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</si>
  <si>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</si>
  <si>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</si>
  <si>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</si>
  <si>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</si>
  <si>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</si>
  <si>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</si>
  <si>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</si>
  <si>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</si>
  <si>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</si>
  <si>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</si>
  <si>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</si>
  <si>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</si>
  <si>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</si>
  <si>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</si>
  <si>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</si>
  <si>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</si>
  <si>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</si>
  <si>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</si>
  <si>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</si>
  <si>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</si>
  <si>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</si>
  <si>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</si>
  <si>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</si>
  <si>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</si>
  <si>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</si>
  <si>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</si>
  <si>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</si>
  <si>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</si>
  <si>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</si>
  <si>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</si>
  <si>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</si>
  <si>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</si>
  <si>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</si>
  <si>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</si>
  <si>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</si>
  <si>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</si>
  <si>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</si>
  <si>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</si>
  <si>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</si>
  <si>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</si>
  <si>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</si>
  <si>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</si>
  <si>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</si>
  <si>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</si>
  <si>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</si>
  <si>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</si>
  <si>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</si>
  <si>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</si>
  <si>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</si>
  <si>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</si>
  <si>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</si>
  <si>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</si>
  <si>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</si>
  <si>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</si>
  <si>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</si>
  <si>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</si>
  <si>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</si>
  <si>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</si>
  <si>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</si>
  <si>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</si>
  <si>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</si>
  <si>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</si>
  <si>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</si>
  <si>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</si>
  <si>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</si>
  <si>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</si>
  <si>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</si>
  <si>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</si>
  <si>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</si>
  <si>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</si>
  <si>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</si>
  <si>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</si>
  <si>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</si>
  <si>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</si>
  <si>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</si>
  <si>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~ Ana/Ukie</t>
  </si>
  <si>
    <t>~ Upwork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</si>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</sst>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topLeftCell="H1" workbookViewId="0">
      <pane ySplit="1" topLeftCell="A30" activePane="bottomLeft" state="frozen"/>
      <selection pane="bottomLeft" activeCell="N51" sqref="N51:Q5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1" width="9.6640625" customWidth="1"/>
    <col min="12" max="12" width="11.33203125" bestFit="1" customWidth="1"/>
    <col min="13" max="13" width="9.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302</v>
      </c>
      <c r="N1" s="1" t="s">
        <v>495</v>
      </c>
      <c r="O1" s="1" t="s">
        <v>531</v>
      </c>
      <c r="P1" s="1" t="s">
        <v>532</v>
      </c>
      <c r="Q1" s="1" t="s">
        <v>533</v>
      </c>
    </row>
    <row r="2" spans="1:17">
      <c r="A2" s="1" t="s">
        <v>458</v>
      </c>
      <c r="B2" s="1" t="s">
        <v>462</v>
      </c>
      <c r="C2" s="1" t="s">
        <v>462</v>
      </c>
      <c r="D2" s="1" t="s">
        <v>462</v>
      </c>
      <c r="E2" s="1"/>
      <c r="F2" s="1" t="s">
        <v>462</v>
      </c>
      <c r="G2" s="1" t="s">
        <v>462</v>
      </c>
      <c r="H2" s="1" t="s">
        <v>462</v>
      </c>
      <c r="I2" s="1" t="s">
        <v>462</v>
      </c>
      <c r="J2" s="1" t="s">
        <v>462</v>
      </c>
      <c r="K2" s="1" t="s">
        <v>462</v>
      </c>
      <c r="L2" s="1" t="s">
        <v>462</v>
      </c>
      <c r="M2" s="1" t="s">
        <v>462</v>
      </c>
    </row>
    <row r="3" spans="1:17">
      <c r="A3" s="1" t="s">
        <v>459</v>
      </c>
      <c r="B3" s="1" t="s">
        <v>462</v>
      </c>
      <c r="C3" s="1" t="s">
        <v>462</v>
      </c>
      <c r="D3" s="1" t="s">
        <v>462</v>
      </c>
      <c r="E3" s="1"/>
      <c r="F3" s="1" t="s">
        <v>462</v>
      </c>
      <c r="G3" s="1" t="s">
        <v>526</v>
      </c>
      <c r="H3" s="1" t="s">
        <v>463</v>
      </c>
      <c r="I3" s="1" t="s">
        <v>462</v>
      </c>
      <c r="J3" s="1" t="s">
        <v>524</v>
      </c>
      <c r="K3" s="1" t="s">
        <v>463</v>
      </c>
      <c r="L3" s="1" t="s">
        <v>525</v>
      </c>
      <c r="M3" s="1" t="s">
        <v>462</v>
      </c>
    </row>
    <row r="4" spans="1:17">
      <c r="A4" s="1" t="s">
        <v>460</v>
      </c>
      <c r="B4" s="1" t="s">
        <v>462</v>
      </c>
      <c r="C4" s="1" t="s">
        <v>462</v>
      </c>
      <c r="D4" s="1" t="s">
        <v>462</v>
      </c>
      <c r="E4" s="1"/>
      <c r="F4" s="1" t="s">
        <v>462</v>
      </c>
      <c r="G4" s="1"/>
      <c r="H4" s="1"/>
      <c r="I4" s="1" t="s">
        <v>462</v>
      </c>
      <c r="J4" s="1"/>
      <c r="K4" s="1" t="s">
        <v>462</v>
      </c>
      <c r="L4" s="1"/>
      <c r="M4" s="1" t="s">
        <v>463</v>
      </c>
    </row>
    <row r="5" spans="1:17">
      <c r="A5" s="1" t="s">
        <v>500</v>
      </c>
      <c r="B5" s="1" t="s">
        <v>462</v>
      </c>
      <c r="C5" s="1" t="s">
        <v>462</v>
      </c>
      <c r="D5" s="1" t="s">
        <v>462</v>
      </c>
      <c r="E5" s="1"/>
      <c r="F5" s="1" t="s">
        <v>463</v>
      </c>
      <c r="G5" s="1"/>
      <c r="H5" s="1"/>
      <c r="I5" s="1"/>
      <c r="J5" s="1"/>
      <c r="K5" s="1"/>
      <c r="L5" s="1"/>
      <c r="M5" s="1"/>
    </row>
    <row r="6" spans="1:17">
      <c r="A6" s="1" t="s">
        <v>461</v>
      </c>
      <c r="B6" s="1" t="s">
        <v>462</v>
      </c>
      <c r="C6" s="1" t="s">
        <v>462</v>
      </c>
      <c r="D6" s="1" t="s">
        <v>462</v>
      </c>
      <c r="E6" s="1"/>
      <c r="F6" s="1"/>
      <c r="G6" s="1"/>
      <c r="H6" s="1"/>
      <c r="I6" s="1"/>
      <c r="J6" s="1"/>
      <c r="K6" s="1"/>
      <c r="L6" s="1"/>
      <c r="M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303</v>
      </c>
      <c r="N7" t="s">
        <v>16</v>
      </c>
      <c r="O7" t="s">
        <v>540</v>
      </c>
      <c r="P7" t="s">
        <v>11</v>
      </c>
      <c r="Q7" t="s">
        <v>541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>
      <c r="A9" s="2" t="s">
        <v>170</v>
      </c>
      <c r="B9" t="s">
        <v>168</v>
      </c>
      <c r="C9" t="s">
        <v>98</v>
      </c>
      <c r="D9" t="s">
        <v>154</v>
      </c>
      <c r="E9" t="s">
        <v>156</v>
      </c>
      <c r="F9" t="s">
        <v>158</v>
      </c>
      <c r="G9" t="s">
        <v>157</v>
      </c>
      <c r="H9" t="s">
        <v>166</v>
      </c>
      <c r="I9" t="s">
        <v>158</v>
      </c>
      <c r="J9" t="s">
        <v>160</v>
      </c>
      <c r="K9" t="s">
        <v>164</v>
      </c>
      <c r="L9" t="s">
        <v>162</v>
      </c>
      <c r="M9" t="s">
        <v>304</v>
      </c>
      <c r="N9" t="s">
        <v>542</v>
      </c>
      <c r="O9" t="s">
        <v>543</v>
      </c>
      <c r="P9" t="s">
        <v>544</v>
      </c>
      <c r="Q9" t="s">
        <v>545</v>
      </c>
    </row>
    <row r="10" spans="1:17">
      <c r="A10" s="2" t="s">
        <v>171</v>
      </c>
      <c r="B10" t="s">
        <v>169</v>
      </c>
      <c r="C10" t="s">
        <v>99</v>
      </c>
      <c r="D10" t="s">
        <v>155</v>
      </c>
      <c r="E10" t="s">
        <v>157</v>
      </c>
      <c r="F10" t="s">
        <v>159</v>
      </c>
      <c r="G10" t="s">
        <v>29</v>
      </c>
      <c r="H10" t="s">
        <v>167</v>
      </c>
      <c r="I10" t="s">
        <v>24</v>
      </c>
      <c r="J10" t="s">
        <v>161</v>
      </c>
      <c r="K10" t="s">
        <v>165</v>
      </c>
      <c r="L10" t="s">
        <v>163</v>
      </c>
      <c r="M10" t="s">
        <v>305</v>
      </c>
      <c r="N10" t="s">
        <v>546</v>
      </c>
      <c r="O10" t="s">
        <v>547</v>
      </c>
      <c r="P10" t="s">
        <v>548</v>
      </c>
      <c r="Q10" t="s">
        <v>155</v>
      </c>
    </row>
    <row r="11" spans="1:17">
      <c r="A11" s="1" t="s">
        <v>182</v>
      </c>
      <c r="B11" t="s">
        <v>172</v>
      </c>
      <c r="C11" t="s">
        <v>98</v>
      </c>
      <c r="D11" t="s">
        <v>97</v>
      </c>
      <c r="E11" t="s">
        <v>176</v>
      </c>
      <c r="F11" t="s">
        <v>158</v>
      </c>
      <c r="G11" t="s">
        <v>177</v>
      </c>
      <c r="H11" t="s">
        <v>95</v>
      </c>
      <c r="I11" t="s">
        <v>158</v>
      </c>
      <c r="J11" t="s">
        <v>179</v>
      </c>
      <c r="K11" t="s">
        <v>174</v>
      </c>
      <c r="L11" t="s">
        <v>180</v>
      </c>
      <c r="M11" t="s">
        <v>304</v>
      </c>
      <c r="N11" t="s">
        <v>549</v>
      </c>
      <c r="O11" t="s">
        <v>179</v>
      </c>
      <c r="P11" t="s">
        <v>550</v>
      </c>
      <c r="Q11" t="s">
        <v>176</v>
      </c>
    </row>
    <row r="12" spans="1:17">
      <c r="A12" s="1" t="s">
        <v>183</v>
      </c>
      <c r="B12" t="s">
        <v>96</v>
      </c>
      <c r="C12" t="s">
        <v>99</v>
      </c>
      <c r="D12" t="s">
        <v>173</v>
      </c>
      <c r="E12" t="s">
        <v>177</v>
      </c>
      <c r="F12" t="s">
        <v>178</v>
      </c>
      <c r="G12" t="s">
        <v>29</v>
      </c>
      <c r="H12" t="s">
        <v>178</v>
      </c>
      <c r="I12" t="s">
        <v>24</v>
      </c>
      <c r="J12" t="s">
        <v>24</v>
      </c>
      <c r="K12" t="s">
        <v>175</v>
      </c>
      <c r="L12" t="s">
        <v>181</v>
      </c>
      <c r="M12" t="s">
        <v>177</v>
      </c>
      <c r="N12" t="s">
        <v>551</v>
      </c>
      <c r="O12" t="s">
        <v>550</v>
      </c>
      <c r="P12" t="s">
        <v>548</v>
      </c>
      <c r="Q12" t="s">
        <v>173</v>
      </c>
    </row>
    <row r="13" spans="1:17">
      <c r="A13" s="1" t="s">
        <v>403</v>
      </c>
      <c r="B13" t="s">
        <v>88</v>
      </c>
      <c r="C13" s="2" t="s">
        <v>319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>
      <c r="A14" s="1" t="s">
        <v>404</v>
      </c>
      <c r="B14" t="s">
        <v>89</v>
      </c>
      <c r="C14" s="2" t="s">
        <v>320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>
      <c r="A15" s="1" t="s">
        <v>405</v>
      </c>
      <c r="B15" t="s">
        <v>90</v>
      </c>
      <c r="C15" s="2" t="s">
        <v>321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>
      <c r="A16" s="2" t="s">
        <v>72</v>
      </c>
      <c r="B16" t="s">
        <v>32</v>
      </c>
      <c r="C16" s="2" t="s">
        <v>410</v>
      </c>
      <c r="D16" t="s">
        <v>406</v>
      </c>
      <c r="E16" s="1" t="s">
        <v>399</v>
      </c>
      <c r="F16" s="1" t="s">
        <v>399</v>
      </c>
      <c r="G16" s="1" t="s">
        <v>399</v>
      </c>
      <c r="H16" s="1" t="s">
        <v>399</v>
      </c>
      <c r="I16" s="1" t="s">
        <v>399</v>
      </c>
      <c r="J16" s="1" t="s">
        <v>399</v>
      </c>
      <c r="K16" s="1" t="s">
        <v>399</v>
      </c>
      <c r="L16" s="1" t="s">
        <v>306</v>
      </c>
      <c r="M16" s="1" t="s">
        <v>399</v>
      </c>
    </row>
    <row r="17" spans="1:13">
      <c r="A17" s="1" t="s">
        <v>400</v>
      </c>
      <c r="B17" s="1" t="s">
        <v>88</v>
      </c>
      <c r="C17" s="1" t="s">
        <v>319</v>
      </c>
      <c r="D17" s="1">
        <v>1400</v>
      </c>
      <c r="E17" s="1" t="s">
        <v>319</v>
      </c>
      <c r="F17" s="1" t="s">
        <v>416</v>
      </c>
      <c r="G17" s="1" t="s">
        <v>411</v>
      </c>
      <c r="H17" s="1" t="s">
        <v>28</v>
      </c>
      <c r="I17" s="1" t="s">
        <v>412</v>
      </c>
      <c r="J17" s="1" t="s">
        <v>421</v>
      </c>
      <c r="K17" s="1" t="s">
        <v>23</v>
      </c>
      <c r="L17" s="30" t="s">
        <v>418</v>
      </c>
      <c r="M17" s="1" t="s">
        <v>22</v>
      </c>
    </row>
    <row r="18" spans="1:13">
      <c r="A18" s="1" t="s">
        <v>401</v>
      </c>
      <c r="B18" s="1" t="s">
        <v>89</v>
      </c>
      <c r="C18" s="1" t="s">
        <v>320</v>
      </c>
      <c r="D18" s="1">
        <v>1900</v>
      </c>
      <c r="E18" s="1" t="s">
        <v>414</v>
      </c>
      <c r="F18" s="1" t="s">
        <v>319</v>
      </c>
      <c r="G18" s="1" t="s">
        <v>345</v>
      </c>
      <c r="H18" s="1" t="s">
        <v>348</v>
      </c>
      <c r="I18" s="1" t="s">
        <v>22</v>
      </c>
      <c r="J18" s="1" t="s">
        <v>422</v>
      </c>
      <c r="K18" s="1" t="s">
        <v>29</v>
      </c>
      <c r="L18" s="30" t="s">
        <v>419</v>
      </c>
      <c r="M18" s="1" t="s">
        <v>425</v>
      </c>
    </row>
    <row r="19" spans="1:13">
      <c r="A19" s="1" t="s">
        <v>402</v>
      </c>
      <c r="B19" s="1" t="s">
        <v>90</v>
      </c>
      <c r="C19" s="1" t="s">
        <v>321</v>
      </c>
      <c r="D19" s="1">
        <v>2500</v>
      </c>
      <c r="E19" s="1" t="s">
        <v>415</v>
      </c>
      <c r="F19" s="1" t="s">
        <v>417</v>
      </c>
      <c r="G19" s="1" t="s">
        <v>424</v>
      </c>
      <c r="H19" s="1" t="s">
        <v>411</v>
      </c>
      <c r="I19" s="1" t="s">
        <v>413</v>
      </c>
      <c r="J19" s="1" t="s">
        <v>423</v>
      </c>
      <c r="K19" s="1" t="s">
        <v>173</v>
      </c>
      <c r="L19" s="30" t="s">
        <v>420</v>
      </c>
      <c r="M19" s="1" t="s">
        <v>426</v>
      </c>
    </row>
    <row r="20" spans="1:13">
      <c r="A20" s="1" t="s">
        <v>207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208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209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210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>
      <c r="A24" s="1" t="s">
        <v>440</v>
      </c>
      <c r="B24">
        <v>0</v>
      </c>
      <c r="C24" s="2" t="s">
        <v>320</v>
      </c>
      <c r="D24" t="s">
        <v>28</v>
      </c>
      <c r="E24" t="s">
        <v>433</v>
      </c>
      <c r="F24" t="s">
        <v>320</v>
      </c>
      <c r="G24" s="27" t="s">
        <v>99</v>
      </c>
      <c r="H24" t="s">
        <v>320</v>
      </c>
      <c r="I24" t="s">
        <v>320</v>
      </c>
      <c r="J24" s="27" t="s">
        <v>176</v>
      </c>
      <c r="K24" s="2" t="s">
        <v>173</v>
      </c>
      <c r="L24" s="27" t="s">
        <v>418</v>
      </c>
      <c r="M24">
        <v>0</v>
      </c>
    </row>
    <row r="25" spans="1:13">
      <c r="A25" s="1" t="s">
        <v>441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173</v>
      </c>
      <c r="H25" t="s">
        <v>29</v>
      </c>
      <c r="I25" t="s">
        <v>434</v>
      </c>
      <c r="J25" s="27" t="s">
        <v>437</v>
      </c>
      <c r="K25" s="2" t="s">
        <v>97</v>
      </c>
      <c r="L25" s="27" t="s">
        <v>444</v>
      </c>
      <c r="M25" t="s">
        <v>349</v>
      </c>
    </row>
    <row r="26" spans="1:13">
      <c r="A26" s="1" t="s">
        <v>442</v>
      </c>
      <c r="B26" t="s">
        <v>90</v>
      </c>
      <c r="C26" s="2" t="s">
        <v>179</v>
      </c>
      <c r="D26" t="s">
        <v>94</v>
      </c>
      <c r="E26" t="s">
        <v>178</v>
      </c>
      <c r="F26" t="s">
        <v>173</v>
      </c>
      <c r="G26" s="27" t="s">
        <v>95</v>
      </c>
      <c r="H26" t="s">
        <v>173</v>
      </c>
      <c r="I26" t="s">
        <v>24</v>
      </c>
      <c r="J26" s="27" t="s">
        <v>438</v>
      </c>
      <c r="K26" s="2" t="s">
        <v>176</v>
      </c>
      <c r="L26" s="27" t="s">
        <v>445</v>
      </c>
      <c r="M26" t="s">
        <v>436</v>
      </c>
    </row>
    <row r="27" spans="1:13">
      <c r="A27" s="1" t="s">
        <v>443</v>
      </c>
      <c r="B27" t="s">
        <v>92</v>
      </c>
      <c r="C27" s="2" t="s">
        <v>25</v>
      </c>
      <c r="D27" t="s">
        <v>95</v>
      </c>
      <c r="E27" t="s">
        <v>435</v>
      </c>
      <c r="F27" t="s">
        <v>95</v>
      </c>
      <c r="G27" s="27" t="s">
        <v>304</v>
      </c>
      <c r="H27" t="s">
        <v>95</v>
      </c>
      <c r="I27" t="s">
        <v>97</v>
      </c>
      <c r="J27" s="27" t="s">
        <v>439</v>
      </c>
      <c r="K27" s="2" t="s">
        <v>96</v>
      </c>
      <c r="L27" s="27" t="s">
        <v>446</v>
      </c>
      <c r="M27" t="s">
        <v>97</v>
      </c>
    </row>
    <row r="28" spans="1:13">
      <c r="A28" s="1" t="s">
        <v>527</v>
      </c>
      <c r="B28" t="s">
        <v>528</v>
      </c>
      <c r="C28" t="s">
        <v>530</v>
      </c>
      <c r="D28" t="s">
        <v>529</v>
      </c>
    </row>
    <row r="29" spans="1:13">
      <c r="A29" s="1" t="s">
        <v>74</v>
      </c>
      <c r="B29" t="s">
        <v>21</v>
      </c>
      <c r="C29">
        <v>200</v>
      </c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</row>
    <row r="30" spans="1:13">
      <c r="A30" s="1" t="s">
        <v>75</v>
      </c>
      <c r="B30" t="s">
        <v>22</v>
      </c>
      <c r="C30" t="s">
        <v>27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</row>
    <row r="31" spans="1:13">
      <c r="A31" s="1" t="s">
        <v>76</v>
      </c>
      <c r="B31" t="s">
        <v>23</v>
      </c>
      <c r="C31" t="s">
        <v>28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2" spans="1:13">
      <c r="A32" s="1" t="s">
        <v>77</v>
      </c>
      <c r="B32" t="s">
        <v>24</v>
      </c>
      <c r="C32" t="s">
        <v>22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7">
      <c r="A33" s="1" t="s">
        <v>78</v>
      </c>
      <c r="B33" t="s">
        <v>25</v>
      </c>
      <c r="C33" t="s">
        <v>29</v>
      </c>
      <c r="D33" t="s">
        <v>26</v>
      </c>
      <c r="E33" t="s">
        <v>25</v>
      </c>
      <c r="F33" t="s">
        <v>176</v>
      </c>
      <c r="G33" t="s">
        <v>176</v>
      </c>
      <c r="H33" t="s">
        <v>25</v>
      </c>
      <c r="I33" t="s">
        <v>457</v>
      </c>
      <c r="J33" t="s">
        <v>25</v>
      </c>
      <c r="K33" t="s">
        <v>25</v>
      </c>
      <c r="L33" t="s">
        <v>25</v>
      </c>
      <c r="M33" t="s">
        <v>25</v>
      </c>
    </row>
    <row r="34" spans="1:17">
      <c r="A34" s="1" t="s">
        <v>73</v>
      </c>
      <c r="B34" t="s">
        <v>31</v>
      </c>
      <c r="C34" t="s">
        <v>30</v>
      </c>
    </row>
    <row r="35" spans="1:17">
      <c r="A35" s="1" t="s">
        <v>68</v>
      </c>
      <c r="B35" t="s">
        <v>69</v>
      </c>
      <c r="C35" t="s">
        <v>71</v>
      </c>
      <c r="D35" t="s">
        <v>70</v>
      </c>
    </row>
    <row r="36" spans="1:17">
      <c r="A36" s="1" t="s">
        <v>67</v>
      </c>
      <c r="B36" t="s">
        <v>33</v>
      </c>
      <c r="C36" s="2" t="s">
        <v>307</v>
      </c>
      <c r="D36" t="s">
        <v>34</v>
      </c>
    </row>
    <row r="37" spans="1:17">
      <c r="A37" s="1" t="s">
        <v>66</v>
      </c>
      <c r="B37" t="s">
        <v>35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</row>
    <row r="38" spans="1:17">
      <c r="A38" s="1" t="s">
        <v>65</v>
      </c>
      <c r="B38" t="s">
        <v>48</v>
      </c>
      <c r="C38" t="s">
        <v>47</v>
      </c>
      <c r="D38" t="s">
        <v>47</v>
      </c>
      <c r="E38" t="s">
        <v>47</v>
      </c>
      <c r="F38" t="s">
        <v>47</v>
      </c>
      <c r="G38" t="s">
        <v>47</v>
      </c>
      <c r="H38" t="s">
        <v>47</v>
      </c>
      <c r="I38" t="s">
        <v>47</v>
      </c>
      <c r="J38" t="s">
        <v>47</v>
      </c>
      <c r="K38" t="s">
        <v>47</v>
      </c>
      <c r="L38" t="s">
        <v>47</v>
      </c>
      <c r="M38" t="s">
        <v>47</v>
      </c>
    </row>
    <row r="39" spans="1:17">
      <c r="A39" s="1" t="s">
        <v>64</v>
      </c>
      <c r="B39" t="s">
        <v>37</v>
      </c>
      <c r="C39" t="s">
        <v>38</v>
      </c>
    </row>
    <row r="40" spans="1:17">
      <c r="A40" s="1" t="s">
        <v>63</v>
      </c>
      <c r="B40" s="1" t="s">
        <v>39</v>
      </c>
      <c r="C40" s="1" t="s">
        <v>82</v>
      </c>
      <c r="D40" s="1" t="s">
        <v>83</v>
      </c>
      <c r="E40" s="1" t="s">
        <v>395</v>
      </c>
      <c r="F40" s="1" t="s">
        <v>87</v>
      </c>
      <c r="G40" s="1" t="s">
        <v>86</v>
      </c>
      <c r="H40" s="1" t="s">
        <v>85</v>
      </c>
      <c r="I40" s="1" t="s">
        <v>84</v>
      </c>
      <c r="J40" s="1" t="s">
        <v>396</v>
      </c>
      <c r="K40" s="1" t="s">
        <v>398</v>
      </c>
      <c r="L40" s="1" t="s">
        <v>394</v>
      </c>
      <c r="M40" s="1" t="s">
        <v>392</v>
      </c>
    </row>
    <row r="41" spans="1:17">
      <c r="A41" s="1" t="s">
        <v>79</v>
      </c>
      <c r="B41" t="s">
        <v>80</v>
      </c>
      <c r="C41" t="s">
        <v>81</v>
      </c>
      <c r="D41" t="s">
        <v>81</v>
      </c>
      <c r="E41" s="2" t="s">
        <v>81</v>
      </c>
      <c r="F41" t="s">
        <v>81</v>
      </c>
      <c r="G41" s="1" t="s">
        <v>391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390</v>
      </c>
    </row>
    <row r="42" spans="1:17">
      <c r="A42" s="1" t="s">
        <v>315</v>
      </c>
      <c r="B42" s="1" t="s">
        <v>40</v>
      </c>
      <c r="C42" s="1" t="s">
        <v>42</v>
      </c>
      <c r="D42" s="1" t="s">
        <v>41</v>
      </c>
      <c r="E42" s="1" t="s">
        <v>367</v>
      </c>
      <c r="F42" s="1" t="s">
        <v>367</v>
      </c>
      <c r="G42" s="1" t="s">
        <v>377</v>
      </c>
      <c r="H42" s="1" t="s">
        <v>367</v>
      </c>
      <c r="I42" s="1" t="s">
        <v>369</v>
      </c>
      <c r="J42" s="1" t="s">
        <v>373</v>
      </c>
      <c r="K42" s="1" t="s">
        <v>100</v>
      </c>
      <c r="L42" s="1" t="s">
        <v>375</v>
      </c>
      <c r="M42" s="1" t="s">
        <v>379</v>
      </c>
    </row>
    <row r="43" spans="1:17">
      <c r="A43" s="1" t="s">
        <v>62</v>
      </c>
      <c r="B43" s="1" t="s">
        <v>43</v>
      </c>
      <c r="C43" s="1" t="s">
        <v>44</v>
      </c>
      <c r="D43" s="1" t="s">
        <v>368</v>
      </c>
      <c r="E43" s="1" t="s">
        <v>371</v>
      </c>
      <c r="F43" s="1" t="s">
        <v>372</v>
      </c>
      <c r="G43" s="1" t="s">
        <v>378</v>
      </c>
      <c r="H43" s="1" t="s">
        <v>370</v>
      </c>
      <c r="I43" s="1" t="s">
        <v>366</v>
      </c>
      <c r="J43" s="1" t="s">
        <v>374</v>
      </c>
      <c r="K43" s="1" t="s">
        <v>101</v>
      </c>
      <c r="L43" s="1" t="s">
        <v>376</v>
      </c>
      <c r="M43" s="1" t="s">
        <v>380</v>
      </c>
    </row>
    <row r="44" spans="1:17">
      <c r="A44" s="1" t="s">
        <v>61</v>
      </c>
      <c r="B44" s="1" t="s">
        <v>46</v>
      </c>
      <c r="C44" s="1" t="s">
        <v>45</v>
      </c>
      <c r="D44" s="1" t="s">
        <v>46</v>
      </c>
      <c r="E44" s="1" t="s">
        <v>46</v>
      </c>
      <c r="F44" s="1" t="s">
        <v>46</v>
      </c>
      <c r="G44" s="1"/>
      <c r="H44" s="1" t="s">
        <v>46</v>
      </c>
      <c r="I44" s="1"/>
      <c r="J44" s="1"/>
      <c r="K44" s="1" t="s">
        <v>518</v>
      </c>
      <c r="L44" s="1"/>
      <c r="M44" s="1"/>
    </row>
    <row r="45" spans="1:17">
      <c r="A45" s="1" t="s">
        <v>60</v>
      </c>
      <c r="B45">
        <v>100</v>
      </c>
      <c r="C45">
        <v>600</v>
      </c>
      <c r="D45">
        <v>100</v>
      </c>
      <c r="E45">
        <v>100</v>
      </c>
      <c r="F45">
        <v>100</v>
      </c>
      <c r="G45">
        <v>400</v>
      </c>
      <c r="H45">
        <v>100</v>
      </c>
      <c r="I45">
        <v>100</v>
      </c>
      <c r="J45" s="26">
        <v>10000</v>
      </c>
      <c r="K45">
        <v>1000</v>
      </c>
      <c r="L45" t="s">
        <v>381</v>
      </c>
      <c r="M45">
        <v>1000</v>
      </c>
    </row>
    <row r="46" spans="1:17">
      <c r="A46" s="1" t="s">
        <v>59</v>
      </c>
      <c r="B46" s="1">
        <v>30</v>
      </c>
      <c r="C46" s="31">
        <f>$B$46*C8</f>
        <v>185.70000000000002</v>
      </c>
      <c r="D46" s="31">
        <f t="shared" ref="D46:M46" si="0">$B$46*D8</f>
        <v>24.9</v>
      </c>
      <c r="E46" s="31">
        <f t="shared" ref="E46:J46" si="1">$B$46*E8</f>
        <v>24.9</v>
      </c>
      <c r="F46" s="31">
        <f t="shared" si="1"/>
        <v>24.9</v>
      </c>
      <c r="G46" s="31">
        <f t="shared" si="1"/>
        <v>114.3</v>
      </c>
      <c r="H46" s="31">
        <f t="shared" si="1"/>
        <v>24.9</v>
      </c>
      <c r="I46" s="31">
        <f t="shared" si="1"/>
        <v>21.599999999999998</v>
      </c>
      <c r="J46" s="31">
        <f t="shared" si="1"/>
        <v>3270</v>
      </c>
      <c r="K46" s="31">
        <f t="shared" si="0"/>
        <v>2217</v>
      </c>
      <c r="L46" s="31">
        <f t="shared" si="0"/>
        <v>433080</v>
      </c>
      <c r="M46" s="31">
        <f t="shared" si="0"/>
        <v>431.09999999999997</v>
      </c>
      <c r="N46" s="31">
        <f>$B$46*N8</f>
        <v>191.1</v>
      </c>
      <c r="O46" s="31">
        <f t="shared" ref="O46:Q46" si="2">$B$46*O8</f>
        <v>156.9</v>
      </c>
      <c r="P46" s="31">
        <f t="shared" si="2"/>
        <v>597.6</v>
      </c>
      <c r="Q46" s="31">
        <f t="shared" si="2"/>
        <v>33415.5</v>
      </c>
    </row>
    <row r="47" spans="1:17">
      <c r="A47" s="1" t="s">
        <v>58</v>
      </c>
      <c r="B47">
        <v>128</v>
      </c>
      <c r="C47">
        <v>68</v>
      </c>
      <c r="D47">
        <v>46</v>
      </c>
      <c r="E47">
        <v>61</v>
      </c>
      <c r="F47">
        <v>42</v>
      </c>
      <c r="G47">
        <v>42</v>
      </c>
      <c r="H47">
        <v>39</v>
      </c>
      <c r="I47">
        <v>59</v>
      </c>
      <c r="J47">
        <v>60</v>
      </c>
      <c r="K47">
        <v>13</v>
      </c>
      <c r="L47">
        <v>16</v>
      </c>
      <c r="M47">
        <v>50</v>
      </c>
    </row>
    <row r="48" spans="1:17">
      <c r="A48" s="1" t="s">
        <v>57</v>
      </c>
      <c r="B48" s="1" t="s">
        <v>49</v>
      </c>
      <c r="C48" s="31">
        <f>C47*C8</f>
        <v>420.92</v>
      </c>
      <c r="D48" s="31">
        <f t="shared" ref="D48:K48" si="3">D47*D8</f>
        <v>38.18</v>
      </c>
      <c r="E48" s="31">
        <f>E47*E8</f>
        <v>50.629999999999995</v>
      </c>
      <c r="F48" s="31">
        <f>F47*F8</f>
        <v>34.86</v>
      </c>
      <c r="G48" s="31">
        <f>G47*G8</f>
        <v>160.02000000000001</v>
      </c>
      <c r="H48" s="31">
        <f>H47*H8</f>
        <v>32.369999999999997</v>
      </c>
      <c r="I48" s="31">
        <f>I47*I8</f>
        <v>42.48</v>
      </c>
      <c r="J48" s="31">
        <v>6500</v>
      </c>
      <c r="K48" s="31">
        <f t="shared" si="3"/>
        <v>960.7</v>
      </c>
      <c r="L48" s="31">
        <v>230000</v>
      </c>
      <c r="M48" s="31">
        <f>M47*M8</f>
        <v>718.5</v>
      </c>
    </row>
    <row r="49" spans="1:17">
      <c r="A49" s="1" t="s">
        <v>56</v>
      </c>
      <c r="B49" s="2" t="s">
        <v>51</v>
      </c>
      <c r="C49" s="1" t="s">
        <v>52</v>
      </c>
      <c r="D49" s="2" t="s">
        <v>51</v>
      </c>
      <c r="E49" s="2" t="s">
        <v>51</v>
      </c>
      <c r="F49" s="2" t="s">
        <v>51</v>
      </c>
      <c r="H49" s="2" t="s">
        <v>51</v>
      </c>
      <c r="I49" s="2" t="s">
        <v>51</v>
      </c>
      <c r="O49" s="1"/>
    </row>
    <row r="50" spans="1:17">
      <c r="A50" s="1" t="s">
        <v>53</v>
      </c>
      <c r="B50" t="s">
        <v>54</v>
      </c>
      <c r="C50" t="s">
        <v>55</v>
      </c>
      <c r="D50" t="s">
        <v>55</v>
      </c>
      <c r="E50" t="s">
        <v>55</v>
      </c>
      <c r="F50" t="s">
        <v>55</v>
      </c>
      <c r="G50" t="s">
        <v>55</v>
      </c>
      <c r="H50" t="s">
        <v>55</v>
      </c>
      <c r="I50" s="1" t="s">
        <v>382</v>
      </c>
      <c r="J50" s="1" t="s">
        <v>383</v>
      </c>
      <c r="K50" t="s">
        <v>54</v>
      </c>
      <c r="L50" s="1" t="s">
        <v>384</v>
      </c>
      <c r="M50" s="1" t="s">
        <v>385</v>
      </c>
      <c r="O50" s="1"/>
    </row>
    <row r="51" spans="1:17">
      <c r="A51" s="1" t="s">
        <v>308</v>
      </c>
      <c r="B51">
        <v>45</v>
      </c>
      <c r="C51" s="3">
        <f>830/C8</f>
        <v>134.08723747980613</v>
      </c>
      <c r="D51">
        <v>45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  <c r="N51">
        <v>45</v>
      </c>
      <c r="O51">
        <v>45</v>
      </c>
      <c r="P51">
        <v>45</v>
      </c>
      <c r="Q51">
        <v>45</v>
      </c>
    </row>
    <row r="52" spans="1:17">
      <c r="A52" s="1" t="s">
        <v>313</v>
      </c>
      <c r="B52" s="3">
        <v>5107.393</v>
      </c>
      <c r="C52" s="3">
        <v>33.573</v>
      </c>
      <c r="D52" s="3">
        <v>338.19299999999998</v>
      </c>
      <c r="E52" s="3">
        <v>796.529</v>
      </c>
      <c r="F52" s="3">
        <v>361.17599999999999</v>
      </c>
      <c r="G52" s="3">
        <v>319.02800000000002</v>
      </c>
      <c r="H52" s="3">
        <v>282.36399999999998</v>
      </c>
      <c r="I52" s="3">
        <v>379.15</v>
      </c>
      <c r="J52" s="3">
        <v>1320.7760000000001</v>
      </c>
      <c r="K52" s="3">
        <v>2454.7739999999999</v>
      </c>
      <c r="L52" s="3">
        <v>511.327</v>
      </c>
      <c r="M52" s="3">
        <v>433.17</v>
      </c>
      <c r="N52" s="3">
        <v>10877</v>
      </c>
      <c r="O52" s="3">
        <v>493</v>
      </c>
      <c r="P52" s="3">
        <v>507</v>
      </c>
      <c r="Q52" s="3">
        <v>673</v>
      </c>
    </row>
    <row r="53" spans="1:17">
      <c r="A53" s="1" t="s">
        <v>534</v>
      </c>
      <c r="B53" s="3">
        <v>245683439.40000001</v>
      </c>
      <c r="C53" s="3">
        <v>4514349.4000000004</v>
      </c>
      <c r="D53" s="21">
        <v>50403455</v>
      </c>
      <c r="E53" s="3">
        <v>68527599.400000006</v>
      </c>
      <c r="F53" s="3">
        <v>49663148.200000003</v>
      </c>
      <c r="G53" s="3">
        <v>31355629</v>
      </c>
      <c r="H53" s="3">
        <v>38223111.600000001</v>
      </c>
      <c r="I53" s="3">
        <v>51629389.799999997</v>
      </c>
      <c r="J53" s="3">
        <v>107761630.8</v>
      </c>
      <c r="K53" s="3">
        <v>859909198.39999998</v>
      </c>
      <c r="L53" s="3">
        <v>172734542.40000001</v>
      </c>
      <c r="M53" s="3">
        <v>35983394.399999999</v>
      </c>
      <c r="N53">
        <v>1128677232</v>
      </c>
      <c r="O53">
        <v>159837762.59999999</v>
      </c>
      <c r="P53">
        <v>92799575.799999997</v>
      </c>
      <c r="Q53">
        <v>43190072.399999999</v>
      </c>
    </row>
    <row r="54" spans="1:17">
      <c r="A54" s="1" t="s">
        <v>314</v>
      </c>
      <c r="B54" s="17">
        <f>2.5*B51/1000</f>
        <v>0.1125</v>
      </c>
      <c r="C54" s="17">
        <f>2.5*C51/1000</f>
        <v>0.33521809369951533</v>
      </c>
      <c r="D54" s="17">
        <f t="shared" ref="D54:Q54" si="4">2.5*D51/1000</f>
        <v>0.1125</v>
      </c>
      <c r="E54" s="17">
        <f t="shared" ref="E54:J54" si="5">2.5*E51/1000</f>
        <v>0.1125</v>
      </c>
      <c r="F54" s="17">
        <f t="shared" si="5"/>
        <v>0.1125</v>
      </c>
      <c r="G54" s="17">
        <f t="shared" si="5"/>
        <v>0.1125</v>
      </c>
      <c r="H54" s="17">
        <f t="shared" si="5"/>
        <v>0.1125</v>
      </c>
      <c r="I54" s="17">
        <f t="shared" si="5"/>
        <v>0.1125</v>
      </c>
      <c r="J54" s="17">
        <f t="shared" si="5"/>
        <v>0.1125</v>
      </c>
      <c r="K54" s="17">
        <f t="shared" si="4"/>
        <v>0.1125</v>
      </c>
      <c r="L54" s="17">
        <f t="shared" si="4"/>
        <v>0.1125</v>
      </c>
      <c r="M54" s="17">
        <f t="shared" si="4"/>
        <v>0.1125</v>
      </c>
      <c r="N54" s="17">
        <f t="shared" si="4"/>
        <v>0.1125</v>
      </c>
      <c r="O54" s="17">
        <f t="shared" si="4"/>
        <v>0.1125</v>
      </c>
      <c r="P54" s="17">
        <f t="shared" si="4"/>
        <v>0.1125</v>
      </c>
      <c r="Q54" s="17">
        <f t="shared" si="4"/>
        <v>0.1125</v>
      </c>
    </row>
    <row r="55" spans="1:17">
      <c r="A55" s="1" t="s">
        <v>316</v>
      </c>
      <c r="B55" s="22">
        <f>B54*B8*3.78541</f>
        <v>0.42585862500000005</v>
      </c>
      <c r="C55" s="22">
        <f>C54*C8</f>
        <v>2.0750000000000002</v>
      </c>
      <c r="D55" s="22">
        <f t="shared" ref="D55:Q55" si="6">D54*D8</f>
        <v>9.3375E-2</v>
      </c>
      <c r="E55" s="22">
        <f t="shared" ref="E55:J55" si="7">E54*E8</f>
        <v>9.3375E-2</v>
      </c>
      <c r="F55" s="22">
        <f t="shared" si="7"/>
        <v>9.3375E-2</v>
      </c>
      <c r="G55" s="22">
        <f t="shared" si="7"/>
        <v>0.42862500000000003</v>
      </c>
      <c r="H55" s="22">
        <f t="shared" si="7"/>
        <v>9.3375E-2</v>
      </c>
      <c r="I55" s="22">
        <f t="shared" si="7"/>
        <v>8.1000000000000003E-2</v>
      </c>
      <c r="J55" s="22">
        <f t="shared" si="7"/>
        <v>12.262500000000001</v>
      </c>
      <c r="K55" s="22">
        <f t="shared" si="6"/>
        <v>8.3137500000000006</v>
      </c>
      <c r="L55" s="22">
        <f t="shared" si="6"/>
        <v>1624.05</v>
      </c>
      <c r="M55" s="22">
        <f t="shared" si="6"/>
        <v>1.616625</v>
      </c>
      <c r="N55" s="22">
        <f t="shared" si="6"/>
        <v>0.71662500000000007</v>
      </c>
      <c r="O55" s="22">
        <f t="shared" si="6"/>
        <v>0.58837500000000009</v>
      </c>
      <c r="P55" s="22">
        <f t="shared" si="6"/>
        <v>2.2410000000000001</v>
      </c>
      <c r="Q55" s="22">
        <f t="shared" si="6"/>
        <v>125.30812499999999</v>
      </c>
    </row>
    <row r="56" spans="1:17">
      <c r="A56" s="1" t="s">
        <v>317</v>
      </c>
      <c r="B56" s="22">
        <f>0.8*0.8*B52*B51*1000000*B8/B53</f>
        <v>598.70913057561188</v>
      </c>
      <c r="C56" s="22">
        <f>0.8*0.75*C52*C51*1000000*C8/C53</f>
        <v>3703.602118170118</v>
      </c>
      <c r="D56" s="22">
        <f t="shared" ref="D56:J56" si="8">0.8*0.8*D52*D51*1000000*D8/D53</f>
        <v>160.38911364310246</v>
      </c>
      <c r="E56" s="22">
        <f t="shared" si="8"/>
        <v>277.84760275726222</v>
      </c>
      <c r="F56" s="22">
        <f t="shared" si="8"/>
        <v>173.84220326169338</v>
      </c>
      <c r="G56" s="22">
        <f t="shared" si="8"/>
        <v>1116.4280705068938</v>
      </c>
      <c r="H56" s="22">
        <f t="shared" si="8"/>
        <v>176.58502339197312</v>
      </c>
      <c r="I56" s="22">
        <f t="shared" si="8"/>
        <v>152.27866202672033</v>
      </c>
      <c r="J56" s="22">
        <f t="shared" si="8"/>
        <v>38475.475811006392</v>
      </c>
      <c r="K56" s="22">
        <f t="shared" ref="K56:Q56" si="9">0.8*0.8*K52*K51*1000000*K8/K53</f>
        <v>6075.6933515784121</v>
      </c>
      <c r="L56" s="22">
        <f t="shared" si="9"/>
        <v>1230718.9651813384</v>
      </c>
      <c r="M56" s="22">
        <f t="shared" si="9"/>
        <v>4982.0203599246888</v>
      </c>
      <c r="N56" s="22">
        <f t="shared" si="9"/>
        <v>1767.9553156787704</v>
      </c>
      <c r="O56" s="22">
        <f t="shared" si="9"/>
        <v>464.58127786631081</v>
      </c>
      <c r="P56" s="22">
        <f t="shared" si="9"/>
        <v>3134.3232928872949</v>
      </c>
      <c r="Q56" s="22">
        <f t="shared" si="9"/>
        <v>499862.23778592242</v>
      </c>
    </row>
    <row r="57" spans="1:17">
      <c r="A57" s="1" t="s">
        <v>333</v>
      </c>
      <c r="B57" s="22">
        <v>100</v>
      </c>
      <c r="C57" s="22" t="s">
        <v>334</v>
      </c>
      <c r="D57" s="22" t="s">
        <v>334</v>
      </c>
      <c r="E57" s="22" t="s">
        <v>334</v>
      </c>
      <c r="F57" s="22" t="s">
        <v>334</v>
      </c>
      <c r="G57" s="22" t="s">
        <v>334</v>
      </c>
      <c r="H57" s="22" t="s">
        <v>334</v>
      </c>
      <c r="I57" s="22" t="s">
        <v>334</v>
      </c>
      <c r="J57" s="22" t="s">
        <v>334</v>
      </c>
      <c r="K57" s="22" t="s">
        <v>334</v>
      </c>
      <c r="L57" s="22" t="s">
        <v>334</v>
      </c>
      <c r="M57" s="22" t="s">
        <v>335</v>
      </c>
    </row>
    <row r="58" spans="1:17">
      <c r="A58" s="1" t="s">
        <v>492</v>
      </c>
      <c r="B58" s="22" t="s">
        <v>173</v>
      </c>
      <c r="C58" s="22" t="s">
        <v>346</v>
      </c>
      <c r="D58" s="22" t="s">
        <v>345</v>
      </c>
      <c r="E58" s="22" t="s">
        <v>349</v>
      </c>
      <c r="F58" s="22" t="s">
        <v>99</v>
      </c>
      <c r="G58" s="22" t="s">
        <v>99</v>
      </c>
      <c r="H58" s="22" t="s">
        <v>348</v>
      </c>
      <c r="I58" s="22" t="s">
        <v>345</v>
      </c>
      <c r="J58" s="22" t="s">
        <v>349</v>
      </c>
      <c r="K58" s="22" t="s">
        <v>347</v>
      </c>
      <c r="L58" s="22" t="s">
        <v>88</v>
      </c>
      <c r="M58" s="22" t="s">
        <v>348</v>
      </c>
    </row>
    <row r="59" spans="1:17">
      <c r="A59" s="1" t="s">
        <v>355</v>
      </c>
      <c r="B59" s="22" t="s">
        <v>364</v>
      </c>
      <c r="C59" s="25" t="s">
        <v>365</v>
      </c>
      <c r="D59" s="22" t="s">
        <v>512</v>
      </c>
      <c r="E59" s="22" t="s">
        <v>359</v>
      </c>
      <c r="F59" s="22" t="s">
        <v>360</v>
      </c>
      <c r="G59" s="22" t="s">
        <v>363</v>
      </c>
      <c r="H59" s="22" t="s">
        <v>358</v>
      </c>
      <c r="I59" s="22" t="s">
        <v>357</v>
      </c>
      <c r="J59" s="22" t="s">
        <v>361</v>
      </c>
      <c r="K59" s="22" t="s">
        <v>356</v>
      </c>
      <c r="L59" s="22" t="s">
        <v>362</v>
      </c>
      <c r="M59" s="22"/>
    </row>
    <row r="60" spans="1:17">
      <c r="A60" s="1" t="s">
        <v>387</v>
      </c>
      <c r="B60" s="22" t="s">
        <v>388</v>
      </c>
      <c r="C60">
        <v>0.15443999999999999</v>
      </c>
      <c r="D60">
        <v>3.8949999999999999E-2</v>
      </c>
      <c r="E60">
        <v>0.37862000000000001</v>
      </c>
      <c r="F60">
        <v>0.33854000000000001</v>
      </c>
      <c r="G60">
        <v>0.79107000000000005</v>
      </c>
      <c r="H60">
        <v>0.22026000000000001</v>
      </c>
      <c r="I60">
        <v>0.23313999999999999</v>
      </c>
      <c r="J60">
        <v>0.50600000000000001</v>
      </c>
      <c r="K60">
        <v>0.70799999999999996</v>
      </c>
      <c r="L60">
        <v>0.76100000000000001</v>
      </c>
      <c r="M60">
        <v>0.92800000000000005</v>
      </c>
    </row>
    <row r="61" spans="1:17">
      <c r="A61" s="1" t="s">
        <v>493</v>
      </c>
      <c r="B61" s="28">
        <v>4.3</v>
      </c>
      <c r="C61">
        <v>0.14000000000000001</v>
      </c>
      <c r="D61">
        <v>1</v>
      </c>
      <c r="E61">
        <v>1.5</v>
      </c>
      <c r="F61">
        <v>0.7</v>
      </c>
      <c r="G61">
        <v>0.25</v>
      </c>
      <c r="H61">
        <v>0.4</v>
      </c>
      <c r="I61">
        <v>3</v>
      </c>
      <c r="J61">
        <v>12</v>
      </c>
      <c r="K61">
        <v>38</v>
      </c>
      <c r="L61">
        <v>27</v>
      </c>
      <c r="M61">
        <v>0.15</v>
      </c>
    </row>
    <row r="62" spans="1:17">
      <c r="K62" s="22"/>
    </row>
    <row r="63" spans="1:17">
      <c r="A63" s="1" t="s">
        <v>102</v>
      </c>
      <c r="B63" t="s">
        <v>206</v>
      </c>
    </row>
    <row r="64" spans="1:17">
      <c r="A64" s="1" t="s">
        <v>103</v>
      </c>
      <c r="B64" s="2" t="s">
        <v>427</v>
      </c>
      <c r="C64" s="2" t="s">
        <v>429</v>
      </c>
      <c r="D64" s="2" t="s">
        <v>428</v>
      </c>
      <c r="E64" t="s">
        <v>431</v>
      </c>
      <c r="F64" t="s">
        <v>431</v>
      </c>
      <c r="G64" t="s">
        <v>431</v>
      </c>
      <c r="H64" t="s">
        <v>431</v>
      </c>
      <c r="I64" t="s">
        <v>430</v>
      </c>
      <c r="J64" s="2" t="s">
        <v>408</v>
      </c>
      <c r="K64" s="2" t="s">
        <v>407</v>
      </c>
      <c r="L64" t="s">
        <v>432</v>
      </c>
      <c r="M64" s="2" t="s">
        <v>409</v>
      </c>
    </row>
    <row r="65" spans="1:13">
      <c r="A65" s="1" t="s">
        <v>104</v>
      </c>
      <c r="B65" t="s">
        <v>211</v>
      </c>
      <c r="C65" t="s">
        <v>448</v>
      </c>
      <c r="D65" t="s">
        <v>447</v>
      </c>
      <c r="E65" t="s">
        <v>450</v>
      </c>
      <c r="F65" t="s">
        <v>452</v>
      </c>
      <c r="G65" t="s">
        <v>455</v>
      </c>
      <c r="H65" t="s">
        <v>451</v>
      </c>
      <c r="I65" t="s">
        <v>450</v>
      </c>
      <c r="J65" t="s">
        <v>453</v>
      </c>
      <c r="K65" t="s">
        <v>449</v>
      </c>
      <c r="L65" t="s">
        <v>454</v>
      </c>
      <c r="M65" t="s">
        <v>456</v>
      </c>
    </row>
    <row r="66" spans="1:13">
      <c r="A66" s="1" t="s">
        <v>105</v>
      </c>
      <c r="B66" t="s">
        <v>202</v>
      </c>
      <c r="C66" t="s">
        <v>204</v>
      </c>
      <c r="D66" t="s">
        <v>203</v>
      </c>
    </row>
    <row r="67" spans="1:13">
      <c r="A67" s="1" t="s">
        <v>112</v>
      </c>
      <c r="B67" s="4" t="s">
        <v>109</v>
      </c>
    </row>
    <row r="68" spans="1:13">
      <c r="A68" s="1" t="s">
        <v>106</v>
      </c>
      <c r="B68" t="s">
        <v>187</v>
      </c>
      <c r="C68" t="s">
        <v>186</v>
      </c>
      <c r="D68" t="s">
        <v>186</v>
      </c>
      <c r="E68" t="s">
        <v>186</v>
      </c>
      <c r="F68" t="s">
        <v>186</v>
      </c>
      <c r="G68" t="s">
        <v>186</v>
      </c>
      <c r="H68" t="s">
        <v>186</v>
      </c>
      <c r="I68" t="s">
        <v>186</v>
      </c>
      <c r="J68" t="s">
        <v>389</v>
      </c>
      <c r="K68" t="s">
        <v>397</v>
      </c>
      <c r="L68" t="s">
        <v>393</v>
      </c>
    </row>
    <row r="69" spans="1:13">
      <c r="A69" s="1" t="s">
        <v>107</v>
      </c>
      <c r="B69" t="s">
        <v>309</v>
      </c>
      <c r="C69" s="2" t="s">
        <v>311</v>
      </c>
      <c r="D69" t="s">
        <v>110</v>
      </c>
      <c r="K69" s="2" t="s">
        <v>318</v>
      </c>
    </row>
    <row r="70" spans="1:13">
      <c r="A70" s="1" t="s">
        <v>205</v>
      </c>
      <c r="B70" t="s">
        <v>310</v>
      </c>
      <c r="C70" s="2" t="s">
        <v>332</v>
      </c>
      <c r="D70" t="s">
        <v>110</v>
      </c>
      <c r="I70" t="s">
        <v>331</v>
      </c>
      <c r="K70" t="s">
        <v>111</v>
      </c>
    </row>
    <row r="71" spans="1:13">
      <c r="A71" s="1" t="s">
        <v>108</v>
      </c>
      <c r="B71" t="s">
        <v>185</v>
      </c>
    </row>
    <row r="72" spans="1:13">
      <c r="A72" s="1" t="s">
        <v>113</v>
      </c>
      <c r="B72" s="5" t="s">
        <v>184</v>
      </c>
    </row>
    <row r="73" spans="1:13">
      <c r="A73" s="1" t="s">
        <v>115</v>
      </c>
      <c r="B73" t="s">
        <v>114</v>
      </c>
    </row>
    <row r="74" spans="1:13">
      <c r="A74" s="6" t="s">
        <v>116</v>
      </c>
      <c r="B74" t="s">
        <v>126</v>
      </c>
      <c r="C74" t="s">
        <v>136</v>
      </c>
      <c r="D74" t="s">
        <v>130</v>
      </c>
      <c r="F74" t="s">
        <v>497</v>
      </c>
      <c r="G74" t="s">
        <v>481</v>
      </c>
      <c r="I74" t="s">
        <v>148</v>
      </c>
      <c r="J74" t="s">
        <v>476</v>
      </c>
      <c r="K74" t="s">
        <v>139</v>
      </c>
      <c r="L74" t="s">
        <v>466</v>
      </c>
      <c r="M74" t="s">
        <v>467</v>
      </c>
    </row>
    <row r="75" spans="1:13">
      <c r="A75" s="6" t="s">
        <v>117</v>
      </c>
      <c r="B75" t="s">
        <v>127</v>
      </c>
      <c r="C75" t="s">
        <v>137</v>
      </c>
      <c r="D75" t="s">
        <v>135</v>
      </c>
      <c r="F75" t="s">
        <v>350</v>
      </c>
      <c r="G75" t="s">
        <v>482</v>
      </c>
      <c r="I75" t="s">
        <v>149</v>
      </c>
      <c r="J75" t="s">
        <v>477</v>
      </c>
      <c r="K75" t="s">
        <v>140</v>
      </c>
      <c r="L75" t="s">
        <v>468</v>
      </c>
      <c r="M75" t="s">
        <v>469</v>
      </c>
    </row>
    <row r="76" spans="1:13">
      <c r="A76" s="6" t="s">
        <v>118</v>
      </c>
      <c r="B76" t="s">
        <v>128</v>
      </c>
      <c r="C76" t="s">
        <v>138</v>
      </c>
      <c r="D76" t="s">
        <v>131</v>
      </c>
      <c r="F76" t="s">
        <v>351</v>
      </c>
      <c r="G76" t="s">
        <v>483</v>
      </c>
      <c r="I76" t="s">
        <v>150</v>
      </c>
      <c r="J76" t="s">
        <v>478</v>
      </c>
      <c r="K76" t="s">
        <v>141</v>
      </c>
      <c r="L76" t="s">
        <v>470</v>
      </c>
      <c r="M76" t="s">
        <v>471</v>
      </c>
    </row>
    <row r="77" spans="1:13">
      <c r="A77" s="6" t="s">
        <v>119</v>
      </c>
      <c r="B77" s="7" t="s">
        <v>129</v>
      </c>
      <c r="C77" t="s">
        <v>312</v>
      </c>
      <c r="D77" t="s">
        <v>132</v>
      </c>
      <c r="F77" t="s">
        <v>352</v>
      </c>
      <c r="G77" t="s">
        <v>484</v>
      </c>
      <c r="I77" t="s">
        <v>151</v>
      </c>
      <c r="J77" t="s">
        <v>479</v>
      </c>
      <c r="K77" t="s">
        <v>142</v>
      </c>
      <c r="L77" t="s">
        <v>472</v>
      </c>
      <c r="M77" t="s">
        <v>473</v>
      </c>
    </row>
    <row r="78" spans="1:13">
      <c r="A78" s="6" t="s">
        <v>120</v>
      </c>
      <c r="D78" t="s">
        <v>133</v>
      </c>
      <c r="F78" t="s">
        <v>353</v>
      </c>
      <c r="G78" t="s">
        <v>485</v>
      </c>
      <c r="I78" t="s">
        <v>152</v>
      </c>
      <c r="J78" t="s">
        <v>480</v>
      </c>
      <c r="K78" t="s">
        <v>143</v>
      </c>
      <c r="L78" t="s">
        <v>474</v>
      </c>
      <c r="M78" t="s">
        <v>475</v>
      </c>
    </row>
    <row r="79" spans="1:13">
      <c r="A79" s="6" t="s">
        <v>121</v>
      </c>
      <c r="D79" t="s">
        <v>134</v>
      </c>
      <c r="F79" t="s">
        <v>354</v>
      </c>
      <c r="G79" t="s">
        <v>486</v>
      </c>
      <c r="I79" t="s">
        <v>153</v>
      </c>
      <c r="K79" t="s">
        <v>144</v>
      </c>
      <c r="L79" t="s">
        <v>487</v>
      </c>
    </row>
    <row r="80" spans="1:13">
      <c r="A80" s="6" t="s">
        <v>122</v>
      </c>
      <c r="F80" t="s">
        <v>465</v>
      </c>
      <c r="K80" t="s">
        <v>145</v>
      </c>
      <c r="L80" t="s">
        <v>488</v>
      </c>
    </row>
    <row r="81" spans="1:13">
      <c r="A81" s="6" t="s">
        <v>123</v>
      </c>
      <c r="K81" t="s">
        <v>146</v>
      </c>
    </row>
    <row r="82" spans="1:13">
      <c r="A82" s="6" t="s">
        <v>124</v>
      </c>
      <c r="K82" t="s">
        <v>147</v>
      </c>
    </row>
    <row r="83" spans="1:13">
      <c r="A83" s="6" t="s">
        <v>125</v>
      </c>
      <c r="K83" t="s">
        <v>489</v>
      </c>
      <c r="L83" t="s">
        <v>489</v>
      </c>
    </row>
    <row r="84" spans="1:13">
      <c r="A84" s="6" t="s">
        <v>189</v>
      </c>
      <c r="B84" t="s">
        <v>188</v>
      </c>
    </row>
    <row r="85" spans="1:13">
      <c r="A85" s="6" t="s">
        <v>190</v>
      </c>
      <c r="B85" t="s">
        <v>191</v>
      </c>
    </row>
    <row r="86" spans="1:13">
      <c r="A86" s="6" t="s">
        <v>194</v>
      </c>
      <c r="B86" t="s">
        <v>197</v>
      </c>
    </row>
    <row r="87" spans="1:13">
      <c r="A87" s="6" t="s">
        <v>200</v>
      </c>
      <c r="B87" t="s">
        <v>201</v>
      </c>
      <c r="C87" t="s">
        <v>386</v>
      </c>
      <c r="D87" t="s">
        <v>386</v>
      </c>
      <c r="E87" t="s">
        <v>386</v>
      </c>
      <c r="F87" t="s">
        <v>386</v>
      </c>
      <c r="G87" t="s">
        <v>386</v>
      </c>
      <c r="H87" t="s">
        <v>386</v>
      </c>
      <c r="I87" t="s">
        <v>386</v>
      </c>
      <c r="J87" t="s">
        <v>386</v>
      </c>
      <c r="K87" t="s">
        <v>386</v>
      </c>
      <c r="L87" t="s">
        <v>386</v>
      </c>
      <c r="M87" t="s">
        <v>386</v>
      </c>
    </row>
    <row r="88" spans="1:13">
      <c r="A88" s="4" t="s">
        <v>192</v>
      </c>
      <c r="B88" t="s">
        <v>193</v>
      </c>
    </row>
    <row r="89" spans="1:13">
      <c r="A89" s="4" t="s">
        <v>196</v>
      </c>
      <c r="B89" t="s">
        <v>195</v>
      </c>
    </row>
    <row r="90" spans="1:13">
      <c r="A90" s="4" t="s">
        <v>198</v>
      </c>
      <c r="B90" t="s">
        <v>199</v>
      </c>
    </row>
    <row r="91" spans="1:13">
      <c r="A91" s="6" t="s">
        <v>271</v>
      </c>
      <c r="B91" t="s">
        <v>301</v>
      </c>
      <c r="C91" t="s">
        <v>280</v>
      </c>
      <c r="D91" t="s">
        <v>293</v>
      </c>
    </row>
    <row r="92" spans="1:13">
      <c r="A92" s="6" t="s">
        <v>272</v>
      </c>
      <c r="B92" t="s">
        <v>300</v>
      </c>
      <c r="C92" t="s">
        <v>281</v>
      </c>
      <c r="D92" t="s">
        <v>294</v>
      </c>
    </row>
    <row r="93" spans="1:13">
      <c r="A93" s="6" t="s">
        <v>273</v>
      </c>
      <c r="B93" t="s">
        <v>299</v>
      </c>
      <c r="C93" t="s">
        <v>279</v>
      </c>
      <c r="D93" t="s">
        <v>291</v>
      </c>
    </row>
    <row r="94" spans="1:13">
      <c r="A94" s="6" t="s">
        <v>274</v>
      </c>
      <c r="D94" t="s">
        <v>290</v>
      </c>
    </row>
    <row r="95" spans="1:13">
      <c r="A95" s="6" t="s">
        <v>275</v>
      </c>
      <c r="B95" t="s">
        <v>297</v>
      </c>
    </row>
    <row r="96" spans="1:13">
      <c r="A96" s="6" t="s">
        <v>276</v>
      </c>
      <c r="B96" t="s">
        <v>298</v>
      </c>
      <c r="C96" s="19" t="s">
        <v>270</v>
      </c>
      <c r="D96" t="s">
        <v>292</v>
      </c>
    </row>
    <row r="97" spans="1:14">
      <c r="A97" s="6" t="s">
        <v>277</v>
      </c>
      <c r="B97" t="s">
        <v>278</v>
      </c>
    </row>
    <row r="98" spans="1:14">
      <c r="A98" s="6" t="s">
        <v>295</v>
      </c>
      <c r="D98" t="s">
        <v>296</v>
      </c>
    </row>
    <row r="99" spans="1:14">
      <c r="A99" s="6" t="s">
        <v>336</v>
      </c>
      <c r="B99" t="s">
        <v>337</v>
      </c>
      <c r="C99" t="s">
        <v>339</v>
      </c>
      <c r="D99" t="s">
        <v>464</v>
      </c>
      <c r="F99" t="s">
        <v>523</v>
      </c>
      <c r="I99" t="s">
        <v>538</v>
      </c>
      <c r="K99" t="s">
        <v>522</v>
      </c>
      <c r="M99" s="34" t="s">
        <v>539</v>
      </c>
    </row>
    <row r="100" spans="1:14">
      <c r="A100" s="6" t="s">
        <v>491</v>
      </c>
      <c r="C100" t="s">
        <v>338</v>
      </c>
      <c r="G100" t="s">
        <v>536</v>
      </c>
      <c r="J100" t="s">
        <v>499</v>
      </c>
      <c r="K100" t="s">
        <v>490</v>
      </c>
      <c r="L100" t="s">
        <v>498</v>
      </c>
      <c r="M100" t="s">
        <v>535</v>
      </c>
    </row>
    <row r="101" spans="1:14">
      <c r="A101" s="6" t="s">
        <v>340</v>
      </c>
      <c r="B101" t="s">
        <v>341</v>
      </c>
    </row>
    <row r="102" spans="1:14">
      <c r="A102" s="6" t="s">
        <v>494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>
      <c r="A103" s="6" t="s">
        <v>496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>
      <c r="A104" s="6" t="s">
        <v>501</v>
      </c>
      <c r="B104" t="s">
        <v>507</v>
      </c>
      <c r="C104" t="s">
        <v>503</v>
      </c>
      <c r="D104" t="s">
        <v>505</v>
      </c>
    </row>
    <row r="105" spans="1:14">
      <c r="A105" s="6" t="s">
        <v>502</v>
      </c>
      <c r="B105" t="s">
        <v>508</v>
      </c>
      <c r="C105" t="s">
        <v>504</v>
      </c>
      <c r="D105" t="s">
        <v>506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opLeftCell="A9" workbookViewId="0">
      <selection activeCell="E20" sqref="E20"/>
    </sheetView>
  </sheetViews>
  <sheetFormatPr baseColWidth="10" defaultColWidth="8.83203125" defaultRowHeight="15"/>
  <sheetData>
    <row r="1" spans="1:7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7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7">
      <c r="A3" t="s">
        <v>537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241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249</v>
      </c>
      <c r="B6" t="s">
        <v>229</v>
      </c>
      <c r="C6" t="s">
        <v>230</v>
      </c>
      <c r="D6" t="s">
        <v>231</v>
      </c>
      <c r="E6" t="s">
        <v>232</v>
      </c>
      <c r="F6" t="s">
        <v>233</v>
      </c>
      <c r="G6">
        <f>SUM(B6:E6)</f>
        <v>0</v>
      </c>
    </row>
    <row r="7" spans="1:7">
      <c r="A7" t="s">
        <v>247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537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241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250</v>
      </c>
      <c r="B11" t="s">
        <v>251</v>
      </c>
      <c r="C11" t="s">
        <v>252</v>
      </c>
      <c r="D11" t="s">
        <v>253</v>
      </c>
      <c r="E11" t="s">
        <v>254</v>
      </c>
    </row>
    <row r="12" spans="1:7">
      <c r="A12" t="s">
        <v>247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537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241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255</v>
      </c>
      <c r="B16" t="s">
        <v>256</v>
      </c>
      <c r="C16" t="s">
        <v>257</v>
      </c>
      <c r="D16" t="s">
        <v>259</v>
      </c>
      <c r="E16" t="s">
        <v>258</v>
      </c>
    </row>
    <row r="17" spans="1:6">
      <c r="A17" t="s">
        <v>247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537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241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260</v>
      </c>
      <c r="B21" t="s">
        <v>261</v>
      </c>
      <c r="C21" t="s">
        <v>262</v>
      </c>
      <c r="D21" t="s">
        <v>263</v>
      </c>
    </row>
    <row r="22" spans="1:6">
      <c r="A22" t="s">
        <v>247</v>
      </c>
      <c r="B22" s="17">
        <v>73.238</v>
      </c>
      <c r="C22" s="17">
        <v>26.762</v>
      </c>
      <c r="D22" s="18" t="s">
        <v>264</v>
      </c>
    </row>
    <row r="23" spans="1:6">
      <c r="A23" t="s">
        <v>537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241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265</v>
      </c>
      <c r="B26" t="s">
        <v>266</v>
      </c>
      <c r="C26" t="s">
        <v>267</v>
      </c>
      <c r="D26" t="s">
        <v>268</v>
      </c>
      <c r="E26" t="s">
        <v>246</v>
      </c>
    </row>
    <row r="27" spans="1:6">
      <c r="A27" t="s">
        <v>247</v>
      </c>
      <c r="B27">
        <v>60.1</v>
      </c>
      <c r="C27">
        <v>18.5</v>
      </c>
      <c r="D27">
        <v>13.4</v>
      </c>
      <c r="E27" t="s">
        <v>269</v>
      </c>
    </row>
    <row r="28" spans="1:6">
      <c r="A28" t="s">
        <v>537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241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activeCell="F2" sqref="B2:F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6" thickBot="1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6" thickBot="1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241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516</v>
      </c>
      <c r="B26" s="15" t="s">
        <v>513</v>
      </c>
      <c r="C26" s="11" t="s">
        <v>514</v>
      </c>
      <c r="D26" s="15" t="s">
        <v>515</v>
      </c>
      <c r="E26" s="15"/>
      <c r="F26" s="15"/>
      <c r="G26" s="10"/>
    </row>
    <row r="27" spans="1:12" ht="16" thickBot="1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520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521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241</v>
      </c>
      <c r="B32" s="13"/>
      <c r="C32" s="13"/>
      <c r="D32" s="13"/>
      <c r="E32" s="13"/>
      <c r="F32" s="13"/>
      <c r="G32" s="13"/>
    </row>
    <row r="36" spans="1:10" ht="16" thickBot="1">
      <c r="A36" s="1" t="s">
        <v>517</v>
      </c>
    </row>
    <row r="37" spans="1:10" ht="30" thickBot="1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6" thickBot="1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517</v>
      </c>
    </row>
    <row r="44" spans="1:10" ht="16" thickBot="1">
      <c r="A44" s="12" t="s">
        <v>287</v>
      </c>
      <c r="B44" s="15" t="s">
        <v>288</v>
      </c>
      <c r="C44" s="11" t="s">
        <v>511</v>
      </c>
      <c r="D44" s="15" t="s">
        <v>509</v>
      </c>
      <c r="E44" s="15" t="s">
        <v>510</v>
      </c>
      <c r="F44" s="15" t="s">
        <v>289</v>
      </c>
      <c r="G44" s="10"/>
    </row>
    <row r="45" spans="1:10" ht="16" thickBot="1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241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B2" sqref="B2:C2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6" thickBot="1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241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6" thickBot="1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240</v>
      </c>
      <c r="B12" s="2" t="s">
        <v>322</v>
      </c>
      <c r="C12" s="15" t="s">
        <v>323</v>
      </c>
      <c r="D12" s="15" t="s">
        <v>324</v>
      </c>
      <c r="E12" s="15" t="s">
        <v>325</v>
      </c>
      <c r="F12" s="10"/>
    </row>
    <row r="13" spans="1:7" ht="16" thickBot="1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241</v>
      </c>
    </row>
    <row r="18" spans="1:7" ht="16" thickBot="1">
      <c r="A18" s="12" t="s">
        <v>224</v>
      </c>
      <c r="B18" s="23" t="s">
        <v>326</v>
      </c>
      <c r="C18" s="23" t="s">
        <v>327</v>
      </c>
      <c r="D18" s="23" t="s">
        <v>328</v>
      </c>
      <c r="E18" s="23" t="s">
        <v>329</v>
      </c>
      <c r="F18" s="24" t="s">
        <v>330</v>
      </c>
    </row>
    <row r="19" spans="1:7" ht="16" thickBot="1">
      <c r="A19" s="8" t="s">
        <v>221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241</v>
      </c>
      <c r="B22" s="2"/>
      <c r="C22" s="2"/>
      <c r="D22" s="2"/>
      <c r="E22" s="14"/>
    </row>
    <row r="24" spans="1:7" ht="16" thickBot="1">
      <c r="A24" s="16" t="s">
        <v>342</v>
      </c>
      <c r="B24" t="s">
        <v>343</v>
      </c>
      <c r="C24" t="s">
        <v>344</v>
      </c>
    </row>
    <row r="25" spans="1:7" ht="16" thickBot="1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2021-06-07T07:36:53Z</dcterms:modified>
</cp:coreProperties>
</file>