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ED85C35-37DB-D042-AA74-16D275298F3F}" xr6:coauthVersionLast="43" xr6:coauthVersionMax="43" xr10:uidLastSave="{00000000-0000-0000-0000-000000000000}"/>
  <bookViews>
    <workbookView xWindow="0" yWindow="460" windowWidth="25600" windowHeight="14480" tabRatio="923" firstSheet="7" activeTab="18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21" l="1"/>
  <c r="B24" i="21"/>
  <c r="C23" i="21"/>
  <c r="B23" i="21"/>
  <c r="D23" i="21" s="1"/>
  <c r="D22" i="21"/>
  <c r="D24" i="21" l="1"/>
  <c r="D24" i="17"/>
  <c r="C24" i="17"/>
  <c r="B24" i="17"/>
  <c r="D23" i="17"/>
  <c r="C23" i="17"/>
  <c r="B23" i="17"/>
  <c r="E22" i="17"/>
  <c r="G15" i="5"/>
  <c r="E24" i="17" l="1"/>
  <c r="E23" i="17"/>
  <c r="C23" i="20"/>
  <c r="B23" i="20"/>
  <c r="C22" i="20"/>
  <c r="B22" i="20"/>
  <c r="D21" i="20"/>
  <c r="D22" i="20" l="1"/>
  <c r="D23" i="20"/>
  <c r="C22" i="5"/>
  <c r="C23" i="5" s="1"/>
  <c r="B22" i="5"/>
  <c r="B24" i="5" s="1"/>
  <c r="B23" i="5" l="1"/>
  <c r="D23" i="5" s="1"/>
  <c r="D22" i="5"/>
  <c r="C24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G16" i="5" s="1"/>
  <c r="G17" i="5" l="1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<sst xmlns="http://schemas.openxmlformats.org/spreadsheetml/2006/main" count="963" uniqueCount="314">
  <si>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</si>
  <si>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</si>
  <si>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</si>
  <si>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</si>
  <si>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</si>
  <si>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</si>
  <si>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</si>
  <si>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</si>
  <si>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</si>
  <si>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</si>
  <si>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</si>
  <si>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</si>
  <si>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</si>
  <si>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</si>
  <si>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</si>
  <si>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</si>
  <si>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</si>
  <si>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</si>
  <si>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</si>
  <si>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</si>
  <si>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</si>
  <si>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</si>
  <si>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</si>
  <si>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</si>
  <si>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</si>
  <si>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</si>
  <si>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</si>
  <si>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</si>
  <si>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</si>
  <si>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</si>
  <si>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</si>
  <si>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</si>
  <si>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</si>
  <si>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</si>
  <si>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</si>
  <si>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</si>
  <si>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</si>
  <si>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</si>
  <si>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</si>
  <si>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</si>
  <si>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</si>
  <si>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</si>
  <si>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</si>
  <si>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</si>
  <si>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</si>
  <si>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</si>
  <si>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</si>
  <si>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</si>
  <si>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</si>
  <si>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</si>
  <si>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</si>
  <si>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</si>
  <si>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</si>
  <si>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</si>
  <si>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</si>
  <si>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</si>
  <si>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</si>
  <si>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</si>
  <si>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</si>
  <si>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</si>
  <si>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</si>
  <si>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</si>
  <si>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</si>
  <si>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</si>
  <si>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</si>
  <si>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</si>
  <si>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</si>
  <si>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</si>
  <si>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</si>
  <si>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</si>
  <si>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</si>
  <si>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</si>
  <si>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</si>
  <si>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</si>
  <si>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</si>
  <si>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</si>
  <si>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</si>
  <si>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</si>
  <si>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</si>
  <si>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</si>
  <si>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</si>
  <si>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</si>
  <si>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</si>
  <si>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</si>
  <si>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</si>
  <si>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</si>
  <si>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</si>
  <si>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</si>
  <si>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</si>
  <si>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</si>
  <si>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</si>
  <si>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</si>
  <si>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</si>
  <si>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</si>
  <si>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</si>
  <si>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</si>
  <si>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</si>
  <si>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</si>
  <si>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</si>
  <si>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</si>
  <si>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</si>
  <si>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</si>
  <si>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</si>
  <si>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</si>
  <si>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</si>
  <si>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</si>
  <si>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</si>
  <si>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</si>
  <si>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</si>
  <si>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</si>
  <si>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</si>
  <si>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</si>
  <si>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</si>
  <si>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</si>
  <si>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</si>
  <si>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</si>
  <si>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</si>
  <si>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</si>
  <si>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</si>
  <si>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</si>
  <si>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</si>
  <si>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</si>
  <si>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</si>
  <si>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</si>
  <si>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</si>
  <si>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</si>
  <si>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</si>
  <si>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</si>
  <si>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</si>
  <si>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</si>
  <si>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</si>
  <si>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</si>
  <si>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</si>
  <si>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</si>
  <si>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</si>
  <si>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</si>
  <si>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</si>
  <si>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</si>
  <si>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</si>
  <si>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</si>
  <si>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</si>
  <si>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</si>
  <si>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</si>
  <si>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</si>
  <si>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</si>
  <si>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</si>
  <si>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</si>
  <si>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</si>
  <si>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</si>
  <si>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</si>
  <si>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</si>
  <si>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</si>
  <si>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</si>
  <si>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</si>
  <si>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</si>
  <si>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</si>
  <si>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</si>
  <si>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</si>
  <si>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</si>
  <si>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</si>
  <si>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</si>
  <si>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</si>
  <si>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</si>
  <si>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</si>
  <si>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</si>
  <si>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</si>
  <si>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</si>
  <si>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</si>
  <si>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</si>
  <si>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</si>
  <si>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</si>
  <si>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</si>
  <si>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</si>
  <si>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</si>
  <si>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</si>
  <si>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</si>
  <si>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</si>
  <si>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</si>
  <si>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</si>
  <si>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</si>
  <si>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</si>
  <si>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</si>
  <si>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</si>
  <si>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</si>
  <si>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</si>
  <si>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</si>
  <si>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</si>
  <si>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</si>
  <si>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</si>
  <si>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</si>
  <si>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</si>
  <si>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</si>
  <si>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</si>
  <si>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</si>
  <si>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</si>
  <si>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</si>
  <si>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</si>
  <si>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</si>
  <si>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</si>
  <si>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</si>
  <si>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</si>
  <si>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</si>
  <si>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</si>
  <si>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</si>
  <si>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</si>
  <si>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</si>
  <si>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</si>
  <si>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</si>
  <si>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</si>
  <si>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</si>
  <si>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</si>
  <si>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</si>
  <si>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</si>
  <si>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</si>
  <si>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</si>
  <si>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</si>
  <si>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</si>
  <si>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</si>
  <si>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</si>
  <si>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</si>
  <si>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</si>
  <si>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</si>
  <si>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</si>
  <si>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</si>
  <si>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</si>
  <si>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</si>
  <si>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</si>
  <si>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</si>
  <si>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</si>
  <si>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</si>
  <si>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</si>
  <si>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</si>
  <si>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</si>
  <si>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</si>
  <si>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</si>
  <si>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</si>
  <si>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</si>
  <si>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</si>
  <si>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</si>
  <si>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</si>
  <si>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</si>
  <si>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</si>
  <si>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</si>
  <si>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</si>
  <si>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</si>
  <si>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</si>
  <si>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</si>
  <si>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</si>
  <si>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</si>
  <si>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</si>
  <si>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</si>
  <si>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</si>
  <si>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</si>
  <si>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</si>
  <si>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</si>
  <si>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</si>
  <si>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</si>
  <si>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</si>
  <si>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</si>
  <si>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</si>
  <si>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</si>
  <si>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</si>
  <si>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</si>
  <si>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</si>
  <si>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</si>
  <si>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</si>
  <si>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</si>
  <si>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</si>
  <si>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</si>
  <si>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</si>
  <si>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</si>
  <si>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</si>
  <si>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</si>
  <si>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</si>
  <si>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</si>
  <si>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</si>
  <si>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</si>
  <si>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</si>
  <si>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</si>
  <si>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</si>
  <si>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</si>
  <si>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</si>
  <si>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</si>
  <si>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</si>
  <si>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</si>
  <si>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</si>
  <si>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</si>
  <si>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</si>
  <si>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</si>
  <si>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</si>
  <si>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</si>
  <si>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</si>
  <si>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</si>
  <si>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</si>
  <si>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</si>
  <si>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</si>
  <si>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</si>
  <si>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</si>
  <si>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</si>
  <si>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</si>
  <si>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</si>
  <si>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</si>
  <si>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</si>
  <si>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</si>
  <si>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</si>
  <si>
    <t>Semiurban</t>
  </si>
  <si>
    <t>https://www.issea.gob.mx/Docs/Censo%20INEGI%202021/Censo2020_Principales_resultados_EUM.pdf</t>
  </si>
  <si>
    <t>Source: (slide 19)</t>
  </si>
  <si>
    <t>https://www.inee.edu.mx/wp-content/uploads/2019/03/CS02-2011.pdf</t>
  </si>
  <si>
    <t>&gt;15k</t>
  </si>
  <si>
    <t>&lt;2.5k</t>
  </si>
  <si>
    <t>&lt;15k; &gt;2.5k</t>
  </si>
  <si>
    <t>https://biruni.tuik.gov.tr/medas/?kn=95&amp;locale=tr</t>
  </si>
  <si>
    <t>ADNKS-GK137474-O29001 İbbs-Düzey1, İbbs-Düzey2, İl Ve İlçe Nüfusları / 2020 / İlçe Düzeyi / HEPSI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</si>
</sst>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1B1B1B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opLeftCell="A7" workbookViewId="0">
      <selection activeCell="E15" sqref="E15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72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6" thickBot="1">
      <c r="A16" s="5" t="s">
        <v>11</v>
      </c>
      <c r="B16" s="10">
        <f t="shared" ref="B16:F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30" thickBot="1">
      <c r="A17" s="5" t="s">
        <v>12</v>
      </c>
      <c r="B17" s="2">
        <f t="shared" ref="B17:F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30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workbookViewId="0">
      <selection activeCell="G4" sqref="G4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0.50051843200000001</v>
      </c>
      <c r="C2" s="6">
        <f>F3/(1+F3)</f>
        <v>0.49948156799999999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1001</v>
      </c>
      <c r="C3" s="8">
        <f>ROUND(2000*C2,0)</f>
        <v>999</v>
      </c>
      <c r="D3" s="8">
        <f>ROUND(2000*D2,0)</f>
        <v>2000</v>
      </c>
      <c r="E3" s="7"/>
      <c r="F3" s="7">
        <v>0.99792841994678028</v>
      </c>
    </row>
    <row r="4" spans="1:11" ht="30" thickBot="1">
      <c r="A4" s="5" t="s">
        <v>12</v>
      </c>
      <c r="B4" s="8">
        <f>ROUND(2200*B2,0)</f>
        <v>1101</v>
      </c>
      <c r="C4" s="8">
        <f>ROUND(2200*C2,0)</f>
        <v>1099</v>
      </c>
      <c r="D4" s="8">
        <f>ROUND(2200*D2,0)</f>
        <v>2200</v>
      </c>
      <c r="E4" s="7"/>
      <c r="F4" s="34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8"/>
  <sheetViews>
    <sheetView topLeftCell="A11" workbookViewId="0">
      <selection activeCell="B22" sqref="B22:D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  <row r="21" spans="1:10" ht="16" thickBot="1">
      <c r="A21" s="13" t="s">
        <v>76</v>
      </c>
      <c r="B21" t="s">
        <v>51</v>
      </c>
      <c r="C21" t="s">
        <v>305</v>
      </c>
      <c r="D21" t="s">
        <v>50</v>
      </c>
    </row>
    <row r="22" spans="1:10" ht="16" thickBot="1">
      <c r="A22" s="5" t="s">
        <v>10</v>
      </c>
      <c r="B22" s="17">
        <v>0.214</v>
      </c>
      <c r="C22">
        <v>0.14899999999999999</v>
      </c>
      <c r="D22" s="17">
        <v>0.63700000000000001</v>
      </c>
      <c r="E22" s="17">
        <f>SUM(B22:D22)</f>
        <v>1</v>
      </c>
    </row>
    <row r="23" spans="1:10" ht="16" thickBot="1">
      <c r="A23" s="5" t="s">
        <v>11</v>
      </c>
      <c r="B23">
        <f>ROUND(2000*B22,0)</f>
        <v>428</v>
      </c>
      <c r="C23">
        <f>ROUND(2000*C22,0)</f>
        <v>298</v>
      </c>
      <c r="D23">
        <f>ROUND(2000*D22,0)</f>
        <v>1274</v>
      </c>
      <c r="E23">
        <f>SUM(B23:D23)</f>
        <v>2000</v>
      </c>
      <c r="F23" t="s">
        <v>307</v>
      </c>
      <c r="G23" t="s">
        <v>306</v>
      </c>
    </row>
    <row r="24" spans="1:10" ht="30" thickBot="1">
      <c r="A24" s="5" t="s">
        <v>12</v>
      </c>
      <c r="B24">
        <f>ROUND(2200*B22,0)</f>
        <v>471</v>
      </c>
      <c r="C24">
        <f>ROUND(2200*C22,0)</f>
        <v>328</v>
      </c>
      <c r="D24">
        <f>ROUND(2200*D22,0)</f>
        <v>1401</v>
      </c>
      <c r="E24">
        <f>SUM(B24:D24)</f>
        <v>2200</v>
      </c>
      <c r="F24" t="s">
        <v>208</v>
      </c>
      <c r="G24" t="s">
        <v>308</v>
      </c>
    </row>
    <row r="25" spans="1:10">
      <c r="A25" s="9" t="s">
        <v>30</v>
      </c>
      <c r="G25" t="s">
        <v>214</v>
      </c>
      <c r="H25" t="s">
        <v>309</v>
      </c>
    </row>
    <row r="26" spans="1:10">
      <c r="G26" t="s">
        <v>305</v>
      </c>
      <c r="H26" t="s">
        <v>311</v>
      </c>
    </row>
    <row r="27" spans="1:10">
      <c r="G27" t="s">
        <v>51</v>
      </c>
      <c r="H27" t="s">
        <v>310</v>
      </c>
    </row>
    <row r="28" spans="1:10">
      <c r="D2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E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D23" sqref="A20:D2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6" thickBot="1">
      <c r="I19" t="s">
        <v>234</v>
      </c>
      <c r="J19" t="s">
        <v>260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tabSelected="1" topLeftCell="A10" workbookViewId="0">
      <selection activeCell="E27" sqref="E27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  <row r="20" spans="1:10" ht="16" thickBot="1"/>
    <row r="21" spans="1:10" ht="30" thickBot="1">
      <c r="A21" s="9" t="s">
        <v>85</v>
      </c>
      <c r="B21" s="12" t="s">
        <v>51</v>
      </c>
      <c r="C21" s="8" t="s">
        <v>50</v>
      </c>
      <c r="D21" s="12"/>
    </row>
    <row r="22" spans="1:10" ht="16" thickBot="1">
      <c r="A22" s="5" t="s">
        <v>10</v>
      </c>
      <c r="B22" s="6">
        <v>0.13036210000000001</v>
      </c>
      <c r="C22" s="6">
        <v>0.86963789999999996</v>
      </c>
      <c r="D22" s="6">
        <f>SUM(B22:C22)</f>
        <v>1</v>
      </c>
    </row>
    <row r="23" spans="1:10" ht="16" thickBot="1">
      <c r="A23" s="5" t="s">
        <v>11</v>
      </c>
      <c r="B23" s="8">
        <f t="shared" ref="B23:C23" si="2">ROUND(2000*B22,0)</f>
        <v>261</v>
      </c>
      <c r="C23" s="8">
        <f t="shared" si="2"/>
        <v>1739</v>
      </c>
      <c r="D23" s="8">
        <f>SUM(B23:C23)</f>
        <v>2000</v>
      </c>
    </row>
    <row r="24" spans="1:10" ht="30" thickBot="1">
      <c r="A24" s="5" t="s">
        <v>12</v>
      </c>
      <c r="B24" s="10">
        <f>ROUND(2200*B22,0)</f>
        <v>287</v>
      </c>
      <c r="C24" s="10">
        <f t="shared" ref="C24" si="3">ROUND(2200*C22,0)</f>
        <v>1913</v>
      </c>
      <c r="D24" s="10">
        <f>SUM(B24:C24)</f>
        <v>2200</v>
      </c>
      <c r="I24" t="s">
        <v>234</v>
      </c>
      <c r="J24" t="s">
        <v>312</v>
      </c>
    </row>
    <row r="25" spans="1:10">
      <c r="J25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opLeftCell="A13" workbookViewId="0">
      <selection activeCell="A26" sqref="A26:D30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7" zoomScaleNormal="100" workbookViewId="0">
      <selection activeCell="A20" sqref="A20:F24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234</v>
      </c>
      <c r="K19" s="32" t="s">
        <v>236</v>
      </c>
    </row>
    <row r="20" spans="1:11" ht="16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30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6" thickBot="1"/>
    <row r="21" spans="1:11" ht="30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6" thickBot="1"/>
    <row r="20" spans="1:10" ht="30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2021-09-06T15:08:03Z</dcterms:modified>
</cp:coreProperties>
</file>