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abre\Downloads\"/>
    </mc:Choice>
  </mc:AlternateContent>
  <bookViews>
    <workbookView xWindow="0" yWindow="0" windowWidth="17390" windowHeight="5960"/>
  </bookViews>
  <sheets>
    <sheet name="hinc01" sheetId="1" r:id="rId1"/>
  </sheets>
  <definedNames>
    <definedName name="_xlnm.Print_Area" localSheetId="0">hinc01!$A$1:$AY$119</definedName>
  </definedNames>
  <calcPr calcId="162913"/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B13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B51" i="1"/>
  <c r="B14" i="1" l="1"/>
  <c r="G14" i="1"/>
  <c r="I14" i="1"/>
  <c r="J14" i="1"/>
  <c r="K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H14" i="1" l="1"/>
  <c r="F14" i="1"/>
  <c r="E14" i="1"/>
  <c r="L14" i="1"/>
  <c r="M15" i="1" s="1"/>
  <c r="U15" i="1"/>
  <c r="AF15" i="1"/>
  <c r="C14" i="1"/>
  <c r="D14" i="1"/>
  <c r="F15" i="1" l="1"/>
</calcChain>
</file>

<file path=xl/sharedStrings.xml><?xml version="1.0" encoding="utf-8"?>
<sst xmlns="http://schemas.openxmlformats.org/spreadsheetml/2006/main" count="672" uniqueCount="145">
  <si>
    <t>Table with row headers in column A and column headers in rows 8 through 9, 12 through 13, 19 through 20, 35 through 36, 47 through 48, 60 through 61, 71 through 72, 81 through 82, 95 through 96, and 109 through 110</t>
  </si>
  <si>
    <t>HINC-01. Selected Characteristics of Households by Total Money Income in 2019</t>
  </si>
  <si>
    <r>
      <rPr>
        <sz val="9"/>
        <color theme="1"/>
        <rFont val="Arial"/>
        <family val="2"/>
      </rPr>
      <t>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</si>
  <si>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Source: U.S. Census Bureau, Current Population Survey, 2020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</si>
  <si>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</si>
  <si>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</si>
  <si>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All Races</t>
  </si>
  <si>
    <t>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</si>
  <si>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</si>
  <si>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</si>
  <si>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</si>
  <si>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</si>
  <si>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</si>
  <si>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</si>
  <si>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</si>
  <si>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</si>
  <si>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</si>
  <si>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</si>
  <si>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</si>
  <si>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</si>
  <si>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</si>
  <si>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</si>
  <si>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</si>
  <si>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</si>
  <si>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</si>
  <si>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</si>
  <si>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</si>
  <si>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</si>
  <si>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</si>
  <si>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</si>
  <si>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</si>
  <si>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</si>
  <si>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</si>
  <si>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</si>
  <si>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</si>
  <si>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</si>
  <si>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</si>
  <si>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</si>
  <si>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</si>
  <si>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</si>
  <si>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</si>
  <si>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</si>
  <si>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</si>
  <si>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</si>
  <si>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</si>
  <si>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</si>
  <si>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</si>
  <si>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</si>
  <si>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</si>
  <si>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</si>
  <si>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</si>
  <si>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</si>
  <si>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</si>
  <si>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</si>
  <si>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</si>
  <si>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</si>
  <si>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Income per household member</t>
  </si>
  <si>
    <t>Characteristic</t>
  </si>
  <si>
    <t>All households</t>
  </si>
  <si>
    <t>Type of Residence</t>
  </si>
  <si>
    <t>Inside metropolitan statistical areas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</si>
  <si>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</si>
  <si>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</si>
  <si>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</si>
  <si>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Region/Divisions</t>
  </si>
  <si>
    <t>Northeast</t>
  </si>
  <si>
    <t>Midwest</t>
  </si>
  <si>
    <t>South</t>
  </si>
  <si>
    <t>West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</si>
  <si>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New England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</si>
  <si>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Middle Atlantic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</si>
  <si>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East North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</si>
  <si>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West North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</si>
  <si>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South Atlantic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</si>
  <si>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East South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</si>
  <si>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West South Central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</si>
  <si>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Mountain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</si>
  <si>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Pacific</t>
    </r>
  </si>
  <si>
    <t>Type of Household</t>
  </si>
  <si>
    <t>Family households</t>
  </si>
  <si>
    <t>Nonfamily households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</si>
  <si>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Married-couple families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</si>
  <si>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</si>
  <si>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householder, no spouse present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</si>
  <si>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Male householder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</si>
  <si>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Living alone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</si>
  <si>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Female householder</t>
    </r>
  </si>
  <si>
    <t>Age of Householder</t>
  </si>
  <si>
    <t>Under 65 years</t>
  </si>
  <si>
    <t>65 years and over</t>
  </si>
  <si>
    <t>Mean age of householder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</si>
  <si>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</si>
  <si>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</si>
  <si>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</si>
  <si>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</si>
  <si>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</si>
  <si>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</si>
  <si>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</si>
  <si>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(X)</t>
  </si>
  <si>
    <t>Size of Household</t>
  </si>
  <si>
    <t>One person</t>
  </si>
  <si>
    <t>Two people</t>
  </si>
  <si>
    <t>Three people</t>
  </si>
  <si>
    <t>Four people</t>
  </si>
  <si>
    <t>Five people</t>
  </si>
  <si>
    <t>Six people</t>
  </si>
  <si>
    <t>Seven people or more</t>
  </si>
  <si>
    <t>Mean size of household</t>
  </si>
  <si>
    <t>Number of Earners</t>
  </si>
  <si>
    <t>No earners</t>
  </si>
  <si>
    <t>One earner</t>
  </si>
  <si>
    <t>Two earners or more</t>
  </si>
  <si>
    <t>Mean number of earners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</si>
  <si>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Two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</si>
  <si>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Three earners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</si>
  <si>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Four earners or more</t>
    </r>
  </si>
  <si>
    <t>Work Experience of Householder</t>
  </si>
  <si>
    <t>Worked</t>
  </si>
  <si>
    <t>Did not work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</si>
  <si>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</si>
  <si>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full-time jobs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</si>
  <si>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weeks or more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</si>
  <si>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27 to 49 weeks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</si>
  <si>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26 weeks or less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</si>
  <si>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Worked at part-time jobs</t>
    </r>
  </si>
  <si>
    <t>Educational Attainment of Householder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</si>
  <si>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</si>
  <si>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</si>
  <si>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</si>
  <si>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</si>
  <si>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</si>
  <si>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</si>
  <si>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</si>
  <si>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</si>
  <si>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</si>
  <si>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</si>
  <si>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</si>
  <si>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Tenure</t>
  </si>
  <si>
    <t>Owner occupied</t>
  </si>
  <si>
    <t>Renter occupied</t>
  </si>
  <si>
    <t>Occupier paid no cash rent</t>
  </si>
  <si>
    <t>Mean size of household group</t>
  </si>
  <si>
    <t>Mean number of adults (approximate)</t>
  </si>
  <si>
    <t>Percent (Number of households * mean number of adults)</t>
  </si>
  <si>
    <t>Quota groups (based on Number of households in each group * Mean number of adults)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</si>
</sst>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0.000"/>
    <numFmt numFmtId="165" formatCode="##0.0000"/>
    <numFmt numFmtId="166" formatCode="##0.00"/>
    <numFmt numFmtId="167" formatCode="\(\X\)"/>
  </numFmts>
  <fonts count="10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u/>
      <sz val="9"/>
      <color theme="1"/>
      <name val="Arial"/>
      <family val="2"/>
    </font>
    <font>
      <sz val="8"/>
      <color rgb="FFFFFFFF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  <border>
      <left style="thin">
        <color rgb="FFFFFFFF"/>
      </left>
      <right/>
      <top style="thin">
        <color rgb="FFAAC1D9"/>
      </top>
      <bottom style="thin">
        <color rgb="FFAAC1D9"/>
      </bottom>
      <diagonal/>
    </border>
    <border>
      <left/>
      <right/>
      <top style="thin">
        <color rgb="FFAAC1D9"/>
      </top>
      <bottom style="thin">
        <color rgb="FFAAC1D9"/>
      </bottom>
      <diagonal/>
    </border>
    <border>
      <left/>
      <right style="thin">
        <color rgb="FFFFFFFF"/>
      </right>
      <top style="thin">
        <color rgb="FFAAC1D9"/>
      </top>
      <bottom style="thin">
        <color rgb="FFAAC1D9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38">
    <xf numFmtId="0" fontId="0" fillId="0" borderId="0" xfId="0"/>
    <xf numFmtId="0" fontId="4" fillId="2" borderId="2" xfId="0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wrapText="1"/>
    </xf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/>
    </xf>
    <xf numFmtId="49" fontId="5" fillId="0" borderId="2" xfId="0" applyNumberFormat="1" applyFont="1" applyBorder="1" applyAlignment="1">
      <alignment horizontal="left" wrapText="1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166" fontId="4" fillId="0" borderId="0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10" fontId="4" fillId="0" borderId="0" xfId="1" applyNumberFormat="1" applyFont="1" applyBorder="1" applyAlignment="1">
      <alignment horizontal="right"/>
    </xf>
    <xf numFmtId="10" fontId="4" fillId="0" borderId="4" xfId="1" applyNumberFormat="1" applyFont="1" applyBorder="1" applyAlignment="1">
      <alignment horizontal="right"/>
    </xf>
    <xf numFmtId="10" fontId="4" fillId="0" borderId="5" xfId="1" applyNumberFormat="1" applyFont="1" applyBorder="1" applyAlignment="1">
      <alignment horizontal="right"/>
    </xf>
    <xf numFmtId="10" fontId="4" fillId="0" borderId="6" xfId="1" applyNumberFormat="1" applyFont="1" applyBorder="1" applyAlignment="1">
      <alignment horizontal="right"/>
    </xf>
    <xf numFmtId="0" fontId="0" fillId="0" borderId="5" xfId="0" applyBorder="1" applyAlignment="1">
      <alignment horizontal="right"/>
    </xf>
    <xf numFmtId="10" fontId="4" fillId="3" borderId="3" xfId="1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top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left" wrapText="1"/>
    </xf>
    <xf numFmtId="3" fontId="6" fillId="0" borderId="0" xfId="0" applyNumberFormat="1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19"/>
  <sheetViews>
    <sheetView showGridLines="0" tabSelected="1" workbookViewId="0">
      <selection activeCell="A16" sqref="A16"/>
    </sheetView>
  </sheetViews>
  <sheetFormatPr defaultRowHeight="14.5" x14ac:dyDescent="0.35"/>
  <cols>
    <col min="1" max="1" width="35" customWidth="1"/>
    <col min="2" max="51" width="10" customWidth="1"/>
  </cols>
  <sheetData>
    <row r="1" spans="1:51" ht="3" customHeight="1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</row>
    <row r="2" spans="1:51" ht="15.75" customHeight="1" x14ac:dyDescent="0.3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</row>
    <row r="3" spans="1:51" ht="15.75" customHeight="1" x14ac:dyDescent="0.35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</row>
    <row r="4" spans="1:51" ht="15.75" customHeight="1" x14ac:dyDescent="0.3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</row>
    <row r="5" spans="1:51" ht="15.75" customHeight="1" x14ac:dyDescent="0.35">
      <c r="A5" s="29" t="s">
        <v>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</row>
    <row r="6" spans="1:51" ht="15.75" customHeight="1" x14ac:dyDescent="0.35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</row>
    <row r="7" spans="1:51" ht="30" customHeight="1" x14ac:dyDescent="0.35">
      <c r="A7" s="30" t="s">
        <v>6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</row>
    <row r="8" spans="1:51" ht="24" customHeight="1" x14ac:dyDescent="0.35">
      <c r="A8" s="31" t="s">
        <v>57</v>
      </c>
      <c r="B8" s="31" t="s">
        <v>7</v>
      </c>
      <c r="C8" s="31" t="s">
        <v>8</v>
      </c>
      <c r="D8" s="31" t="s">
        <v>9</v>
      </c>
      <c r="E8" s="31" t="s">
        <v>10</v>
      </c>
      <c r="F8" s="31" t="s">
        <v>11</v>
      </c>
      <c r="G8" s="31" t="s">
        <v>12</v>
      </c>
      <c r="H8" s="31" t="s">
        <v>13</v>
      </c>
      <c r="I8" s="31" t="s">
        <v>14</v>
      </c>
      <c r="J8" s="31" t="s">
        <v>15</v>
      </c>
      <c r="K8" s="31" t="s">
        <v>16</v>
      </c>
      <c r="L8" s="31" t="s">
        <v>17</v>
      </c>
      <c r="M8" s="31" t="s">
        <v>18</v>
      </c>
      <c r="N8" s="31" t="s">
        <v>19</v>
      </c>
      <c r="O8" s="31" t="s">
        <v>20</v>
      </c>
      <c r="P8" s="31" t="s">
        <v>21</v>
      </c>
      <c r="Q8" s="31" t="s">
        <v>22</v>
      </c>
      <c r="R8" s="31" t="s">
        <v>23</v>
      </c>
      <c r="S8" s="31" t="s">
        <v>24</v>
      </c>
      <c r="T8" s="31" t="s">
        <v>25</v>
      </c>
      <c r="U8" s="31" t="s">
        <v>26</v>
      </c>
      <c r="V8" s="31" t="s">
        <v>27</v>
      </c>
      <c r="W8" s="31" t="s">
        <v>28</v>
      </c>
      <c r="X8" s="31" t="s">
        <v>29</v>
      </c>
      <c r="Y8" s="31" t="s">
        <v>30</v>
      </c>
      <c r="Z8" s="31" t="s">
        <v>31</v>
      </c>
      <c r="AA8" s="31" t="s">
        <v>32</v>
      </c>
      <c r="AB8" s="31" t="s">
        <v>33</v>
      </c>
      <c r="AC8" s="31" t="s">
        <v>34</v>
      </c>
      <c r="AD8" s="31" t="s">
        <v>35</v>
      </c>
      <c r="AE8" s="31" t="s">
        <v>36</v>
      </c>
      <c r="AF8" s="31" t="s">
        <v>37</v>
      </c>
      <c r="AG8" s="31" t="s">
        <v>38</v>
      </c>
      <c r="AH8" s="31" t="s">
        <v>39</v>
      </c>
      <c r="AI8" s="31" t="s">
        <v>40</v>
      </c>
      <c r="AJ8" s="31" t="s">
        <v>41</v>
      </c>
      <c r="AK8" s="31" t="s">
        <v>42</v>
      </c>
      <c r="AL8" s="31" t="s">
        <v>43</v>
      </c>
      <c r="AM8" s="31" t="s">
        <v>44</v>
      </c>
      <c r="AN8" s="31" t="s">
        <v>45</v>
      </c>
      <c r="AO8" s="31" t="s">
        <v>46</v>
      </c>
      <c r="AP8" s="31" t="s">
        <v>47</v>
      </c>
      <c r="AQ8" s="31" t="s">
        <v>48</v>
      </c>
      <c r="AR8" s="31" t="s">
        <v>49</v>
      </c>
      <c r="AS8" s="31"/>
      <c r="AT8" s="31" t="s">
        <v>52</v>
      </c>
      <c r="AU8" s="31"/>
      <c r="AV8" s="31" t="s">
        <v>53</v>
      </c>
      <c r="AW8" s="31"/>
      <c r="AX8" s="31" t="s">
        <v>56</v>
      </c>
      <c r="AY8" s="31"/>
    </row>
    <row r="9" spans="1:51" ht="24" customHeight="1" x14ac:dyDescent="0.3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1" t="s">
        <v>50</v>
      </c>
      <c r="AS9" s="1" t="s">
        <v>51</v>
      </c>
      <c r="AT9" s="1" t="s">
        <v>50</v>
      </c>
      <c r="AU9" s="1" t="s">
        <v>51</v>
      </c>
      <c r="AV9" s="1" t="s">
        <v>54</v>
      </c>
      <c r="AW9" s="1" t="s">
        <v>55</v>
      </c>
      <c r="AX9" s="1" t="s">
        <v>50</v>
      </c>
      <c r="AY9" s="1" t="s">
        <v>55</v>
      </c>
    </row>
    <row r="10" spans="1:51" x14ac:dyDescent="0.35">
      <c r="A10" s="2" t="s">
        <v>58</v>
      </c>
      <c r="B10" s="3">
        <v>128451</v>
      </c>
      <c r="C10" s="3">
        <v>3784</v>
      </c>
      <c r="D10" s="3">
        <v>2702</v>
      </c>
      <c r="E10" s="3">
        <v>5141</v>
      </c>
      <c r="F10" s="3">
        <v>5171</v>
      </c>
      <c r="G10" s="3">
        <v>5066</v>
      </c>
      <c r="H10" s="3">
        <v>5247</v>
      </c>
      <c r="I10" s="3">
        <v>5457</v>
      </c>
      <c r="J10" s="3">
        <v>4702</v>
      </c>
      <c r="K10" s="3">
        <v>5377</v>
      </c>
      <c r="L10" s="3">
        <v>4972</v>
      </c>
      <c r="M10" s="3">
        <v>4885</v>
      </c>
      <c r="N10" s="3">
        <v>4364</v>
      </c>
      <c r="O10" s="3">
        <v>4531</v>
      </c>
      <c r="P10" s="3">
        <v>3655</v>
      </c>
      <c r="Q10" s="3">
        <v>3807</v>
      </c>
      <c r="R10" s="3">
        <v>3549</v>
      </c>
      <c r="S10" s="3">
        <v>3402</v>
      </c>
      <c r="T10" s="3">
        <v>3013</v>
      </c>
      <c r="U10" s="3">
        <v>3023</v>
      </c>
      <c r="V10" s="3">
        <v>2817</v>
      </c>
      <c r="W10" s="3">
        <v>2852</v>
      </c>
      <c r="X10" s="3">
        <v>2491</v>
      </c>
      <c r="Y10" s="3">
        <v>2413</v>
      </c>
      <c r="Z10" s="3">
        <v>1965</v>
      </c>
      <c r="AA10" s="3">
        <v>2393</v>
      </c>
      <c r="AB10" s="3">
        <v>1785</v>
      </c>
      <c r="AC10" s="3">
        <v>1778</v>
      </c>
      <c r="AD10" s="3">
        <v>1582</v>
      </c>
      <c r="AE10" s="3">
        <v>1400</v>
      </c>
      <c r="AF10" s="3">
        <v>1311</v>
      </c>
      <c r="AG10" s="3">
        <v>1721</v>
      </c>
      <c r="AH10" s="3">
        <v>1208</v>
      </c>
      <c r="AI10" s="3">
        <v>1260</v>
      </c>
      <c r="AJ10" s="3">
        <v>1008</v>
      </c>
      <c r="AK10" s="3">
        <v>1251</v>
      </c>
      <c r="AL10" s="3">
        <v>997</v>
      </c>
      <c r="AM10" s="3">
        <v>908</v>
      </c>
      <c r="AN10" s="3">
        <v>820</v>
      </c>
      <c r="AO10" s="3">
        <v>828</v>
      </c>
      <c r="AP10" s="3">
        <v>647</v>
      </c>
      <c r="AQ10" s="3">
        <v>13170</v>
      </c>
      <c r="AR10" s="3">
        <v>68703</v>
      </c>
      <c r="AS10" s="3">
        <v>550</v>
      </c>
      <c r="AT10" s="3">
        <v>98088</v>
      </c>
      <c r="AU10" s="3">
        <v>633</v>
      </c>
      <c r="AV10" s="4">
        <v>0.48399999999999999</v>
      </c>
      <c r="AW10" s="5">
        <v>2.2000000000000001E-3</v>
      </c>
      <c r="AX10" s="3">
        <v>38761</v>
      </c>
      <c r="AY10" s="3">
        <v>249</v>
      </c>
    </row>
    <row r="11" spans="1:51" ht="15.75" customHeight="1" x14ac:dyDescent="0.35">
      <c r="A11" s="30" t="s">
        <v>59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</row>
    <row r="12" spans="1:51" s="12" customFormat="1" ht="15.75" customHeight="1" x14ac:dyDescent="0.35">
      <c r="A12" s="21" t="s">
        <v>141</v>
      </c>
      <c r="B12" s="11">
        <f>B$75</f>
        <v>2.5299999999999998</v>
      </c>
      <c r="C12" s="11">
        <f>C$75</f>
        <v>1.78</v>
      </c>
      <c r="D12" s="11">
        <f t="shared" ref="D12:AQ13" si="0">D$75</f>
        <v>1.72</v>
      </c>
      <c r="E12" s="11">
        <f t="shared" si="0"/>
        <v>1.52</v>
      </c>
      <c r="F12" s="11">
        <f t="shared" si="0"/>
        <v>1.68</v>
      </c>
      <c r="G12" s="11">
        <f t="shared" si="0"/>
        <v>1.88</v>
      </c>
      <c r="H12" s="11">
        <f t="shared" si="0"/>
        <v>2.0499999999999998</v>
      </c>
      <c r="I12" s="11">
        <f t="shared" si="0"/>
        <v>2.14</v>
      </c>
      <c r="J12" s="11">
        <f t="shared" si="0"/>
        <v>2.23</v>
      </c>
      <c r="K12" s="11">
        <f t="shared" si="0"/>
        <v>2.21</v>
      </c>
      <c r="L12" s="11">
        <f t="shared" si="0"/>
        <v>2.2799999999999998</v>
      </c>
      <c r="M12" s="11">
        <f t="shared" si="0"/>
        <v>2.36</v>
      </c>
      <c r="N12" s="11">
        <f t="shared" si="0"/>
        <v>2.44</v>
      </c>
      <c r="O12" s="11">
        <f t="shared" si="0"/>
        <v>2.44</v>
      </c>
      <c r="P12" s="11">
        <f t="shared" si="0"/>
        <v>2.66</v>
      </c>
      <c r="Q12" s="11">
        <f t="shared" si="0"/>
        <v>2.6</v>
      </c>
      <c r="R12" s="11">
        <f t="shared" si="0"/>
        <v>2.61</v>
      </c>
      <c r="S12" s="11">
        <f t="shared" si="0"/>
        <v>2.7</v>
      </c>
      <c r="T12" s="11">
        <f t="shared" si="0"/>
        <v>2.71</v>
      </c>
      <c r="U12" s="11">
        <f t="shared" si="0"/>
        <v>2.71</v>
      </c>
      <c r="V12" s="11">
        <f t="shared" si="0"/>
        <v>2.86</v>
      </c>
      <c r="W12" s="11">
        <f t="shared" si="0"/>
        <v>2.85</v>
      </c>
      <c r="X12" s="11">
        <f t="shared" si="0"/>
        <v>2.84</v>
      </c>
      <c r="Y12" s="11">
        <f t="shared" si="0"/>
        <v>2.89</v>
      </c>
      <c r="Z12" s="11">
        <f t="shared" si="0"/>
        <v>3.11</v>
      </c>
      <c r="AA12" s="11">
        <f t="shared" si="0"/>
        <v>2.98</v>
      </c>
      <c r="AB12" s="11">
        <f t="shared" si="0"/>
        <v>3.03</v>
      </c>
      <c r="AC12" s="11">
        <f t="shared" si="0"/>
        <v>3.06</v>
      </c>
      <c r="AD12" s="11">
        <f t="shared" si="0"/>
        <v>3.06</v>
      </c>
      <c r="AE12" s="11">
        <f t="shared" si="0"/>
        <v>3.08</v>
      </c>
      <c r="AF12" s="11">
        <f t="shared" si="0"/>
        <v>3.15</v>
      </c>
      <c r="AG12" s="11">
        <f t="shared" si="0"/>
        <v>2.96</v>
      </c>
      <c r="AH12" s="11">
        <f t="shared" si="0"/>
        <v>3.11</v>
      </c>
      <c r="AI12" s="11">
        <f t="shared" si="0"/>
        <v>3.16</v>
      </c>
      <c r="AJ12" s="11">
        <f t="shared" si="0"/>
        <v>3.2</v>
      </c>
      <c r="AK12" s="11">
        <f t="shared" si="0"/>
        <v>3.16</v>
      </c>
      <c r="AL12" s="11">
        <f t="shared" si="0"/>
        <v>3.25</v>
      </c>
      <c r="AM12" s="11">
        <f t="shared" si="0"/>
        <v>3.32</v>
      </c>
      <c r="AN12" s="11">
        <f t="shared" si="0"/>
        <v>3.09</v>
      </c>
      <c r="AO12" s="11">
        <f t="shared" si="0"/>
        <v>3.26</v>
      </c>
      <c r="AP12" s="11">
        <f t="shared" si="0"/>
        <v>3.28</v>
      </c>
      <c r="AQ12" s="11">
        <f t="shared" si="0"/>
        <v>3.23</v>
      </c>
      <c r="AR12" s="10"/>
      <c r="AS12" s="10"/>
      <c r="AT12" s="10"/>
      <c r="AU12" s="10"/>
      <c r="AV12" s="10"/>
      <c r="AW12" s="10"/>
      <c r="AX12" s="10"/>
      <c r="AY12" s="10"/>
    </row>
    <row r="13" spans="1:51" s="12" customFormat="1" ht="15.75" customHeight="1" x14ac:dyDescent="0.35">
      <c r="A13" s="21" t="s">
        <v>142</v>
      </c>
      <c r="B13" s="11">
        <f>B51/B10</f>
        <v>1.4853368210446007</v>
      </c>
      <c r="C13" s="11">
        <f t="shared" ref="C13:AQ13" si="1">C51/C10</f>
        <v>1.1511627906976745</v>
      </c>
      <c r="D13" s="11">
        <f t="shared" si="1"/>
        <v>1.1358253145817914</v>
      </c>
      <c r="E13" s="11">
        <f t="shared" si="1"/>
        <v>1.1025092394475784</v>
      </c>
      <c r="F13" s="11">
        <f t="shared" si="1"/>
        <v>1.1452330303616323</v>
      </c>
      <c r="G13" s="11">
        <f t="shared" si="1"/>
        <v>1.195223055665219</v>
      </c>
      <c r="H13" s="11">
        <f t="shared" si="1"/>
        <v>1.255955784257671</v>
      </c>
      <c r="I13" s="11">
        <f t="shared" si="1"/>
        <v>1.3089609675645959</v>
      </c>
      <c r="J13" s="11">
        <f t="shared" si="1"/>
        <v>1.3585708209272649</v>
      </c>
      <c r="K13" s="11">
        <f t="shared" si="1"/>
        <v>1.3613539148223917</v>
      </c>
      <c r="L13" s="11">
        <f t="shared" si="1"/>
        <v>1.3634352373290426</v>
      </c>
      <c r="M13" s="11">
        <f t="shared" si="1"/>
        <v>1.4055271238485159</v>
      </c>
      <c r="N13" s="11">
        <f t="shared" si="1"/>
        <v>1.4692942254812098</v>
      </c>
      <c r="O13" s="11">
        <f t="shared" si="1"/>
        <v>1.4308099757227986</v>
      </c>
      <c r="P13" s="11">
        <f t="shared" si="1"/>
        <v>1.4645690834473324</v>
      </c>
      <c r="Q13" s="11">
        <f t="shared" si="1"/>
        <v>1.5256107171000788</v>
      </c>
      <c r="R13" s="11">
        <f t="shared" si="1"/>
        <v>1.544378698224852</v>
      </c>
      <c r="S13" s="11">
        <f t="shared" si="1"/>
        <v>1.5543797766019989</v>
      </c>
      <c r="T13" s="11">
        <f t="shared" si="1"/>
        <v>1.5446398937935613</v>
      </c>
      <c r="U13" s="11">
        <f t="shared" si="1"/>
        <v>1.5822031094938802</v>
      </c>
      <c r="V13" s="11">
        <f t="shared" si="1"/>
        <v>1.5974440894568691</v>
      </c>
      <c r="W13" s="11">
        <f t="shared" si="1"/>
        <v>1.6230715287517532</v>
      </c>
      <c r="X13" s="11">
        <f t="shared" si="1"/>
        <v>1.6322761942994781</v>
      </c>
      <c r="Y13" s="11">
        <f t="shared" si="1"/>
        <v>1.6610029009531704</v>
      </c>
      <c r="Z13" s="11">
        <f t="shared" si="1"/>
        <v>1.6885496183206108</v>
      </c>
      <c r="AA13" s="11">
        <f t="shared" si="1"/>
        <v>1.652319264521521</v>
      </c>
      <c r="AB13" s="11">
        <f t="shared" si="1"/>
        <v>1.6907563025210084</v>
      </c>
      <c r="AC13" s="11">
        <f t="shared" si="1"/>
        <v>1.6940382452193476</v>
      </c>
      <c r="AD13" s="11">
        <f t="shared" si="1"/>
        <v>1.7111251580278128</v>
      </c>
      <c r="AE13" s="11">
        <f t="shared" si="1"/>
        <v>1.7342857142857142</v>
      </c>
      <c r="AF13" s="11">
        <f t="shared" si="1"/>
        <v>1.742181540808543</v>
      </c>
      <c r="AG13" s="11">
        <f t="shared" si="1"/>
        <v>1.7158628704241721</v>
      </c>
      <c r="AH13" s="11">
        <f t="shared" si="1"/>
        <v>1.7086092715231789</v>
      </c>
      <c r="AI13" s="11">
        <f t="shared" si="1"/>
        <v>1.7603174603174603</v>
      </c>
      <c r="AJ13" s="11">
        <f t="shared" si="1"/>
        <v>1.7271825396825398</v>
      </c>
      <c r="AK13" s="11">
        <f t="shared" si="1"/>
        <v>1.7474020783373301</v>
      </c>
      <c r="AL13" s="11">
        <f t="shared" si="1"/>
        <v>1.7331995987963891</v>
      </c>
      <c r="AM13" s="11">
        <f t="shared" si="1"/>
        <v>1.7819383259911894</v>
      </c>
      <c r="AN13" s="11">
        <f t="shared" si="1"/>
        <v>1.7841463414634147</v>
      </c>
      <c r="AO13" s="11">
        <f t="shared" si="1"/>
        <v>1.7463768115942029</v>
      </c>
      <c r="AP13" s="11">
        <f t="shared" si="1"/>
        <v>1.777434312210201</v>
      </c>
      <c r="AQ13" s="11">
        <f t="shared" si="1"/>
        <v>1.8135155656795747</v>
      </c>
      <c r="AR13" s="10"/>
      <c r="AS13" s="10"/>
      <c r="AT13" s="10"/>
      <c r="AU13" s="10"/>
      <c r="AV13" s="10"/>
      <c r="AW13" s="10"/>
      <c r="AX13" s="10"/>
      <c r="AY13" s="10"/>
    </row>
    <row r="14" spans="1:51" s="12" customFormat="1" ht="37" customHeight="1" thickBot="1" x14ac:dyDescent="0.4">
      <c r="A14" s="20" t="s">
        <v>143</v>
      </c>
      <c r="B14" s="10">
        <f>B10*B13</f>
        <v>190793</v>
      </c>
      <c r="C14" s="13">
        <f>(C$13*C$10)/$B$14</f>
        <v>2.2831026295513986E-2</v>
      </c>
      <c r="D14" s="13">
        <f>(D$13*D$10)/$B$14</f>
        <v>1.6085495799112129E-2</v>
      </c>
      <c r="E14" s="13">
        <f t="shared" ref="E14:AP14" si="2">(E$13*E$10)/$B$14</f>
        <v>2.9707588852840517E-2</v>
      </c>
      <c r="F14" s="13">
        <f t="shared" si="2"/>
        <v>3.1038874591835131E-2</v>
      </c>
      <c r="G14" s="13">
        <f t="shared" si="2"/>
        <v>3.1735965155954358E-2</v>
      </c>
      <c r="H14" s="13">
        <f t="shared" si="2"/>
        <v>3.454005125974223E-2</v>
      </c>
      <c r="I14" s="13">
        <f t="shared" si="2"/>
        <v>3.7438480447395867E-2</v>
      </c>
      <c r="J14" s="13">
        <f t="shared" si="2"/>
        <v>3.3481312207470922E-2</v>
      </c>
      <c r="K14" s="13">
        <f t="shared" si="2"/>
        <v>3.8366187438742511E-2</v>
      </c>
      <c r="L14" s="13">
        <f t="shared" si="2"/>
        <v>3.553065364033272E-2</v>
      </c>
      <c r="M14" s="13">
        <f t="shared" si="2"/>
        <v>3.5986645212350558E-2</v>
      </c>
      <c r="N14" s="13">
        <f t="shared" si="2"/>
        <v>3.3607102985958606E-2</v>
      </c>
      <c r="O14" s="13">
        <f t="shared" si="2"/>
        <v>3.397923403898466E-2</v>
      </c>
      <c r="P14" s="13">
        <f t="shared" si="2"/>
        <v>2.8056584885189709E-2</v>
      </c>
      <c r="Q14" s="13">
        <f t="shared" si="2"/>
        <v>3.0441368394018647E-2</v>
      </c>
      <c r="R14" s="13">
        <f t="shared" si="2"/>
        <v>2.8727469037124004E-2</v>
      </c>
      <c r="S14" s="13">
        <f t="shared" si="2"/>
        <v>2.7715901526785575E-2</v>
      </c>
      <c r="T14" s="13">
        <f t="shared" si="2"/>
        <v>2.4392928461736019E-2</v>
      </c>
      <c r="U14" s="13">
        <f t="shared" si="2"/>
        <v>2.50690538961073E-2</v>
      </c>
      <c r="V14" s="13">
        <f t="shared" si="2"/>
        <v>2.3585770966440069E-2</v>
      </c>
      <c r="W14" s="13">
        <f t="shared" si="2"/>
        <v>2.4261896400811351E-2</v>
      </c>
      <c r="X14" s="13">
        <f t="shared" si="2"/>
        <v>2.1311054388787849E-2</v>
      </c>
      <c r="Y14" s="13">
        <f t="shared" si="2"/>
        <v>2.100706000744262E-2</v>
      </c>
      <c r="Z14" s="13">
        <f t="shared" si="2"/>
        <v>1.739057512592181E-2</v>
      </c>
      <c r="AA14" s="13">
        <f t="shared" si="2"/>
        <v>2.0724030755845339E-2</v>
      </c>
      <c r="AB14" s="13">
        <f t="shared" si="2"/>
        <v>1.5818190394825807E-2</v>
      </c>
      <c r="AC14" s="13">
        <f t="shared" si="2"/>
        <v>1.5786742700203887E-2</v>
      </c>
      <c r="AD14" s="13">
        <f t="shared" si="2"/>
        <v>1.4188151556922948E-2</v>
      </c>
      <c r="AE14" s="13">
        <f t="shared" si="2"/>
        <v>1.2725833757003664E-2</v>
      </c>
      <c r="AF14" s="13">
        <f t="shared" si="2"/>
        <v>1.1971089086077582E-2</v>
      </c>
      <c r="AG14" s="13">
        <f t="shared" si="2"/>
        <v>1.5477507036421671E-2</v>
      </c>
      <c r="AH14" s="13">
        <f t="shared" si="2"/>
        <v>1.0818006949940511E-2</v>
      </c>
      <c r="AI14" s="13">
        <f t="shared" si="2"/>
        <v>1.1625164445236461E-2</v>
      </c>
      <c r="AJ14" s="13">
        <f t="shared" si="2"/>
        <v>9.1250727227938123E-3</v>
      </c>
      <c r="AK14" s="13">
        <f t="shared" si="2"/>
        <v>1.1457443407252887E-2</v>
      </c>
      <c r="AL14" s="13">
        <f t="shared" si="2"/>
        <v>9.0569360511129869E-3</v>
      </c>
      <c r="AM14" s="13">
        <f t="shared" si="2"/>
        <v>8.4803949830444519E-3</v>
      </c>
      <c r="AN14" s="13">
        <f t="shared" si="2"/>
        <v>7.6679962053115159E-3</v>
      </c>
      <c r="AO14" s="13">
        <f t="shared" si="2"/>
        <v>7.5788944038827424E-3</v>
      </c>
      <c r="AP14" s="13">
        <f t="shared" si="2"/>
        <v>6.0274748025346842E-3</v>
      </c>
      <c r="AQ14" s="13">
        <f>(AQ$13*AQ$10)/$B$14</f>
        <v>0.12518278972498992</v>
      </c>
      <c r="AR14" s="10"/>
      <c r="AS14" s="10"/>
      <c r="AT14" s="10"/>
      <c r="AU14" s="10"/>
      <c r="AV14" s="10"/>
      <c r="AW14" s="10"/>
      <c r="AX14" s="10"/>
      <c r="AY14" s="10"/>
    </row>
    <row r="15" spans="1:51" s="12" customFormat="1" ht="36" customHeight="1" thickBot="1" x14ac:dyDescent="0.4">
      <c r="A15" s="19" t="s">
        <v>144</v>
      </c>
      <c r="B15" s="10"/>
      <c r="C15" s="14"/>
      <c r="D15" s="15"/>
      <c r="E15" s="15"/>
      <c r="F15" s="18">
        <f>SUM(C14:I14)</f>
        <v>0.2033774824023942</v>
      </c>
      <c r="G15" s="17"/>
      <c r="H15" s="15"/>
      <c r="I15" s="16"/>
      <c r="J15" s="14"/>
      <c r="K15" s="15"/>
      <c r="L15" s="15"/>
      <c r="M15" s="18">
        <f>SUM(J14:P14)</f>
        <v>0.23900772040902968</v>
      </c>
      <c r="N15" s="15"/>
      <c r="O15" s="15"/>
      <c r="P15" s="16"/>
      <c r="Q15" s="14"/>
      <c r="R15" s="15"/>
      <c r="S15" s="15"/>
      <c r="T15" s="15"/>
      <c r="U15" s="18">
        <f>SUM(Q14:Z14)</f>
        <v>0.24390307820517529</v>
      </c>
      <c r="V15" s="15"/>
      <c r="W15" s="15"/>
      <c r="X15" s="15"/>
      <c r="Y15" s="15"/>
      <c r="Z15" s="16"/>
      <c r="AA15" s="14"/>
      <c r="AB15" s="15"/>
      <c r="AC15" s="15"/>
      <c r="AD15" s="15"/>
      <c r="AE15" s="15"/>
      <c r="AF15" s="18">
        <f>SUM(AA14:AQ14)</f>
        <v>0.31371171898340089</v>
      </c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6"/>
      <c r="AR15" s="10"/>
      <c r="AS15" s="10"/>
      <c r="AT15" s="10"/>
      <c r="AU15" s="10"/>
      <c r="AV15" s="10"/>
      <c r="AW15" s="10"/>
      <c r="AX15" s="10"/>
      <c r="AY15" s="10"/>
    </row>
    <row r="16" spans="1:51" ht="15.75" customHeight="1" x14ac:dyDescent="0.3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 spans="1:51" ht="24" customHeight="1" x14ac:dyDescent="0.35">
      <c r="A17" s="31" t="s">
        <v>57</v>
      </c>
      <c r="B17" s="31" t="s">
        <v>7</v>
      </c>
      <c r="C17" s="31" t="s">
        <v>8</v>
      </c>
      <c r="D17" s="31" t="s">
        <v>9</v>
      </c>
      <c r="E17" s="31" t="s">
        <v>10</v>
      </c>
      <c r="F17" s="31" t="s">
        <v>11</v>
      </c>
      <c r="G17" s="31" t="s">
        <v>12</v>
      </c>
      <c r="H17" s="31" t="s">
        <v>13</v>
      </c>
      <c r="I17" s="31" t="s">
        <v>14</v>
      </c>
      <c r="J17" s="31" t="s">
        <v>15</v>
      </c>
      <c r="K17" s="31" t="s">
        <v>16</v>
      </c>
      <c r="L17" s="31" t="s">
        <v>17</v>
      </c>
      <c r="M17" s="31" t="s">
        <v>18</v>
      </c>
      <c r="N17" s="31" t="s">
        <v>19</v>
      </c>
      <c r="O17" s="31" t="s">
        <v>20</v>
      </c>
      <c r="P17" s="31" t="s">
        <v>21</v>
      </c>
      <c r="Q17" s="31" t="s">
        <v>22</v>
      </c>
      <c r="R17" s="31" t="s">
        <v>23</v>
      </c>
      <c r="S17" s="31" t="s">
        <v>24</v>
      </c>
      <c r="T17" s="31" t="s">
        <v>25</v>
      </c>
      <c r="U17" s="31" t="s">
        <v>26</v>
      </c>
      <c r="V17" s="31" t="s">
        <v>27</v>
      </c>
      <c r="W17" s="31" t="s">
        <v>28</v>
      </c>
      <c r="X17" s="31" t="s">
        <v>29</v>
      </c>
      <c r="Y17" s="31" t="s">
        <v>30</v>
      </c>
      <c r="Z17" s="31" t="s">
        <v>31</v>
      </c>
      <c r="AA17" s="31" t="s">
        <v>32</v>
      </c>
      <c r="AB17" s="31" t="s">
        <v>33</v>
      </c>
      <c r="AC17" s="31" t="s">
        <v>34</v>
      </c>
      <c r="AD17" s="31" t="s">
        <v>35</v>
      </c>
      <c r="AE17" s="31" t="s">
        <v>36</v>
      </c>
      <c r="AF17" s="31" t="s">
        <v>37</v>
      </c>
      <c r="AG17" s="31" t="s">
        <v>38</v>
      </c>
      <c r="AH17" s="31" t="s">
        <v>39</v>
      </c>
      <c r="AI17" s="31" t="s">
        <v>40</v>
      </c>
      <c r="AJ17" s="31" t="s">
        <v>41</v>
      </c>
      <c r="AK17" s="31" t="s">
        <v>42</v>
      </c>
      <c r="AL17" s="31" t="s">
        <v>43</v>
      </c>
      <c r="AM17" s="31" t="s">
        <v>44</v>
      </c>
      <c r="AN17" s="31" t="s">
        <v>45</v>
      </c>
      <c r="AO17" s="31" t="s">
        <v>46</v>
      </c>
      <c r="AP17" s="31" t="s">
        <v>47</v>
      </c>
      <c r="AQ17" s="31" t="s">
        <v>48</v>
      </c>
      <c r="AR17" s="31" t="s">
        <v>49</v>
      </c>
      <c r="AS17" s="31"/>
      <c r="AT17" s="31" t="s">
        <v>52</v>
      </c>
      <c r="AU17" s="31"/>
      <c r="AV17" s="31" t="s">
        <v>53</v>
      </c>
      <c r="AW17" s="31"/>
      <c r="AX17" s="31" t="s">
        <v>56</v>
      </c>
      <c r="AY17" s="31"/>
    </row>
    <row r="18" spans="1:51" ht="24" customHeight="1" x14ac:dyDescent="0.3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1" t="s">
        <v>50</v>
      </c>
      <c r="AS18" s="1" t="s">
        <v>51</v>
      </c>
      <c r="AT18" s="1" t="s">
        <v>50</v>
      </c>
      <c r="AU18" s="1" t="s">
        <v>51</v>
      </c>
      <c r="AV18" s="1" t="s">
        <v>54</v>
      </c>
      <c r="AW18" s="1" t="s">
        <v>55</v>
      </c>
      <c r="AX18" s="1" t="s">
        <v>50</v>
      </c>
      <c r="AY18" s="1" t="s">
        <v>55</v>
      </c>
    </row>
    <row r="19" spans="1:51" x14ac:dyDescent="0.35">
      <c r="A19" s="2" t="s">
        <v>60</v>
      </c>
      <c r="B19" s="3">
        <v>110679</v>
      </c>
      <c r="C19" s="3">
        <v>3167</v>
      </c>
      <c r="D19" s="3">
        <v>2176</v>
      </c>
      <c r="E19" s="3">
        <v>4139</v>
      </c>
      <c r="F19" s="3">
        <v>4147</v>
      </c>
      <c r="G19" s="3">
        <v>4101</v>
      </c>
      <c r="H19" s="3">
        <v>4332</v>
      </c>
      <c r="I19" s="3">
        <v>4501</v>
      </c>
      <c r="J19" s="3">
        <v>3927</v>
      </c>
      <c r="K19" s="3">
        <v>4472</v>
      </c>
      <c r="L19" s="3">
        <v>4153</v>
      </c>
      <c r="M19" s="3">
        <v>4135</v>
      </c>
      <c r="N19" s="3">
        <v>3654</v>
      </c>
      <c r="O19" s="3">
        <v>3828</v>
      </c>
      <c r="P19" s="3">
        <v>3103</v>
      </c>
      <c r="Q19" s="3">
        <v>3257</v>
      </c>
      <c r="R19" s="3">
        <v>3092</v>
      </c>
      <c r="S19" s="3">
        <v>2919</v>
      </c>
      <c r="T19" s="3">
        <v>2604</v>
      </c>
      <c r="U19" s="3">
        <v>2614</v>
      </c>
      <c r="V19" s="3">
        <v>2476</v>
      </c>
      <c r="W19" s="3">
        <v>2522</v>
      </c>
      <c r="X19" s="3">
        <v>2149</v>
      </c>
      <c r="Y19" s="3">
        <v>2100</v>
      </c>
      <c r="Z19" s="3">
        <v>1758</v>
      </c>
      <c r="AA19" s="3">
        <v>2151</v>
      </c>
      <c r="AB19" s="3">
        <v>1600</v>
      </c>
      <c r="AC19" s="3">
        <v>1550</v>
      </c>
      <c r="AD19" s="3">
        <v>1474</v>
      </c>
      <c r="AE19" s="3">
        <v>1247</v>
      </c>
      <c r="AF19" s="3">
        <v>1177</v>
      </c>
      <c r="AG19" s="3">
        <v>1585</v>
      </c>
      <c r="AH19" s="3">
        <v>1111</v>
      </c>
      <c r="AI19" s="3">
        <v>1133</v>
      </c>
      <c r="AJ19" s="3">
        <v>919</v>
      </c>
      <c r="AK19" s="3">
        <v>1149</v>
      </c>
      <c r="AL19" s="3">
        <v>903</v>
      </c>
      <c r="AM19" s="3">
        <v>835</v>
      </c>
      <c r="AN19" s="3">
        <v>730</v>
      </c>
      <c r="AO19" s="3">
        <v>766</v>
      </c>
      <c r="AP19" s="3">
        <v>594</v>
      </c>
      <c r="AQ19" s="3">
        <v>12431</v>
      </c>
      <c r="AR19" s="3">
        <v>71961</v>
      </c>
      <c r="AS19" s="3">
        <v>425</v>
      </c>
      <c r="AT19" s="3">
        <v>102518</v>
      </c>
      <c r="AU19" s="3">
        <v>722</v>
      </c>
      <c r="AV19" s="4">
        <v>0.48399999999999999</v>
      </c>
      <c r="AW19" s="5">
        <v>2.3999999999999998E-3</v>
      </c>
      <c r="AX19" s="3">
        <v>40145</v>
      </c>
      <c r="AY19" s="3">
        <v>280</v>
      </c>
    </row>
    <row r="20" spans="1:51" x14ac:dyDescent="0.35">
      <c r="A20" s="6" t="s">
        <v>62</v>
      </c>
      <c r="B20" s="3">
        <v>42992</v>
      </c>
      <c r="C20" s="3">
        <v>1616</v>
      </c>
      <c r="D20" s="3">
        <v>1167</v>
      </c>
      <c r="E20" s="3">
        <v>1868</v>
      </c>
      <c r="F20" s="3">
        <v>1864</v>
      </c>
      <c r="G20" s="3">
        <v>1696</v>
      </c>
      <c r="H20" s="3">
        <v>1877</v>
      </c>
      <c r="I20" s="3">
        <v>1796</v>
      </c>
      <c r="J20" s="3">
        <v>1606</v>
      </c>
      <c r="K20" s="3">
        <v>1916</v>
      </c>
      <c r="L20" s="3">
        <v>1666</v>
      </c>
      <c r="M20" s="3">
        <v>1749</v>
      </c>
      <c r="N20" s="3">
        <v>1432</v>
      </c>
      <c r="O20" s="3">
        <v>1491</v>
      </c>
      <c r="P20" s="3">
        <v>1172</v>
      </c>
      <c r="Q20" s="3">
        <v>1315</v>
      </c>
      <c r="R20" s="3">
        <v>1195</v>
      </c>
      <c r="S20" s="3">
        <v>1181</v>
      </c>
      <c r="T20" s="3">
        <v>949</v>
      </c>
      <c r="U20" s="3">
        <v>846</v>
      </c>
      <c r="V20" s="3">
        <v>871</v>
      </c>
      <c r="W20" s="3">
        <v>902</v>
      </c>
      <c r="X20" s="3">
        <v>720</v>
      </c>
      <c r="Y20" s="3">
        <v>733</v>
      </c>
      <c r="Z20" s="3">
        <v>630</v>
      </c>
      <c r="AA20" s="3">
        <v>772</v>
      </c>
      <c r="AB20" s="3">
        <v>510</v>
      </c>
      <c r="AC20" s="3">
        <v>533</v>
      </c>
      <c r="AD20" s="3">
        <v>521</v>
      </c>
      <c r="AE20" s="3">
        <v>483</v>
      </c>
      <c r="AF20" s="3">
        <v>404</v>
      </c>
      <c r="AG20" s="3">
        <v>551</v>
      </c>
      <c r="AH20" s="3">
        <v>413</v>
      </c>
      <c r="AI20" s="3">
        <v>364</v>
      </c>
      <c r="AJ20" s="3">
        <v>286</v>
      </c>
      <c r="AK20" s="3">
        <v>372</v>
      </c>
      <c r="AL20" s="3">
        <v>274</v>
      </c>
      <c r="AM20" s="3">
        <v>273</v>
      </c>
      <c r="AN20" s="3">
        <v>249</v>
      </c>
      <c r="AO20" s="3">
        <v>282</v>
      </c>
      <c r="AP20" s="3">
        <v>207</v>
      </c>
      <c r="AQ20" s="3">
        <v>4239</v>
      </c>
      <c r="AR20" s="3">
        <v>63745</v>
      </c>
      <c r="AS20" s="3">
        <v>964</v>
      </c>
      <c r="AT20" s="3">
        <v>95086</v>
      </c>
      <c r="AU20" s="3">
        <v>1127</v>
      </c>
      <c r="AV20" s="4">
        <v>0.502</v>
      </c>
      <c r="AW20" s="5">
        <v>3.8999999999999998E-3</v>
      </c>
      <c r="AX20" s="3">
        <v>38995</v>
      </c>
      <c r="AY20" s="3">
        <v>477</v>
      </c>
    </row>
    <row r="21" spans="1:51" x14ac:dyDescent="0.35">
      <c r="A21" s="6" t="s">
        <v>63</v>
      </c>
      <c r="B21" s="3">
        <v>67687</v>
      </c>
      <c r="C21" s="3">
        <v>1550</v>
      </c>
      <c r="D21" s="3">
        <v>1009</v>
      </c>
      <c r="E21" s="3">
        <v>2271</v>
      </c>
      <c r="F21" s="3">
        <v>2283</v>
      </c>
      <c r="G21" s="3">
        <v>2405</v>
      </c>
      <c r="H21" s="3">
        <v>2455</v>
      </c>
      <c r="I21" s="3">
        <v>2705</v>
      </c>
      <c r="J21" s="3">
        <v>2321</v>
      </c>
      <c r="K21" s="3">
        <v>2557</v>
      </c>
      <c r="L21" s="3">
        <v>2487</v>
      </c>
      <c r="M21" s="3">
        <v>2386</v>
      </c>
      <c r="N21" s="3">
        <v>2222</v>
      </c>
      <c r="O21" s="3">
        <v>2336</v>
      </c>
      <c r="P21" s="3">
        <v>1931</v>
      </c>
      <c r="Q21" s="3">
        <v>1942</v>
      </c>
      <c r="R21" s="3">
        <v>1898</v>
      </c>
      <c r="S21" s="3">
        <v>1738</v>
      </c>
      <c r="T21" s="3">
        <v>1655</v>
      </c>
      <c r="U21" s="3">
        <v>1768</v>
      </c>
      <c r="V21" s="3">
        <v>1605</v>
      </c>
      <c r="W21" s="3">
        <v>1620</v>
      </c>
      <c r="X21" s="3">
        <v>1429</v>
      </c>
      <c r="Y21" s="3">
        <v>1366</v>
      </c>
      <c r="Z21" s="3">
        <v>1128</v>
      </c>
      <c r="AA21" s="3">
        <v>1379</v>
      </c>
      <c r="AB21" s="3">
        <v>1090</v>
      </c>
      <c r="AC21" s="3">
        <v>1017</v>
      </c>
      <c r="AD21" s="3">
        <v>953</v>
      </c>
      <c r="AE21" s="3">
        <v>763</v>
      </c>
      <c r="AF21" s="3">
        <v>773</v>
      </c>
      <c r="AG21" s="3">
        <v>1034</v>
      </c>
      <c r="AH21" s="3">
        <v>698</v>
      </c>
      <c r="AI21" s="3">
        <v>768</v>
      </c>
      <c r="AJ21" s="3">
        <v>633</v>
      </c>
      <c r="AK21" s="3">
        <v>777</v>
      </c>
      <c r="AL21" s="3">
        <v>630</v>
      </c>
      <c r="AM21" s="3">
        <v>561</v>
      </c>
      <c r="AN21" s="3">
        <v>480</v>
      </c>
      <c r="AO21" s="3">
        <v>484</v>
      </c>
      <c r="AP21" s="3">
        <v>387</v>
      </c>
      <c r="AQ21" s="3">
        <v>8191</v>
      </c>
      <c r="AR21" s="3">
        <v>77170</v>
      </c>
      <c r="AS21" s="3">
        <v>621</v>
      </c>
      <c r="AT21" s="3">
        <v>107239</v>
      </c>
      <c r="AU21" s="3">
        <v>936</v>
      </c>
      <c r="AV21" s="4">
        <v>0.47099999999999997</v>
      </c>
      <c r="AW21" s="5">
        <v>3.0999999999999999E-3</v>
      </c>
      <c r="AX21" s="3">
        <v>40824</v>
      </c>
      <c r="AY21" s="3">
        <v>348</v>
      </c>
    </row>
    <row r="22" spans="1:51" x14ac:dyDescent="0.35">
      <c r="A22" s="2" t="s">
        <v>61</v>
      </c>
      <c r="B22" s="3">
        <v>17772</v>
      </c>
      <c r="C22" s="3">
        <v>617</v>
      </c>
      <c r="D22" s="3">
        <v>526</v>
      </c>
      <c r="E22" s="3">
        <v>1002</v>
      </c>
      <c r="F22" s="3">
        <v>1024</v>
      </c>
      <c r="G22" s="3">
        <v>964</v>
      </c>
      <c r="H22" s="3">
        <v>915</v>
      </c>
      <c r="I22" s="3">
        <v>956</v>
      </c>
      <c r="J22" s="3">
        <v>774</v>
      </c>
      <c r="K22" s="3">
        <v>904</v>
      </c>
      <c r="L22" s="3">
        <v>819</v>
      </c>
      <c r="M22" s="3">
        <v>750</v>
      </c>
      <c r="N22" s="3">
        <v>710</v>
      </c>
      <c r="O22" s="3">
        <v>703</v>
      </c>
      <c r="P22" s="3">
        <v>551</v>
      </c>
      <c r="Q22" s="3">
        <v>550</v>
      </c>
      <c r="R22" s="3">
        <v>457</v>
      </c>
      <c r="S22" s="3">
        <v>483</v>
      </c>
      <c r="T22" s="3">
        <v>409</v>
      </c>
      <c r="U22" s="3">
        <v>409</v>
      </c>
      <c r="V22" s="3">
        <v>341</v>
      </c>
      <c r="W22" s="3">
        <v>330</v>
      </c>
      <c r="X22" s="3">
        <v>342</v>
      </c>
      <c r="Y22" s="3">
        <v>313</v>
      </c>
      <c r="Z22" s="3">
        <v>208</v>
      </c>
      <c r="AA22" s="3">
        <v>242</v>
      </c>
      <c r="AB22" s="3">
        <v>186</v>
      </c>
      <c r="AC22" s="3">
        <v>228</v>
      </c>
      <c r="AD22" s="3">
        <v>108</v>
      </c>
      <c r="AE22" s="3">
        <v>154</v>
      </c>
      <c r="AF22" s="3">
        <v>134</v>
      </c>
      <c r="AG22" s="3">
        <v>136</v>
      </c>
      <c r="AH22" s="3">
        <v>97</v>
      </c>
      <c r="AI22" s="3">
        <v>127</v>
      </c>
      <c r="AJ22" s="3">
        <v>89</v>
      </c>
      <c r="AK22" s="3">
        <v>102</v>
      </c>
      <c r="AL22" s="3">
        <v>94</v>
      </c>
      <c r="AM22" s="3">
        <v>73</v>
      </c>
      <c r="AN22" s="3">
        <v>90</v>
      </c>
      <c r="AO22" s="3">
        <v>62</v>
      </c>
      <c r="AP22" s="3">
        <v>53</v>
      </c>
      <c r="AQ22" s="3">
        <v>740</v>
      </c>
      <c r="AR22" s="3">
        <v>52100</v>
      </c>
      <c r="AS22" s="3">
        <v>699</v>
      </c>
      <c r="AT22" s="3">
        <v>70494</v>
      </c>
      <c r="AU22" s="3">
        <v>936</v>
      </c>
      <c r="AV22" s="4">
        <v>0.45800000000000002</v>
      </c>
      <c r="AW22" s="5">
        <v>5.0000000000000001E-3</v>
      </c>
      <c r="AX22" s="3">
        <v>29534</v>
      </c>
      <c r="AY22" s="3">
        <v>401</v>
      </c>
    </row>
    <row r="23" spans="1:51" ht="15.75" customHeight="1" x14ac:dyDescent="0.35">
      <c r="A23" s="30" t="s">
        <v>64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</row>
    <row r="24" spans="1:51" ht="24" customHeight="1" x14ac:dyDescent="0.35">
      <c r="A24" s="31" t="s">
        <v>57</v>
      </c>
      <c r="B24" s="31" t="s">
        <v>7</v>
      </c>
      <c r="C24" s="31" t="s">
        <v>8</v>
      </c>
      <c r="D24" s="31" t="s">
        <v>9</v>
      </c>
      <c r="E24" s="31" t="s">
        <v>10</v>
      </c>
      <c r="F24" s="31" t="s">
        <v>11</v>
      </c>
      <c r="G24" s="31" t="s">
        <v>12</v>
      </c>
      <c r="H24" s="31" t="s">
        <v>13</v>
      </c>
      <c r="I24" s="31" t="s">
        <v>14</v>
      </c>
      <c r="J24" s="31" t="s">
        <v>15</v>
      </c>
      <c r="K24" s="31" t="s">
        <v>16</v>
      </c>
      <c r="L24" s="31" t="s">
        <v>17</v>
      </c>
      <c r="M24" s="31" t="s">
        <v>18</v>
      </c>
      <c r="N24" s="31" t="s">
        <v>19</v>
      </c>
      <c r="O24" s="31" t="s">
        <v>20</v>
      </c>
      <c r="P24" s="31" t="s">
        <v>21</v>
      </c>
      <c r="Q24" s="31" t="s">
        <v>22</v>
      </c>
      <c r="R24" s="31" t="s">
        <v>23</v>
      </c>
      <c r="S24" s="31" t="s">
        <v>24</v>
      </c>
      <c r="T24" s="31" t="s">
        <v>25</v>
      </c>
      <c r="U24" s="31" t="s">
        <v>26</v>
      </c>
      <c r="V24" s="31" t="s">
        <v>27</v>
      </c>
      <c r="W24" s="31" t="s">
        <v>28</v>
      </c>
      <c r="X24" s="31" t="s">
        <v>29</v>
      </c>
      <c r="Y24" s="31" t="s">
        <v>30</v>
      </c>
      <c r="Z24" s="31" t="s">
        <v>31</v>
      </c>
      <c r="AA24" s="31" t="s">
        <v>32</v>
      </c>
      <c r="AB24" s="31" t="s">
        <v>33</v>
      </c>
      <c r="AC24" s="31" t="s">
        <v>34</v>
      </c>
      <c r="AD24" s="31" t="s">
        <v>35</v>
      </c>
      <c r="AE24" s="31" t="s">
        <v>36</v>
      </c>
      <c r="AF24" s="31" t="s">
        <v>37</v>
      </c>
      <c r="AG24" s="31" t="s">
        <v>38</v>
      </c>
      <c r="AH24" s="31" t="s">
        <v>39</v>
      </c>
      <c r="AI24" s="31" t="s">
        <v>40</v>
      </c>
      <c r="AJ24" s="31" t="s">
        <v>41</v>
      </c>
      <c r="AK24" s="31" t="s">
        <v>42</v>
      </c>
      <c r="AL24" s="31" t="s">
        <v>43</v>
      </c>
      <c r="AM24" s="31" t="s">
        <v>44</v>
      </c>
      <c r="AN24" s="31" t="s">
        <v>45</v>
      </c>
      <c r="AO24" s="31" t="s">
        <v>46</v>
      </c>
      <c r="AP24" s="31" t="s">
        <v>47</v>
      </c>
      <c r="AQ24" s="31" t="s">
        <v>48</v>
      </c>
      <c r="AR24" s="31" t="s">
        <v>49</v>
      </c>
      <c r="AS24" s="31"/>
      <c r="AT24" s="31" t="s">
        <v>52</v>
      </c>
      <c r="AU24" s="31"/>
      <c r="AV24" s="31" t="s">
        <v>53</v>
      </c>
      <c r="AW24" s="31"/>
      <c r="AX24" s="31" t="s">
        <v>56</v>
      </c>
      <c r="AY24" s="31"/>
    </row>
    <row r="25" spans="1:51" ht="24" customHeight="1" x14ac:dyDescent="0.3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1" t="s">
        <v>50</v>
      </c>
      <c r="AS25" s="1" t="s">
        <v>51</v>
      </c>
      <c r="AT25" s="1" t="s">
        <v>50</v>
      </c>
      <c r="AU25" s="1" t="s">
        <v>51</v>
      </c>
      <c r="AV25" s="1" t="s">
        <v>54</v>
      </c>
      <c r="AW25" s="1" t="s">
        <v>55</v>
      </c>
      <c r="AX25" s="1" t="s">
        <v>50</v>
      </c>
      <c r="AY25" s="1" t="s">
        <v>55</v>
      </c>
    </row>
    <row r="26" spans="1:51" x14ac:dyDescent="0.35">
      <c r="A26" s="2" t="s">
        <v>65</v>
      </c>
      <c r="B26" s="3">
        <v>22031</v>
      </c>
      <c r="C26" s="3">
        <v>621</v>
      </c>
      <c r="D26" s="3">
        <v>472</v>
      </c>
      <c r="E26" s="3">
        <v>902</v>
      </c>
      <c r="F26" s="3">
        <v>856</v>
      </c>
      <c r="G26" s="3">
        <v>859</v>
      </c>
      <c r="H26" s="3">
        <v>831</v>
      </c>
      <c r="I26" s="3">
        <v>838</v>
      </c>
      <c r="J26" s="3">
        <v>721</v>
      </c>
      <c r="K26" s="3">
        <v>759</v>
      </c>
      <c r="L26" s="3">
        <v>650</v>
      </c>
      <c r="M26" s="3">
        <v>781</v>
      </c>
      <c r="N26" s="3">
        <v>679</v>
      </c>
      <c r="O26" s="3">
        <v>667</v>
      </c>
      <c r="P26" s="3">
        <v>605</v>
      </c>
      <c r="Q26" s="3">
        <v>619</v>
      </c>
      <c r="R26" s="3">
        <v>579</v>
      </c>
      <c r="S26" s="3">
        <v>517</v>
      </c>
      <c r="T26" s="3">
        <v>500</v>
      </c>
      <c r="U26" s="3">
        <v>513</v>
      </c>
      <c r="V26" s="3">
        <v>465</v>
      </c>
      <c r="W26" s="3">
        <v>585</v>
      </c>
      <c r="X26" s="3">
        <v>436</v>
      </c>
      <c r="Y26" s="3">
        <v>403</v>
      </c>
      <c r="Z26" s="3">
        <v>329</v>
      </c>
      <c r="AA26" s="3">
        <v>421</v>
      </c>
      <c r="AB26" s="3">
        <v>299</v>
      </c>
      <c r="AC26" s="3">
        <v>313</v>
      </c>
      <c r="AD26" s="3">
        <v>294</v>
      </c>
      <c r="AE26" s="3">
        <v>250</v>
      </c>
      <c r="AF26" s="3">
        <v>212</v>
      </c>
      <c r="AG26" s="3">
        <v>313</v>
      </c>
      <c r="AH26" s="3">
        <v>259</v>
      </c>
      <c r="AI26" s="3">
        <v>249</v>
      </c>
      <c r="AJ26" s="3">
        <v>207</v>
      </c>
      <c r="AK26" s="3">
        <v>251</v>
      </c>
      <c r="AL26" s="3">
        <v>173</v>
      </c>
      <c r="AM26" s="3">
        <v>201</v>
      </c>
      <c r="AN26" s="3">
        <v>156</v>
      </c>
      <c r="AO26" s="3">
        <v>134</v>
      </c>
      <c r="AP26" s="3">
        <v>135</v>
      </c>
      <c r="AQ26" s="3">
        <v>2978</v>
      </c>
      <c r="AR26" s="3">
        <v>76221</v>
      </c>
      <c r="AS26" s="3">
        <v>1187</v>
      </c>
      <c r="AT26" s="3">
        <v>109926</v>
      </c>
      <c r="AU26" s="3">
        <v>1712</v>
      </c>
      <c r="AV26" s="4">
        <v>0.496</v>
      </c>
      <c r="AW26" s="5">
        <v>5.8999999999999999E-3</v>
      </c>
      <c r="AX26" s="3">
        <v>43943</v>
      </c>
      <c r="AY26" s="3">
        <v>680</v>
      </c>
    </row>
    <row r="27" spans="1:51" x14ac:dyDescent="0.35">
      <c r="A27" s="6" t="s">
        <v>69</v>
      </c>
      <c r="B27" s="3">
        <v>5979</v>
      </c>
      <c r="C27" s="3">
        <v>129</v>
      </c>
      <c r="D27" s="3">
        <v>97</v>
      </c>
      <c r="E27" s="3">
        <v>223</v>
      </c>
      <c r="F27" s="3">
        <v>223</v>
      </c>
      <c r="G27" s="3">
        <v>230</v>
      </c>
      <c r="H27" s="3">
        <v>192</v>
      </c>
      <c r="I27" s="3">
        <v>176</v>
      </c>
      <c r="J27" s="3">
        <v>209</v>
      </c>
      <c r="K27" s="3">
        <v>191</v>
      </c>
      <c r="L27" s="3">
        <v>162</v>
      </c>
      <c r="M27" s="3">
        <v>232</v>
      </c>
      <c r="N27" s="3">
        <v>162</v>
      </c>
      <c r="O27" s="3">
        <v>168</v>
      </c>
      <c r="P27" s="3">
        <v>203</v>
      </c>
      <c r="Q27" s="3">
        <v>147</v>
      </c>
      <c r="R27" s="3">
        <v>152</v>
      </c>
      <c r="S27" s="3">
        <v>131</v>
      </c>
      <c r="T27" s="3">
        <v>174</v>
      </c>
      <c r="U27" s="3">
        <v>141</v>
      </c>
      <c r="V27" s="3">
        <v>135</v>
      </c>
      <c r="W27" s="3">
        <v>142</v>
      </c>
      <c r="X27" s="3">
        <v>83</v>
      </c>
      <c r="Y27" s="3">
        <v>111</v>
      </c>
      <c r="Z27" s="3">
        <v>102</v>
      </c>
      <c r="AA27" s="3">
        <v>119</v>
      </c>
      <c r="AB27" s="3">
        <v>93</v>
      </c>
      <c r="AC27" s="3">
        <v>100</v>
      </c>
      <c r="AD27" s="3">
        <v>74</v>
      </c>
      <c r="AE27" s="3">
        <v>77</v>
      </c>
      <c r="AF27" s="3">
        <v>71</v>
      </c>
      <c r="AG27" s="3">
        <v>85</v>
      </c>
      <c r="AH27" s="3">
        <v>68</v>
      </c>
      <c r="AI27" s="3">
        <v>85</v>
      </c>
      <c r="AJ27" s="3">
        <v>70</v>
      </c>
      <c r="AK27" s="3">
        <v>68</v>
      </c>
      <c r="AL27" s="3">
        <v>46</v>
      </c>
      <c r="AM27" s="3">
        <v>81</v>
      </c>
      <c r="AN27" s="3">
        <v>55</v>
      </c>
      <c r="AO27" s="3">
        <v>40</v>
      </c>
      <c r="AP27" s="3">
        <v>52</v>
      </c>
      <c r="AQ27" s="3">
        <v>880</v>
      </c>
      <c r="AR27" s="3">
        <v>83114</v>
      </c>
      <c r="AS27" s="3">
        <v>2371</v>
      </c>
      <c r="AT27" s="3">
        <v>116717</v>
      </c>
      <c r="AU27" s="3">
        <v>2252</v>
      </c>
      <c r="AV27" s="4">
        <v>0.48199999999999998</v>
      </c>
      <c r="AW27" s="5">
        <v>7.9000000000000008E-3</v>
      </c>
      <c r="AX27" s="3">
        <v>47304</v>
      </c>
      <c r="AY27" s="3">
        <v>902</v>
      </c>
    </row>
    <row r="28" spans="1:51" x14ac:dyDescent="0.35">
      <c r="A28" s="6" t="s">
        <v>70</v>
      </c>
      <c r="B28" s="3">
        <v>16052</v>
      </c>
      <c r="C28" s="3">
        <v>492</v>
      </c>
      <c r="D28" s="3">
        <v>374</v>
      </c>
      <c r="E28" s="3">
        <v>679</v>
      </c>
      <c r="F28" s="3">
        <v>633</v>
      </c>
      <c r="G28" s="3">
        <v>629</v>
      </c>
      <c r="H28" s="3">
        <v>639</v>
      </c>
      <c r="I28" s="3">
        <v>662</v>
      </c>
      <c r="J28" s="3">
        <v>512</v>
      </c>
      <c r="K28" s="3">
        <v>568</v>
      </c>
      <c r="L28" s="3">
        <v>488</v>
      </c>
      <c r="M28" s="3">
        <v>548</v>
      </c>
      <c r="N28" s="3">
        <v>518</v>
      </c>
      <c r="O28" s="3">
        <v>499</v>
      </c>
      <c r="P28" s="3">
        <v>402</v>
      </c>
      <c r="Q28" s="3">
        <v>472</v>
      </c>
      <c r="R28" s="3">
        <v>427</v>
      </c>
      <c r="S28" s="3">
        <v>386</v>
      </c>
      <c r="T28" s="3">
        <v>327</v>
      </c>
      <c r="U28" s="3">
        <v>371</v>
      </c>
      <c r="V28" s="3">
        <v>331</v>
      </c>
      <c r="W28" s="3">
        <v>443</v>
      </c>
      <c r="X28" s="3">
        <v>353</v>
      </c>
      <c r="Y28" s="3">
        <v>292</v>
      </c>
      <c r="Z28" s="3">
        <v>227</v>
      </c>
      <c r="AA28" s="3">
        <v>302</v>
      </c>
      <c r="AB28" s="3">
        <v>205</v>
      </c>
      <c r="AC28" s="3">
        <v>213</v>
      </c>
      <c r="AD28" s="3">
        <v>221</v>
      </c>
      <c r="AE28" s="3">
        <v>174</v>
      </c>
      <c r="AF28" s="3">
        <v>141</v>
      </c>
      <c r="AG28" s="3">
        <v>228</v>
      </c>
      <c r="AH28" s="3">
        <v>191</v>
      </c>
      <c r="AI28" s="3">
        <v>163</v>
      </c>
      <c r="AJ28" s="3">
        <v>137</v>
      </c>
      <c r="AK28" s="3">
        <v>183</v>
      </c>
      <c r="AL28" s="3">
        <v>127</v>
      </c>
      <c r="AM28" s="3">
        <v>120</v>
      </c>
      <c r="AN28" s="3">
        <v>102</v>
      </c>
      <c r="AO28" s="3">
        <v>94</v>
      </c>
      <c r="AP28" s="3">
        <v>84</v>
      </c>
      <c r="AQ28" s="3">
        <v>2098</v>
      </c>
      <c r="AR28" s="3">
        <v>73886</v>
      </c>
      <c r="AS28" s="3">
        <v>1659</v>
      </c>
      <c r="AT28" s="3">
        <v>107396</v>
      </c>
      <c r="AU28" s="3">
        <v>2163</v>
      </c>
      <c r="AV28" s="4">
        <v>0.501</v>
      </c>
      <c r="AW28" s="5">
        <v>7.4999999999999997E-3</v>
      </c>
      <c r="AX28" s="3">
        <v>42714</v>
      </c>
      <c r="AY28" s="3">
        <v>847</v>
      </c>
    </row>
    <row r="29" spans="1:51" x14ac:dyDescent="0.35">
      <c r="A29" s="2" t="s">
        <v>66</v>
      </c>
      <c r="B29" s="3">
        <v>27757</v>
      </c>
      <c r="C29" s="3">
        <v>659</v>
      </c>
      <c r="D29" s="3">
        <v>609</v>
      </c>
      <c r="E29" s="3">
        <v>1056</v>
      </c>
      <c r="F29" s="3">
        <v>1001</v>
      </c>
      <c r="G29" s="3">
        <v>1092</v>
      </c>
      <c r="H29" s="3">
        <v>1134</v>
      </c>
      <c r="I29" s="3">
        <v>1256</v>
      </c>
      <c r="J29" s="3">
        <v>1026</v>
      </c>
      <c r="K29" s="3">
        <v>1218</v>
      </c>
      <c r="L29" s="3">
        <v>1194</v>
      </c>
      <c r="M29" s="3">
        <v>1077</v>
      </c>
      <c r="N29" s="3">
        <v>954</v>
      </c>
      <c r="O29" s="3">
        <v>1022</v>
      </c>
      <c r="P29" s="3">
        <v>817</v>
      </c>
      <c r="Q29" s="3">
        <v>888</v>
      </c>
      <c r="R29" s="3">
        <v>805</v>
      </c>
      <c r="S29" s="3">
        <v>782</v>
      </c>
      <c r="T29" s="3">
        <v>683</v>
      </c>
      <c r="U29" s="3">
        <v>701</v>
      </c>
      <c r="V29" s="3">
        <v>666</v>
      </c>
      <c r="W29" s="3">
        <v>591</v>
      </c>
      <c r="X29" s="3">
        <v>580</v>
      </c>
      <c r="Y29" s="3">
        <v>535</v>
      </c>
      <c r="Z29" s="3">
        <v>410</v>
      </c>
      <c r="AA29" s="3">
        <v>597</v>
      </c>
      <c r="AB29" s="3">
        <v>406</v>
      </c>
      <c r="AC29" s="3">
        <v>419</v>
      </c>
      <c r="AD29" s="3">
        <v>331</v>
      </c>
      <c r="AE29" s="3">
        <v>324</v>
      </c>
      <c r="AF29" s="3">
        <v>237</v>
      </c>
      <c r="AG29" s="3">
        <v>325</v>
      </c>
      <c r="AH29" s="3">
        <v>278</v>
      </c>
      <c r="AI29" s="3">
        <v>276</v>
      </c>
      <c r="AJ29" s="3">
        <v>227</v>
      </c>
      <c r="AK29" s="3">
        <v>273</v>
      </c>
      <c r="AL29" s="3">
        <v>238</v>
      </c>
      <c r="AM29" s="3">
        <v>174</v>
      </c>
      <c r="AN29" s="3">
        <v>210</v>
      </c>
      <c r="AO29" s="3">
        <v>172</v>
      </c>
      <c r="AP29" s="3">
        <v>145</v>
      </c>
      <c r="AQ29" s="3">
        <v>2367</v>
      </c>
      <c r="AR29" s="3">
        <v>68354</v>
      </c>
      <c r="AS29" s="3">
        <v>1109</v>
      </c>
      <c r="AT29" s="3">
        <v>94011</v>
      </c>
      <c r="AU29" s="3">
        <v>1160</v>
      </c>
      <c r="AV29" s="4">
        <v>0.46500000000000002</v>
      </c>
      <c r="AW29" s="5">
        <v>5.1999999999999998E-3</v>
      </c>
      <c r="AX29" s="3">
        <v>38610</v>
      </c>
      <c r="AY29" s="3">
        <v>462</v>
      </c>
    </row>
    <row r="30" spans="1:51" x14ac:dyDescent="0.35">
      <c r="A30" s="6" t="s">
        <v>71</v>
      </c>
      <c r="B30" s="3">
        <v>19070</v>
      </c>
      <c r="C30" s="3">
        <v>489</v>
      </c>
      <c r="D30" s="3">
        <v>437</v>
      </c>
      <c r="E30" s="3">
        <v>780</v>
      </c>
      <c r="F30" s="3">
        <v>707</v>
      </c>
      <c r="G30" s="3">
        <v>760</v>
      </c>
      <c r="H30" s="3">
        <v>776</v>
      </c>
      <c r="I30" s="3">
        <v>849</v>
      </c>
      <c r="J30" s="3">
        <v>669</v>
      </c>
      <c r="K30" s="3">
        <v>848</v>
      </c>
      <c r="L30" s="3">
        <v>789</v>
      </c>
      <c r="M30" s="3">
        <v>724</v>
      </c>
      <c r="N30" s="3">
        <v>665</v>
      </c>
      <c r="O30" s="3">
        <v>736</v>
      </c>
      <c r="P30" s="3">
        <v>576</v>
      </c>
      <c r="Q30" s="3">
        <v>617</v>
      </c>
      <c r="R30" s="3">
        <v>528</v>
      </c>
      <c r="S30" s="3">
        <v>509</v>
      </c>
      <c r="T30" s="3">
        <v>425</v>
      </c>
      <c r="U30" s="3">
        <v>469</v>
      </c>
      <c r="V30" s="3">
        <v>448</v>
      </c>
      <c r="W30" s="3">
        <v>399</v>
      </c>
      <c r="X30" s="3">
        <v>380</v>
      </c>
      <c r="Y30" s="3">
        <v>399</v>
      </c>
      <c r="Z30" s="3">
        <v>254</v>
      </c>
      <c r="AA30" s="3">
        <v>420</v>
      </c>
      <c r="AB30" s="3">
        <v>274</v>
      </c>
      <c r="AC30" s="3">
        <v>273</v>
      </c>
      <c r="AD30" s="3">
        <v>233</v>
      </c>
      <c r="AE30" s="3">
        <v>206</v>
      </c>
      <c r="AF30" s="3">
        <v>163</v>
      </c>
      <c r="AG30" s="3">
        <v>239</v>
      </c>
      <c r="AH30" s="3">
        <v>210</v>
      </c>
      <c r="AI30" s="3">
        <v>179</v>
      </c>
      <c r="AJ30" s="3">
        <v>145</v>
      </c>
      <c r="AK30" s="3">
        <v>185</v>
      </c>
      <c r="AL30" s="3">
        <v>153</v>
      </c>
      <c r="AM30" s="3">
        <v>129</v>
      </c>
      <c r="AN30" s="3">
        <v>148</v>
      </c>
      <c r="AO30" s="3">
        <v>115</v>
      </c>
      <c r="AP30" s="3">
        <v>104</v>
      </c>
      <c r="AQ30" s="3">
        <v>1659</v>
      </c>
      <c r="AR30" s="3">
        <v>67380</v>
      </c>
      <c r="AS30" s="3">
        <v>1249</v>
      </c>
      <c r="AT30" s="3">
        <v>94782</v>
      </c>
      <c r="AU30" s="3">
        <v>1595</v>
      </c>
      <c r="AV30" s="4">
        <v>0.47499999999999998</v>
      </c>
      <c r="AW30" s="5">
        <v>6.4999999999999997E-3</v>
      </c>
      <c r="AX30" s="3">
        <v>38954</v>
      </c>
      <c r="AY30" s="3">
        <v>631</v>
      </c>
    </row>
    <row r="31" spans="1:51" x14ac:dyDescent="0.35">
      <c r="A31" s="6" t="s">
        <v>72</v>
      </c>
      <c r="B31" s="3">
        <v>8686</v>
      </c>
      <c r="C31" s="3">
        <v>170</v>
      </c>
      <c r="D31" s="3">
        <v>172</v>
      </c>
      <c r="E31" s="3">
        <v>276</v>
      </c>
      <c r="F31" s="3">
        <v>294</v>
      </c>
      <c r="G31" s="3">
        <v>332</v>
      </c>
      <c r="H31" s="3">
        <v>358</v>
      </c>
      <c r="I31" s="3">
        <v>407</v>
      </c>
      <c r="J31" s="3">
        <v>357</v>
      </c>
      <c r="K31" s="3">
        <v>370</v>
      </c>
      <c r="L31" s="3">
        <v>405</v>
      </c>
      <c r="M31" s="3">
        <v>353</v>
      </c>
      <c r="N31" s="3">
        <v>289</v>
      </c>
      <c r="O31" s="3">
        <v>286</v>
      </c>
      <c r="P31" s="3">
        <v>241</v>
      </c>
      <c r="Q31" s="3">
        <v>271</v>
      </c>
      <c r="R31" s="3">
        <v>277</v>
      </c>
      <c r="S31" s="3">
        <v>273</v>
      </c>
      <c r="T31" s="3">
        <v>259</v>
      </c>
      <c r="U31" s="3">
        <v>231</v>
      </c>
      <c r="V31" s="3">
        <v>218</v>
      </c>
      <c r="W31" s="3">
        <v>192</v>
      </c>
      <c r="X31" s="3">
        <v>200</v>
      </c>
      <c r="Y31" s="3">
        <v>136</v>
      </c>
      <c r="Z31" s="3">
        <v>156</v>
      </c>
      <c r="AA31" s="3">
        <v>178</v>
      </c>
      <c r="AB31" s="3">
        <v>132</v>
      </c>
      <c r="AC31" s="3">
        <v>146</v>
      </c>
      <c r="AD31" s="3">
        <v>98</v>
      </c>
      <c r="AE31" s="3">
        <v>118</v>
      </c>
      <c r="AF31" s="3">
        <v>74</v>
      </c>
      <c r="AG31" s="3">
        <v>86</v>
      </c>
      <c r="AH31" s="3">
        <v>68</v>
      </c>
      <c r="AI31" s="3">
        <v>97</v>
      </c>
      <c r="AJ31" s="3">
        <v>82</v>
      </c>
      <c r="AK31" s="3">
        <v>88</v>
      </c>
      <c r="AL31" s="3">
        <v>85</v>
      </c>
      <c r="AM31" s="3">
        <v>45</v>
      </c>
      <c r="AN31" s="3">
        <v>62</v>
      </c>
      <c r="AO31" s="3">
        <v>57</v>
      </c>
      <c r="AP31" s="3">
        <v>41</v>
      </c>
      <c r="AQ31" s="3">
        <v>709</v>
      </c>
      <c r="AR31" s="3">
        <v>70570</v>
      </c>
      <c r="AS31" s="3">
        <v>1342</v>
      </c>
      <c r="AT31" s="3">
        <v>92319</v>
      </c>
      <c r="AU31" s="3">
        <v>1556</v>
      </c>
      <c r="AV31" s="4">
        <v>0.443</v>
      </c>
      <c r="AW31" s="5">
        <v>6.6E-3</v>
      </c>
      <c r="AX31" s="3">
        <v>37857</v>
      </c>
      <c r="AY31" s="3">
        <v>597</v>
      </c>
    </row>
    <row r="32" spans="1:51" x14ac:dyDescent="0.35">
      <c r="A32" s="2" t="s">
        <v>67</v>
      </c>
      <c r="B32" s="3">
        <v>49486</v>
      </c>
      <c r="C32" s="3">
        <v>1726</v>
      </c>
      <c r="D32" s="3">
        <v>1187</v>
      </c>
      <c r="E32" s="3">
        <v>2255</v>
      </c>
      <c r="F32" s="3">
        <v>2219</v>
      </c>
      <c r="G32" s="3">
        <v>2093</v>
      </c>
      <c r="H32" s="3">
        <v>2175</v>
      </c>
      <c r="I32" s="3">
        <v>2238</v>
      </c>
      <c r="J32" s="3">
        <v>1959</v>
      </c>
      <c r="K32" s="3">
        <v>2278</v>
      </c>
      <c r="L32" s="3">
        <v>2045</v>
      </c>
      <c r="M32" s="3">
        <v>1981</v>
      </c>
      <c r="N32" s="3">
        <v>1750</v>
      </c>
      <c r="O32" s="3">
        <v>1813</v>
      </c>
      <c r="P32" s="3">
        <v>1410</v>
      </c>
      <c r="Q32" s="3">
        <v>1429</v>
      </c>
      <c r="R32" s="3">
        <v>1345</v>
      </c>
      <c r="S32" s="3">
        <v>1308</v>
      </c>
      <c r="T32" s="3">
        <v>1140</v>
      </c>
      <c r="U32" s="3">
        <v>1097</v>
      </c>
      <c r="V32" s="3">
        <v>1039</v>
      </c>
      <c r="W32" s="3">
        <v>1047</v>
      </c>
      <c r="X32" s="3">
        <v>910</v>
      </c>
      <c r="Y32" s="3">
        <v>900</v>
      </c>
      <c r="Z32" s="3">
        <v>727</v>
      </c>
      <c r="AA32" s="3">
        <v>778</v>
      </c>
      <c r="AB32" s="3">
        <v>624</v>
      </c>
      <c r="AC32" s="3">
        <v>597</v>
      </c>
      <c r="AD32" s="3">
        <v>505</v>
      </c>
      <c r="AE32" s="3">
        <v>491</v>
      </c>
      <c r="AF32" s="3">
        <v>523</v>
      </c>
      <c r="AG32" s="3">
        <v>674</v>
      </c>
      <c r="AH32" s="3">
        <v>385</v>
      </c>
      <c r="AI32" s="3">
        <v>445</v>
      </c>
      <c r="AJ32" s="3">
        <v>323</v>
      </c>
      <c r="AK32" s="3">
        <v>413</v>
      </c>
      <c r="AL32" s="3">
        <v>316</v>
      </c>
      <c r="AM32" s="3">
        <v>305</v>
      </c>
      <c r="AN32" s="3">
        <v>260</v>
      </c>
      <c r="AO32" s="3">
        <v>286</v>
      </c>
      <c r="AP32" s="3">
        <v>205</v>
      </c>
      <c r="AQ32" s="3">
        <v>4284</v>
      </c>
      <c r="AR32" s="3">
        <v>61884</v>
      </c>
      <c r="AS32" s="3">
        <v>466</v>
      </c>
      <c r="AT32" s="3">
        <v>90415</v>
      </c>
      <c r="AU32" s="3">
        <v>983</v>
      </c>
      <c r="AV32" s="4">
        <v>0.49099999999999999</v>
      </c>
      <c r="AW32" s="5">
        <v>3.7000000000000002E-3</v>
      </c>
      <c r="AX32" s="3">
        <v>35978</v>
      </c>
      <c r="AY32" s="3">
        <v>391</v>
      </c>
    </row>
    <row r="33" spans="1:51" x14ac:dyDescent="0.35">
      <c r="A33" s="6" t="s">
        <v>73</v>
      </c>
      <c r="B33" s="3">
        <v>26621</v>
      </c>
      <c r="C33" s="3">
        <v>914</v>
      </c>
      <c r="D33" s="3">
        <v>580</v>
      </c>
      <c r="E33" s="3">
        <v>1198</v>
      </c>
      <c r="F33" s="3">
        <v>1125</v>
      </c>
      <c r="G33" s="3">
        <v>1056</v>
      </c>
      <c r="H33" s="3">
        <v>1135</v>
      </c>
      <c r="I33" s="3">
        <v>1234</v>
      </c>
      <c r="J33" s="3">
        <v>1026</v>
      </c>
      <c r="K33" s="3">
        <v>1287</v>
      </c>
      <c r="L33" s="3">
        <v>1052</v>
      </c>
      <c r="M33" s="3">
        <v>946</v>
      </c>
      <c r="N33" s="3">
        <v>954</v>
      </c>
      <c r="O33" s="3">
        <v>988</v>
      </c>
      <c r="P33" s="3">
        <v>779</v>
      </c>
      <c r="Q33" s="3">
        <v>764</v>
      </c>
      <c r="R33" s="3">
        <v>738</v>
      </c>
      <c r="S33" s="3">
        <v>736</v>
      </c>
      <c r="T33" s="3">
        <v>592</v>
      </c>
      <c r="U33" s="3">
        <v>591</v>
      </c>
      <c r="V33" s="3">
        <v>615</v>
      </c>
      <c r="W33" s="3">
        <v>569</v>
      </c>
      <c r="X33" s="3">
        <v>508</v>
      </c>
      <c r="Y33" s="3">
        <v>509</v>
      </c>
      <c r="Z33" s="3">
        <v>406</v>
      </c>
      <c r="AA33" s="3">
        <v>404</v>
      </c>
      <c r="AB33" s="3">
        <v>320</v>
      </c>
      <c r="AC33" s="3">
        <v>342</v>
      </c>
      <c r="AD33" s="3">
        <v>293</v>
      </c>
      <c r="AE33" s="3">
        <v>259</v>
      </c>
      <c r="AF33" s="3">
        <v>273</v>
      </c>
      <c r="AG33" s="3">
        <v>358</v>
      </c>
      <c r="AH33" s="3">
        <v>216</v>
      </c>
      <c r="AI33" s="3">
        <v>234</v>
      </c>
      <c r="AJ33" s="3">
        <v>185</v>
      </c>
      <c r="AK33" s="3">
        <v>224</v>
      </c>
      <c r="AL33" s="3">
        <v>166</v>
      </c>
      <c r="AM33" s="3">
        <v>159</v>
      </c>
      <c r="AN33" s="3">
        <v>153</v>
      </c>
      <c r="AO33" s="3">
        <v>155</v>
      </c>
      <c r="AP33" s="3">
        <v>106</v>
      </c>
      <c r="AQ33" s="3">
        <v>2472</v>
      </c>
      <c r="AR33" s="3">
        <v>63776</v>
      </c>
      <c r="AS33" s="3">
        <v>1051</v>
      </c>
      <c r="AT33" s="3">
        <v>92583</v>
      </c>
      <c r="AU33" s="3">
        <v>1247</v>
      </c>
      <c r="AV33" s="4">
        <v>0.48899999999999999</v>
      </c>
      <c r="AW33" s="5">
        <v>4.7999999999999996E-3</v>
      </c>
      <c r="AX33" s="3">
        <v>37744</v>
      </c>
      <c r="AY33" s="3">
        <v>532</v>
      </c>
    </row>
    <row r="34" spans="1:51" x14ac:dyDescent="0.35">
      <c r="A34" s="6" t="s">
        <v>74</v>
      </c>
      <c r="B34" s="3">
        <v>7757</v>
      </c>
      <c r="C34" s="3">
        <v>314</v>
      </c>
      <c r="D34" s="3">
        <v>219</v>
      </c>
      <c r="E34" s="3">
        <v>467</v>
      </c>
      <c r="F34" s="3">
        <v>429</v>
      </c>
      <c r="G34" s="3">
        <v>392</v>
      </c>
      <c r="H34" s="3">
        <v>363</v>
      </c>
      <c r="I34" s="3">
        <v>362</v>
      </c>
      <c r="J34" s="3">
        <v>321</v>
      </c>
      <c r="K34" s="3">
        <v>366</v>
      </c>
      <c r="L34" s="3">
        <v>351</v>
      </c>
      <c r="M34" s="3">
        <v>330</v>
      </c>
      <c r="N34" s="3">
        <v>254</v>
      </c>
      <c r="O34" s="3">
        <v>312</v>
      </c>
      <c r="P34" s="3">
        <v>206</v>
      </c>
      <c r="Q34" s="3">
        <v>230</v>
      </c>
      <c r="R34" s="3">
        <v>199</v>
      </c>
      <c r="S34" s="3">
        <v>192</v>
      </c>
      <c r="T34" s="3">
        <v>186</v>
      </c>
      <c r="U34" s="3">
        <v>163</v>
      </c>
      <c r="V34" s="3">
        <v>137</v>
      </c>
      <c r="W34" s="3">
        <v>165</v>
      </c>
      <c r="X34" s="3">
        <v>127</v>
      </c>
      <c r="Y34" s="3">
        <v>130</v>
      </c>
      <c r="Z34" s="3">
        <v>76</v>
      </c>
      <c r="AA34" s="3">
        <v>93</v>
      </c>
      <c r="AB34" s="3">
        <v>69</v>
      </c>
      <c r="AC34" s="3">
        <v>78</v>
      </c>
      <c r="AD34" s="3">
        <v>60</v>
      </c>
      <c r="AE34" s="3">
        <v>61</v>
      </c>
      <c r="AF34" s="3">
        <v>85</v>
      </c>
      <c r="AG34" s="3">
        <v>104</v>
      </c>
      <c r="AH34" s="3">
        <v>35</v>
      </c>
      <c r="AI34" s="3">
        <v>64</v>
      </c>
      <c r="AJ34" s="3">
        <v>41</v>
      </c>
      <c r="AK34" s="3">
        <v>63</v>
      </c>
      <c r="AL34" s="3">
        <v>48</v>
      </c>
      <c r="AM34" s="3">
        <v>55</v>
      </c>
      <c r="AN34" s="3">
        <v>35</v>
      </c>
      <c r="AO34" s="3">
        <v>46</v>
      </c>
      <c r="AP34" s="3">
        <v>38</v>
      </c>
      <c r="AQ34" s="3">
        <v>494</v>
      </c>
      <c r="AR34" s="3">
        <v>54317</v>
      </c>
      <c r="AS34" s="3">
        <v>1367</v>
      </c>
      <c r="AT34" s="3">
        <v>80147</v>
      </c>
      <c r="AU34" s="3">
        <v>2097</v>
      </c>
      <c r="AV34" s="4">
        <v>0.5</v>
      </c>
      <c r="AW34" s="5">
        <v>8.3000000000000001E-3</v>
      </c>
      <c r="AX34" s="3">
        <v>32839</v>
      </c>
      <c r="AY34" s="3">
        <v>839</v>
      </c>
    </row>
    <row r="35" spans="1:51" x14ac:dyDescent="0.35">
      <c r="A35" s="6" t="s">
        <v>75</v>
      </c>
      <c r="B35" s="3">
        <v>15107</v>
      </c>
      <c r="C35" s="3">
        <v>497</v>
      </c>
      <c r="D35" s="3">
        <v>388</v>
      </c>
      <c r="E35" s="3">
        <v>590</v>
      </c>
      <c r="F35" s="3">
        <v>665</v>
      </c>
      <c r="G35" s="3">
        <v>646</v>
      </c>
      <c r="H35" s="3">
        <v>676</v>
      </c>
      <c r="I35" s="3">
        <v>642</v>
      </c>
      <c r="J35" s="3">
        <v>612</v>
      </c>
      <c r="K35" s="3">
        <v>626</v>
      </c>
      <c r="L35" s="3">
        <v>642</v>
      </c>
      <c r="M35" s="3">
        <v>706</v>
      </c>
      <c r="N35" s="3">
        <v>542</v>
      </c>
      <c r="O35" s="3">
        <v>513</v>
      </c>
      <c r="P35" s="3">
        <v>426</v>
      </c>
      <c r="Q35" s="3">
        <v>435</v>
      </c>
      <c r="R35" s="3">
        <v>408</v>
      </c>
      <c r="S35" s="3">
        <v>380</v>
      </c>
      <c r="T35" s="3">
        <v>363</v>
      </c>
      <c r="U35" s="3">
        <v>343</v>
      </c>
      <c r="V35" s="3">
        <v>287</v>
      </c>
      <c r="W35" s="3">
        <v>313</v>
      </c>
      <c r="X35" s="3">
        <v>275</v>
      </c>
      <c r="Y35" s="3">
        <v>262</v>
      </c>
      <c r="Z35" s="3">
        <v>245</v>
      </c>
      <c r="AA35" s="3">
        <v>281</v>
      </c>
      <c r="AB35" s="3">
        <v>235</v>
      </c>
      <c r="AC35" s="3">
        <v>177</v>
      </c>
      <c r="AD35" s="3">
        <v>152</v>
      </c>
      <c r="AE35" s="3">
        <v>171</v>
      </c>
      <c r="AF35" s="3">
        <v>165</v>
      </c>
      <c r="AG35" s="3">
        <v>212</v>
      </c>
      <c r="AH35" s="3">
        <v>135</v>
      </c>
      <c r="AI35" s="3">
        <v>147</v>
      </c>
      <c r="AJ35" s="3">
        <v>97</v>
      </c>
      <c r="AK35" s="3">
        <v>126</v>
      </c>
      <c r="AL35" s="3">
        <v>102</v>
      </c>
      <c r="AM35" s="3">
        <v>91</v>
      </c>
      <c r="AN35" s="3">
        <v>73</v>
      </c>
      <c r="AO35" s="3">
        <v>85</v>
      </c>
      <c r="AP35" s="3">
        <v>61</v>
      </c>
      <c r="AQ35" s="3">
        <v>1317</v>
      </c>
      <c r="AR35" s="3">
        <v>62633</v>
      </c>
      <c r="AS35" s="3">
        <v>1091</v>
      </c>
      <c r="AT35" s="3">
        <v>91867</v>
      </c>
      <c r="AU35" s="3">
        <v>1842</v>
      </c>
      <c r="AV35" s="4">
        <v>0.48899999999999999</v>
      </c>
      <c r="AW35" s="5">
        <v>7.6E-3</v>
      </c>
      <c r="AX35" s="3">
        <v>34587</v>
      </c>
      <c r="AY35" s="3">
        <v>666</v>
      </c>
    </row>
    <row r="36" spans="1:51" x14ac:dyDescent="0.35">
      <c r="A36" s="2" t="s">
        <v>68</v>
      </c>
      <c r="B36" s="3">
        <v>29177</v>
      </c>
      <c r="C36" s="3">
        <v>778</v>
      </c>
      <c r="D36" s="3">
        <v>433</v>
      </c>
      <c r="E36" s="3">
        <v>928</v>
      </c>
      <c r="F36" s="3">
        <v>1096</v>
      </c>
      <c r="G36" s="3">
        <v>1021</v>
      </c>
      <c r="H36" s="3">
        <v>1107</v>
      </c>
      <c r="I36" s="3">
        <v>1126</v>
      </c>
      <c r="J36" s="3">
        <v>995</v>
      </c>
      <c r="K36" s="3">
        <v>1121</v>
      </c>
      <c r="L36" s="3">
        <v>1082</v>
      </c>
      <c r="M36" s="3">
        <v>1047</v>
      </c>
      <c r="N36" s="3">
        <v>982</v>
      </c>
      <c r="O36" s="3">
        <v>1029</v>
      </c>
      <c r="P36" s="3">
        <v>822</v>
      </c>
      <c r="Q36" s="3">
        <v>871</v>
      </c>
      <c r="R36" s="3">
        <v>820</v>
      </c>
      <c r="S36" s="3">
        <v>795</v>
      </c>
      <c r="T36" s="3">
        <v>689</v>
      </c>
      <c r="U36" s="3">
        <v>712</v>
      </c>
      <c r="V36" s="3">
        <v>647</v>
      </c>
      <c r="W36" s="3">
        <v>628</v>
      </c>
      <c r="X36" s="3">
        <v>565</v>
      </c>
      <c r="Y36" s="3">
        <v>575</v>
      </c>
      <c r="Z36" s="3">
        <v>499</v>
      </c>
      <c r="AA36" s="3">
        <v>597</v>
      </c>
      <c r="AB36" s="3">
        <v>456</v>
      </c>
      <c r="AC36" s="3">
        <v>449</v>
      </c>
      <c r="AD36" s="3">
        <v>452</v>
      </c>
      <c r="AE36" s="3">
        <v>335</v>
      </c>
      <c r="AF36" s="3">
        <v>339</v>
      </c>
      <c r="AG36" s="3">
        <v>409</v>
      </c>
      <c r="AH36" s="3">
        <v>285</v>
      </c>
      <c r="AI36" s="3">
        <v>290</v>
      </c>
      <c r="AJ36" s="3">
        <v>251</v>
      </c>
      <c r="AK36" s="3">
        <v>314</v>
      </c>
      <c r="AL36" s="3">
        <v>271</v>
      </c>
      <c r="AM36" s="3">
        <v>227</v>
      </c>
      <c r="AN36" s="3">
        <v>193</v>
      </c>
      <c r="AO36" s="3">
        <v>236</v>
      </c>
      <c r="AP36" s="3">
        <v>163</v>
      </c>
      <c r="AQ36" s="3">
        <v>3542</v>
      </c>
      <c r="AR36" s="3">
        <v>75769</v>
      </c>
      <c r="AS36" s="3">
        <v>756</v>
      </c>
      <c r="AT36" s="3">
        <v>106040</v>
      </c>
      <c r="AU36" s="3">
        <v>1175</v>
      </c>
      <c r="AV36" s="4">
        <v>0.47399999999999998</v>
      </c>
      <c r="AW36" s="5">
        <v>4.1000000000000003E-3</v>
      </c>
      <c r="AX36" s="3">
        <v>39665</v>
      </c>
      <c r="AY36" s="3">
        <v>447</v>
      </c>
    </row>
    <row r="37" spans="1:51" x14ac:dyDescent="0.35">
      <c r="A37" s="6" t="s">
        <v>76</v>
      </c>
      <c r="B37" s="3">
        <v>9711</v>
      </c>
      <c r="C37" s="3">
        <v>223</v>
      </c>
      <c r="D37" s="3">
        <v>155</v>
      </c>
      <c r="E37" s="3">
        <v>328</v>
      </c>
      <c r="F37" s="3">
        <v>388</v>
      </c>
      <c r="G37" s="3">
        <v>331</v>
      </c>
      <c r="H37" s="3">
        <v>417</v>
      </c>
      <c r="I37" s="3">
        <v>383</v>
      </c>
      <c r="J37" s="3">
        <v>369</v>
      </c>
      <c r="K37" s="3">
        <v>424</v>
      </c>
      <c r="L37" s="3">
        <v>376</v>
      </c>
      <c r="M37" s="3">
        <v>404</v>
      </c>
      <c r="N37" s="3">
        <v>380</v>
      </c>
      <c r="O37" s="3">
        <v>369</v>
      </c>
      <c r="P37" s="3">
        <v>306</v>
      </c>
      <c r="Q37" s="3">
        <v>294</v>
      </c>
      <c r="R37" s="3">
        <v>304</v>
      </c>
      <c r="S37" s="3">
        <v>246</v>
      </c>
      <c r="T37" s="3">
        <v>236</v>
      </c>
      <c r="U37" s="3">
        <v>232</v>
      </c>
      <c r="V37" s="3">
        <v>239</v>
      </c>
      <c r="W37" s="3">
        <v>200</v>
      </c>
      <c r="X37" s="3">
        <v>193</v>
      </c>
      <c r="Y37" s="3">
        <v>201</v>
      </c>
      <c r="Z37" s="3">
        <v>157</v>
      </c>
      <c r="AA37" s="3">
        <v>173</v>
      </c>
      <c r="AB37" s="3">
        <v>149</v>
      </c>
      <c r="AC37" s="3">
        <v>173</v>
      </c>
      <c r="AD37" s="3">
        <v>134</v>
      </c>
      <c r="AE37" s="3">
        <v>106</v>
      </c>
      <c r="AF37" s="3">
        <v>115</v>
      </c>
      <c r="AG37" s="3">
        <v>123</v>
      </c>
      <c r="AH37" s="3">
        <v>83</v>
      </c>
      <c r="AI37" s="3">
        <v>91</v>
      </c>
      <c r="AJ37" s="3">
        <v>55</v>
      </c>
      <c r="AK37" s="3">
        <v>100</v>
      </c>
      <c r="AL37" s="3">
        <v>78</v>
      </c>
      <c r="AM37" s="3">
        <v>70</v>
      </c>
      <c r="AN37" s="3">
        <v>58</v>
      </c>
      <c r="AO37" s="3">
        <v>63</v>
      </c>
      <c r="AP37" s="3">
        <v>46</v>
      </c>
      <c r="AQ37" s="3">
        <v>940</v>
      </c>
      <c r="AR37" s="3">
        <v>70040</v>
      </c>
      <c r="AS37" s="3">
        <v>1434</v>
      </c>
      <c r="AT37" s="3">
        <v>97058</v>
      </c>
      <c r="AU37" s="3">
        <v>1796</v>
      </c>
      <c r="AV37" s="4">
        <v>0.46300000000000002</v>
      </c>
      <c r="AW37" s="5">
        <v>6.4999999999999997E-3</v>
      </c>
      <c r="AX37" s="3">
        <v>37910</v>
      </c>
      <c r="AY37" s="3">
        <v>702</v>
      </c>
    </row>
    <row r="38" spans="1:51" x14ac:dyDescent="0.35">
      <c r="A38" s="6" t="s">
        <v>77</v>
      </c>
      <c r="B38" s="3">
        <v>19467</v>
      </c>
      <c r="C38" s="3">
        <v>555</v>
      </c>
      <c r="D38" s="3">
        <v>278</v>
      </c>
      <c r="E38" s="3">
        <v>599</v>
      </c>
      <c r="F38" s="3">
        <v>707</v>
      </c>
      <c r="G38" s="3">
        <v>690</v>
      </c>
      <c r="H38" s="3">
        <v>690</v>
      </c>
      <c r="I38" s="3">
        <v>743</v>
      </c>
      <c r="J38" s="3">
        <v>626</v>
      </c>
      <c r="K38" s="3">
        <v>697</v>
      </c>
      <c r="L38" s="3">
        <v>707</v>
      </c>
      <c r="M38" s="3">
        <v>643</v>
      </c>
      <c r="N38" s="3">
        <v>602</v>
      </c>
      <c r="O38" s="3">
        <v>660</v>
      </c>
      <c r="P38" s="3">
        <v>516</v>
      </c>
      <c r="Q38" s="3">
        <v>577</v>
      </c>
      <c r="R38" s="3">
        <v>516</v>
      </c>
      <c r="S38" s="3">
        <v>549</v>
      </c>
      <c r="T38" s="3">
        <v>452</v>
      </c>
      <c r="U38" s="3">
        <v>481</v>
      </c>
      <c r="V38" s="3">
        <v>408</v>
      </c>
      <c r="W38" s="3">
        <v>429</v>
      </c>
      <c r="X38" s="3">
        <v>372</v>
      </c>
      <c r="Y38" s="3">
        <v>374</v>
      </c>
      <c r="Z38" s="3">
        <v>342</v>
      </c>
      <c r="AA38" s="3">
        <v>423</v>
      </c>
      <c r="AB38" s="3">
        <v>307</v>
      </c>
      <c r="AC38" s="3">
        <v>276</v>
      </c>
      <c r="AD38" s="3">
        <v>318</v>
      </c>
      <c r="AE38" s="3">
        <v>229</v>
      </c>
      <c r="AF38" s="3">
        <v>224</v>
      </c>
      <c r="AG38" s="3">
        <v>286</v>
      </c>
      <c r="AH38" s="3">
        <v>203</v>
      </c>
      <c r="AI38" s="3">
        <v>200</v>
      </c>
      <c r="AJ38" s="3">
        <v>196</v>
      </c>
      <c r="AK38" s="3">
        <v>214</v>
      </c>
      <c r="AL38" s="3">
        <v>192</v>
      </c>
      <c r="AM38" s="3">
        <v>158</v>
      </c>
      <c r="AN38" s="3">
        <v>135</v>
      </c>
      <c r="AO38" s="3">
        <v>174</v>
      </c>
      <c r="AP38" s="3">
        <v>117</v>
      </c>
      <c r="AQ38" s="3">
        <v>2602</v>
      </c>
      <c r="AR38" s="3">
        <v>79080</v>
      </c>
      <c r="AS38" s="3">
        <v>1561</v>
      </c>
      <c r="AT38" s="3">
        <v>110520</v>
      </c>
      <c r="AU38" s="3">
        <v>1617</v>
      </c>
      <c r="AV38" s="4">
        <v>0.47699999999999998</v>
      </c>
      <c r="AW38" s="5">
        <v>5.0000000000000001E-3</v>
      </c>
      <c r="AX38" s="3">
        <v>40486</v>
      </c>
      <c r="AY38" s="3">
        <v>553</v>
      </c>
    </row>
    <row r="39" spans="1:51" ht="15.75" customHeight="1" x14ac:dyDescent="0.35">
      <c r="A39" s="24" t="s">
        <v>78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6"/>
    </row>
    <row r="40" spans="1:51" ht="24" customHeight="1" x14ac:dyDescent="0.35">
      <c r="A40" s="22" t="s">
        <v>57</v>
      </c>
      <c r="B40" s="22" t="s">
        <v>7</v>
      </c>
      <c r="C40" s="22" t="s">
        <v>8</v>
      </c>
      <c r="D40" s="22" t="s">
        <v>9</v>
      </c>
      <c r="E40" s="22" t="s">
        <v>10</v>
      </c>
      <c r="F40" s="22" t="s">
        <v>11</v>
      </c>
      <c r="G40" s="22" t="s">
        <v>12</v>
      </c>
      <c r="H40" s="22" t="s">
        <v>13</v>
      </c>
      <c r="I40" s="22" t="s">
        <v>14</v>
      </c>
      <c r="J40" s="22" t="s">
        <v>15</v>
      </c>
      <c r="K40" s="22" t="s">
        <v>16</v>
      </c>
      <c r="L40" s="22" t="s">
        <v>17</v>
      </c>
      <c r="M40" s="22" t="s">
        <v>18</v>
      </c>
      <c r="N40" s="22" t="s">
        <v>19</v>
      </c>
      <c r="O40" s="22" t="s">
        <v>20</v>
      </c>
      <c r="P40" s="22" t="s">
        <v>21</v>
      </c>
      <c r="Q40" s="22" t="s">
        <v>22</v>
      </c>
      <c r="R40" s="22" t="s">
        <v>23</v>
      </c>
      <c r="S40" s="22" t="s">
        <v>24</v>
      </c>
      <c r="T40" s="22" t="s">
        <v>25</v>
      </c>
      <c r="U40" s="22" t="s">
        <v>26</v>
      </c>
      <c r="V40" s="22" t="s">
        <v>27</v>
      </c>
      <c r="W40" s="22" t="s">
        <v>28</v>
      </c>
      <c r="X40" s="22" t="s">
        <v>29</v>
      </c>
      <c r="Y40" s="22" t="s">
        <v>30</v>
      </c>
      <c r="Z40" s="22" t="s">
        <v>31</v>
      </c>
      <c r="AA40" s="22" t="s">
        <v>32</v>
      </c>
      <c r="AB40" s="22" t="s">
        <v>33</v>
      </c>
      <c r="AC40" s="22" t="s">
        <v>34</v>
      </c>
      <c r="AD40" s="22" t="s">
        <v>35</v>
      </c>
      <c r="AE40" s="22" t="s">
        <v>36</v>
      </c>
      <c r="AF40" s="22" t="s">
        <v>37</v>
      </c>
      <c r="AG40" s="22" t="s">
        <v>38</v>
      </c>
      <c r="AH40" s="22" t="s">
        <v>39</v>
      </c>
      <c r="AI40" s="22" t="s">
        <v>40</v>
      </c>
      <c r="AJ40" s="22" t="s">
        <v>41</v>
      </c>
      <c r="AK40" s="22" t="s">
        <v>42</v>
      </c>
      <c r="AL40" s="22" t="s">
        <v>43</v>
      </c>
      <c r="AM40" s="22" t="s">
        <v>44</v>
      </c>
      <c r="AN40" s="22" t="s">
        <v>45</v>
      </c>
      <c r="AO40" s="22" t="s">
        <v>46</v>
      </c>
      <c r="AP40" s="22" t="s">
        <v>47</v>
      </c>
      <c r="AQ40" s="22" t="s">
        <v>48</v>
      </c>
      <c r="AR40" s="32" t="s">
        <v>49</v>
      </c>
      <c r="AS40" s="33"/>
      <c r="AT40" s="32" t="s">
        <v>52</v>
      </c>
      <c r="AU40" s="33"/>
      <c r="AV40" s="32" t="s">
        <v>53</v>
      </c>
      <c r="AW40" s="33"/>
      <c r="AX40" s="32" t="s">
        <v>56</v>
      </c>
      <c r="AY40" s="33"/>
    </row>
    <row r="41" spans="1:51" ht="24" customHeight="1" x14ac:dyDescent="0.3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1" t="s">
        <v>50</v>
      </c>
      <c r="AS41" s="1" t="s">
        <v>51</v>
      </c>
      <c r="AT41" s="1" t="s">
        <v>50</v>
      </c>
      <c r="AU41" s="1" t="s">
        <v>51</v>
      </c>
      <c r="AV41" s="1" t="s">
        <v>54</v>
      </c>
      <c r="AW41" s="1" t="s">
        <v>55</v>
      </c>
      <c r="AX41" s="1" t="s">
        <v>50</v>
      </c>
      <c r="AY41" s="1" t="s">
        <v>55</v>
      </c>
    </row>
    <row r="42" spans="1:51" x14ac:dyDescent="0.35">
      <c r="A42" s="2" t="s">
        <v>79</v>
      </c>
      <c r="B42" s="3">
        <v>83677</v>
      </c>
      <c r="C42" s="3">
        <v>1404</v>
      </c>
      <c r="D42" s="3">
        <v>970</v>
      </c>
      <c r="E42" s="3">
        <v>1301</v>
      </c>
      <c r="F42" s="3">
        <v>1690</v>
      </c>
      <c r="G42" s="3">
        <v>2073</v>
      </c>
      <c r="H42" s="3">
        <v>2613</v>
      </c>
      <c r="I42" s="3">
        <v>2890</v>
      </c>
      <c r="J42" s="3">
        <v>2710</v>
      </c>
      <c r="K42" s="3">
        <v>3036</v>
      </c>
      <c r="L42" s="3">
        <v>2856</v>
      </c>
      <c r="M42" s="3">
        <v>2902</v>
      </c>
      <c r="N42" s="3">
        <v>2946</v>
      </c>
      <c r="O42" s="3">
        <v>2857</v>
      </c>
      <c r="P42" s="3">
        <v>2501</v>
      </c>
      <c r="Q42" s="3">
        <v>2698</v>
      </c>
      <c r="R42" s="3">
        <v>2459</v>
      </c>
      <c r="S42" s="3">
        <v>2442</v>
      </c>
      <c r="T42" s="3">
        <v>2206</v>
      </c>
      <c r="U42" s="3">
        <v>2234</v>
      </c>
      <c r="V42" s="3">
        <v>2141</v>
      </c>
      <c r="W42" s="3">
        <v>2258</v>
      </c>
      <c r="X42" s="3">
        <v>1925</v>
      </c>
      <c r="Y42" s="3">
        <v>1878</v>
      </c>
      <c r="Z42" s="3">
        <v>1633</v>
      </c>
      <c r="AA42" s="3">
        <v>1880</v>
      </c>
      <c r="AB42" s="3">
        <v>1477</v>
      </c>
      <c r="AC42" s="3">
        <v>1461</v>
      </c>
      <c r="AD42" s="3">
        <v>1307</v>
      </c>
      <c r="AE42" s="3">
        <v>1174</v>
      </c>
      <c r="AF42" s="3">
        <v>1123</v>
      </c>
      <c r="AG42" s="3">
        <v>1403</v>
      </c>
      <c r="AH42" s="3">
        <v>1008</v>
      </c>
      <c r="AI42" s="3">
        <v>1102</v>
      </c>
      <c r="AJ42" s="3">
        <v>874</v>
      </c>
      <c r="AK42" s="3">
        <v>1063</v>
      </c>
      <c r="AL42" s="3">
        <v>838</v>
      </c>
      <c r="AM42" s="3">
        <v>796</v>
      </c>
      <c r="AN42" s="3">
        <v>691</v>
      </c>
      <c r="AO42" s="3">
        <v>703</v>
      </c>
      <c r="AP42" s="3">
        <v>560</v>
      </c>
      <c r="AQ42" s="3">
        <v>11591</v>
      </c>
      <c r="AR42" s="3">
        <v>88149</v>
      </c>
      <c r="AS42" s="3">
        <v>677</v>
      </c>
      <c r="AT42" s="3">
        <v>118657</v>
      </c>
      <c r="AU42" s="3">
        <v>821</v>
      </c>
      <c r="AV42" s="4">
        <v>0.44700000000000001</v>
      </c>
      <c r="AW42" s="5">
        <v>2.5999999999999999E-3</v>
      </c>
      <c r="AX42" s="3">
        <v>36889</v>
      </c>
      <c r="AY42" s="3">
        <v>268</v>
      </c>
    </row>
    <row r="43" spans="1:51" x14ac:dyDescent="0.35">
      <c r="A43" s="6" t="s">
        <v>81</v>
      </c>
      <c r="B43" s="3">
        <v>62342</v>
      </c>
      <c r="C43" s="3">
        <v>573</v>
      </c>
      <c r="D43" s="3">
        <v>368</v>
      </c>
      <c r="E43" s="3">
        <v>527</v>
      </c>
      <c r="F43" s="3">
        <v>751</v>
      </c>
      <c r="G43" s="3">
        <v>989</v>
      </c>
      <c r="H43" s="3">
        <v>1343</v>
      </c>
      <c r="I43" s="3">
        <v>1686</v>
      </c>
      <c r="J43" s="3">
        <v>1687</v>
      </c>
      <c r="K43" s="3">
        <v>1943</v>
      </c>
      <c r="L43" s="3">
        <v>1808</v>
      </c>
      <c r="M43" s="3">
        <v>1980</v>
      </c>
      <c r="N43" s="3">
        <v>2047</v>
      </c>
      <c r="O43" s="3">
        <v>1952</v>
      </c>
      <c r="P43" s="3">
        <v>1699</v>
      </c>
      <c r="Q43" s="3">
        <v>2001</v>
      </c>
      <c r="R43" s="3">
        <v>1933</v>
      </c>
      <c r="S43" s="3">
        <v>1886</v>
      </c>
      <c r="T43" s="3">
        <v>1641</v>
      </c>
      <c r="U43" s="3">
        <v>1760</v>
      </c>
      <c r="V43" s="3">
        <v>1683</v>
      </c>
      <c r="W43" s="3">
        <v>1777</v>
      </c>
      <c r="X43" s="3">
        <v>1575</v>
      </c>
      <c r="Y43" s="3">
        <v>1595</v>
      </c>
      <c r="Z43" s="3">
        <v>1352</v>
      </c>
      <c r="AA43" s="3">
        <v>1562</v>
      </c>
      <c r="AB43" s="3">
        <v>1233</v>
      </c>
      <c r="AC43" s="3">
        <v>1235</v>
      </c>
      <c r="AD43" s="3">
        <v>1125</v>
      </c>
      <c r="AE43" s="3">
        <v>1027</v>
      </c>
      <c r="AF43" s="3">
        <v>973</v>
      </c>
      <c r="AG43" s="3">
        <v>1232</v>
      </c>
      <c r="AH43" s="3">
        <v>856</v>
      </c>
      <c r="AI43" s="3">
        <v>958</v>
      </c>
      <c r="AJ43" s="3">
        <v>733</v>
      </c>
      <c r="AK43" s="3">
        <v>935</v>
      </c>
      <c r="AL43" s="3">
        <v>731</v>
      </c>
      <c r="AM43" s="3">
        <v>709</v>
      </c>
      <c r="AN43" s="3">
        <v>642</v>
      </c>
      <c r="AO43" s="3">
        <v>617</v>
      </c>
      <c r="AP43" s="3">
        <v>503</v>
      </c>
      <c r="AQ43" s="3">
        <v>10715</v>
      </c>
      <c r="AR43" s="3">
        <v>102308</v>
      </c>
      <c r="AS43" s="3">
        <v>621</v>
      </c>
      <c r="AT43" s="3">
        <v>134727</v>
      </c>
      <c r="AU43" s="3">
        <v>1041</v>
      </c>
      <c r="AV43" s="4">
        <v>0.42399999999999999</v>
      </c>
      <c r="AW43" s="5">
        <v>2.8999999999999998E-3</v>
      </c>
      <c r="AX43" s="3">
        <v>42095</v>
      </c>
      <c r="AY43" s="3">
        <v>333</v>
      </c>
    </row>
    <row r="44" spans="1:51" x14ac:dyDescent="0.35">
      <c r="A44" s="6" t="s">
        <v>82</v>
      </c>
      <c r="B44" s="3">
        <v>6503</v>
      </c>
      <c r="C44" s="3">
        <v>162</v>
      </c>
      <c r="D44" s="3">
        <v>86</v>
      </c>
      <c r="E44" s="3">
        <v>168</v>
      </c>
      <c r="F44" s="3">
        <v>164</v>
      </c>
      <c r="G44" s="3">
        <v>218</v>
      </c>
      <c r="H44" s="3">
        <v>249</v>
      </c>
      <c r="I44" s="3">
        <v>293</v>
      </c>
      <c r="J44" s="3">
        <v>240</v>
      </c>
      <c r="K44" s="3">
        <v>309</v>
      </c>
      <c r="L44" s="3">
        <v>270</v>
      </c>
      <c r="M44" s="3">
        <v>264</v>
      </c>
      <c r="N44" s="3">
        <v>278</v>
      </c>
      <c r="O44" s="3">
        <v>317</v>
      </c>
      <c r="P44" s="3">
        <v>258</v>
      </c>
      <c r="Q44" s="3">
        <v>267</v>
      </c>
      <c r="R44" s="3">
        <v>200</v>
      </c>
      <c r="S44" s="3">
        <v>213</v>
      </c>
      <c r="T44" s="3">
        <v>182</v>
      </c>
      <c r="U44" s="3">
        <v>175</v>
      </c>
      <c r="V44" s="3">
        <v>197</v>
      </c>
      <c r="W44" s="3">
        <v>206</v>
      </c>
      <c r="X44" s="3">
        <v>120</v>
      </c>
      <c r="Y44" s="3">
        <v>109</v>
      </c>
      <c r="Z44" s="3">
        <v>118</v>
      </c>
      <c r="AA44" s="3">
        <v>134</v>
      </c>
      <c r="AB44" s="3">
        <v>98</v>
      </c>
      <c r="AC44" s="3">
        <v>108</v>
      </c>
      <c r="AD44" s="3">
        <v>74</v>
      </c>
      <c r="AE44" s="3">
        <v>71</v>
      </c>
      <c r="AF44" s="3">
        <v>64</v>
      </c>
      <c r="AG44" s="3">
        <v>56</v>
      </c>
      <c r="AH44" s="3">
        <v>71</v>
      </c>
      <c r="AI44" s="3">
        <v>58</v>
      </c>
      <c r="AJ44" s="3">
        <v>54</v>
      </c>
      <c r="AK44" s="3">
        <v>51</v>
      </c>
      <c r="AL44" s="3">
        <v>35</v>
      </c>
      <c r="AM44" s="3">
        <v>45</v>
      </c>
      <c r="AN44" s="3">
        <v>22</v>
      </c>
      <c r="AO44" s="3">
        <v>37</v>
      </c>
      <c r="AP44" s="3">
        <v>26</v>
      </c>
      <c r="AQ44" s="3">
        <v>436</v>
      </c>
      <c r="AR44" s="3">
        <v>69244</v>
      </c>
      <c r="AS44" s="3">
        <v>1816</v>
      </c>
      <c r="AT44" s="3">
        <v>88182</v>
      </c>
      <c r="AU44" s="3">
        <v>1748</v>
      </c>
      <c r="AV44" s="4">
        <v>0.41699999999999998</v>
      </c>
      <c r="AW44" s="5">
        <v>7.6E-3</v>
      </c>
      <c r="AX44" s="3">
        <v>27447</v>
      </c>
      <c r="AY44" s="3">
        <v>614</v>
      </c>
    </row>
    <row r="45" spans="1:51" x14ac:dyDescent="0.35">
      <c r="A45" s="6" t="s">
        <v>83</v>
      </c>
      <c r="B45" s="3">
        <v>14832</v>
      </c>
      <c r="C45" s="3">
        <v>668</v>
      </c>
      <c r="D45" s="3">
        <v>516</v>
      </c>
      <c r="E45" s="3">
        <v>606</v>
      </c>
      <c r="F45" s="3">
        <v>775</v>
      </c>
      <c r="G45" s="3">
        <v>866</v>
      </c>
      <c r="H45" s="3">
        <v>1021</v>
      </c>
      <c r="I45" s="3">
        <v>911</v>
      </c>
      <c r="J45" s="3">
        <v>783</v>
      </c>
      <c r="K45" s="3">
        <v>785</v>
      </c>
      <c r="L45" s="3">
        <v>777</v>
      </c>
      <c r="M45" s="3">
        <v>659</v>
      </c>
      <c r="N45" s="3">
        <v>622</v>
      </c>
      <c r="O45" s="3">
        <v>589</v>
      </c>
      <c r="P45" s="3">
        <v>544</v>
      </c>
      <c r="Q45" s="3">
        <v>430</v>
      </c>
      <c r="R45" s="3">
        <v>325</v>
      </c>
      <c r="S45" s="3">
        <v>344</v>
      </c>
      <c r="T45" s="3">
        <v>383</v>
      </c>
      <c r="U45" s="3">
        <v>300</v>
      </c>
      <c r="V45" s="3">
        <v>261</v>
      </c>
      <c r="W45" s="3">
        <v>276</v>
      </c>
      <c r="X45" s="3">
        <v>230</v>
      </c>
      <c r="Y45" s="3">
        <v>174</v>
      </c>
      <c r="Z45" s="3">
        <v>163</v>
      </c>
      <c r="AA45" s="3">
        <v>183</v>
      </c>
      <c r="AB45" s="3">
        <v>145</v>
      </c>
      <c r="AC45" s="3">
        <v>118</v>
      </c>
      <c r="AD45" s="3">
        <v>108</v>
      </c>
      <c r="AE45" s="3">
        <v>77</v>
      </c>
      <c r="AF45" s="3">
        <v>86</v>
      </c>
      <c r="AG45" s="3">
        <v>115</v>
      </c>
      <c r="AH45" s="3">
        <v>81</v>
      </c>
      <c r="AI45" s="3">
        <v>86</v>
      </c>
      <c r="AJ45" s="3">
        <v>87</v>
      </c>
      <c r="AK45" s="3">
        <v>77</v>
      </c>
      <c r="AL45" s="3">
        <v>72</v>
      </c>
      <c r="AM45" s="3">
        <v>43</v>
      </c>
      <c r="AN45" s="3">
        <v>28</v>
      </c>
      <c r="AO45" s="3">
        <v>50</v>
      </c>
      <c r="AP45" s="3">
        <v>31</v>
      </c>
      <c r="AQ45" s="3">
        <v>439</v>
      </c>
      <c r="AR45" s="3">
        <v>48098</v>
      </c>
      <c r="AS45" s="3">
        <v>599</v>
      </c>
      <c r="AT45" s="3">
        <v>64470</v>
      </c>
      <c r="AU45" s="3">
        <v>864</v>
      </c>
      <c r="AV45" s="4">
        <v>0.45300000000000001</v>
      </c>
      <c r="AW45" s="5">
        <v>5.4999999999999997E-3</v>
      </c>
      <c r="AX45" s="3">
        <v>19622</v>
      </c>
      <c r="AY45" s="3">
        <v>283</v>
      </c>
    </row>
    <row r="46" spans="1:51" x14ac:dyDescent="0.35">
      <c r="A46" s="2" t="s">
        <v>80</v>
      </c>
      <c r="B46" s="3">
        <v>44774</v>
      </c>
      <c r="C46" s="3">
        <v>2380</v>
      </c>
      <c r="D46" s="3">
        <v>1731</v>
      </c>
      <c r="E46" s="3">
        <v>3840</v>
      </c>
      <c r="F46" s="3">
        <v>3481</v>
      </c>
      <c r="G46" s="3">
        <v>2993</v>
      </c>
      <c r="H46" s="3">
        <v>2634</v>
      </c>
      <c r="I46" s="3">
        <v>2567</v>
      </c>
      <c r="J46" s="3">
        <v>1991</v>
      </c>
      <c r="K46" s="3">
        <v>2340</v>
      </c>
      <c r="L46" s="3">
        <v>2116</v>
      </c>
      <c r="M46" s="3">
        <v>1983</v>
      </c>
      <c r="N46" s="3">
        <v>1418</v>
      </c>
      <c r="O46" s="3">
        <v>1673</v>
      </c>
      <c r="P46" s="3">
        <v>1153</v>
      </c>
      <c r="Q46" s="3">
        <v>1109</v>
      </c>
      <c r="R46" s="3">
        <v>1090</v>
      </c>
      <c r="S46" s="3">
        <v>959</v>
      </c>
      <c r="T46" s="3">
        <v>807</v>
      </c>
      <c r="U46" s="3">
        <v>788</v>
      </c>
      <c r="V46" s="3">
        <v>676</v>
      </c>
      <c r="W46" s="3">
        <v>593</v>
      </c>
      <c r="X46" s="3">
        <v>566</v>
      </c>
      <c r="Y46" s="3">
        <v>535</v>
      </c>
      <c r="Z46" s="3">
        <v>333</v>
      </c>
      <c r="AA46" s="3">
        <v>513</v>
      </c>
      <c r="AB46" s="3">
        <v>309</v>
      </c>
      <c r="AC46" s="3">
        <v>316</v>
      </c>
      <c r="AD46" s="3">
        <v>275</v>
      </c>
      <c r="AE46" s="3">
        <v>226</v>
      </c>
      <c r="AF46" s="3">
        <v>188</v>
      </c>
      <c r="AG46" s="3">
        <v>318</v>
      </c>
      <c r="AH46" s="3">
        <v>200</v>
      </c>
      <c r="AI46" s="3">
        <v>158</v>
      </c>
      <c r="AJ46" s="3">
        <v>134</v>
      </c>
      <c r="AK46" s="3">
        <v>188</v>
      </c>
      <c r="AL46" s="3">
        <v>159</v>
      </c>
      <c r="AM46" s="3">
        <v>112</v>
      </c>
      <c r="AN46" s="3">
        <v>129</v>
      </c>
      <c r="AO46" s="3">
        <v>125</v>
      </c>
      <c r="AP46" s="3">
        <v>87</v>
      </c>
      <c r="AQ46" s="3">
        <v>1579</v>
      </c>
      <c r="AR46" s="3">
        <v>41232</v>
      </c>
      <c r="AS46" s="3">
        <v>283</v>
      </c>
      <c r="AT46" s="3">
        <v>59646</v>
      </c>
      <c r="AU46" s="3">
        <v>694</v>
      </c>
      <c r="AV46" s="4">
        <v>0.497</v>
      </c>
      <c r="AW46" s="5">
        <v>4.1999999999999997E-3</v>
      </c>
      <c r="AX46" s="3">
        <v>47772</v>
      </c>
      <c r="AY46" s="3">
        <v>552</v>
      </c>
    </row>
    <row r="47" spans="1:51" x14ac:dyDescent="0.35">
      <c r="A47" s="6" t="s">
        <v>84</v>
      </c>
      <c r="B47" s="3">
        <v>21304</v>
      </c>
      <c r="C47" s="3">
        <v>999</v>
      </c>
      <c r="D47" s="3">
        <v>641</v>
      </c>
      <c r="E47" s="3">
        <v>1438</v>
      </c>
      <c r="F47" s="3">
        <v>1287</v>
      </c>
      <c r="G47" s="3">
        <v>1156</v>
      </c>
      <c r="H47" s="3">
        <v>1127</v>
      </c>
      <c r="I47" s="3">
        <v>1144</v>
      </c>
      <c r="J47" s="3">
        <v>865</v>
      </c>
      <c r="K47" s="3">
        <v>1175</v>
      </c>
      <c r="L47" s="3">
        <v>1080</v>
      </c>
      <c r="M47" s="3">
        <v>973</v>
      </c>
      <c r="N47" s="3">
        <v>726</v>
      </c>
      <c r="O47" s="3">
        <v>864</v>
      </c>
      <c r="P47" s="3">
        <v>625</v>
      </c>
      <c r="Q47" s="3">
        <v>611</v>
      </c>
      <c r="R47" s="3">
        <v>607</v>
      </c>
      <c r="S47" s="3">
        <v>557</v>
      </c>
      <c r="T47" s="3">
        <v>421</v>
      </c>
      <c r="U47" s="3">
        <v>385</v>
      </c>
      <c r="V47" s="3">
        <v>377</v>
      </c>
      <c r="W47" s="3">
        <v>360</v>
      </c>
      <c r="X47" s="3">
        <v>315</v>
      </c>
      <c r="Y47" s="3">
        <v>276</v>
      </c>
      <c r="Z47" s="3">
        <v>177</v>
      </c>
      <c r="AA47" s="3">
        <v>324</v>
      </c>
      <c r="AB47" s="3">
        <v>187</v>
      </c>
      <c r="AC47" s="3">
        <v>181</v>
      </c>
      <c r="AD47" s="3">
        <v>167</v>
      </c>
      <c r="AE47" s="3">
        <v>129</v>
      </c>
      <c r="AF47" s="3">
        <v>113</v>
      </c>
      <c r="AG47" s="3">
        <v>208</v>
      </c>
      <c r="AH47" s="3">
        <v>116</v>
      </c>
      <c r="AI47" s="3">
        <v>87</v>
      </c>
      <c r="AJ47" s="3">
        <v>81</v>
      </c>
      <c r="AK47" s="3">
        <v>97</v>
      </c>
      <c r="AL47" s="3">
        <v>100</v>
      </c>
      <c r="AM47" s="3">
        <v>84</v>
      </c>
      <c r="AN47" s="3">
        <v>75</v>
      </c>
      <c r="AO47" s="3">
        <v>84</v>
      </c>
      <c r="AP47" s="3">
        <v>58</v>
      </c>
      <c r="AQ47" s="3">
        <v>1027</v>
      </c>
      <c r="AR47" s="3">
        <v>48496</v>
      </c>
      <c r="AS47" s="3">
        <v>761</v>
      </c>
      <c r="AT47" s="3">
        <v>68175</v>
      </c>
      <c r="AU47" s="3">
        <v>1083</v>
      </c>
      <c r="AV47" s="4">
        <v>0.48199999999999998</v>
      </c>
      <c r="AW47" s="5">
        <v>5.1999999999999998E-3</v>
      </c>
      <c r="AX47" s="3">
        <v>51851</v>
      </c>
      <c r="AY47" s="3">
        <v>851</v>
      </c>
    </row>
    <row r="48" spans="1:51" x14ac:dyDescent="0.35">
      <c r="A48" s="6" t="s">
        <v>85</v>
      </c>
      <c r="B48" s="3">
        <v>16256</v>
      </c>
      <c r="C48" s="3">
        <v>914</v>
      </c>
      <c r="D48" s="3">
        <v>588</v>
      </c>
      <c r="E48" s="3">
        <v>1393</v>
      </c>
      <c r="F48" s="3">
        <v>1230</v>
      </c>
      <c r="G48" s="3">
        <v>994</v>
      </c>
      <c r="H48" s="3">
        <v>1002</v>
      </c>
      <c r="I48" s="3">
        <v>968</v>
      </c>
      <c r="J48" s="3">
        <v>726</v>
      </c>
      <c r="K48" s="3">
        <v>969</v>
      </c>
      <c r="L48" s="3">
        <v>895</v>
      </c>
      <c r="M48" s="3">
        <v>774</v>
      </c>
      <c r="N48" s="3">
        <v>561</v>
      </c>
      <c r="O48" s="3">
        <v>701</v>
      </c>
      <c r="P48" s="3">
        <v>439</v>
      </c>
      <c r="Q48" s="3">
        <v>437</v>
      </c>
      <c r="R48" s="3">
        <v>405</v>
      </c>
      <c r="S48" s="3">
        <v>358</v>
      </c>
      <c r="T48" s="3">
        <v>270</v>
      </c>
      <c r="U48" s="3">
        <v>259</v>
      </c>
      <c r="V48" s="3">
        <v>215</v>
      </c>
      <c r="W48" s="3">
        <v>267</v>
      </c>
      <c r="X48" s="3">
        <v>156</v>
      </c>
      <c r="Y48" s="3">
        <v>137</v>
      </c>
      <c r="Z48" s="3">
        <v>79</v>
      </c>
      <c r="AA48" s="3">
        <v>163</v>
      </c>
      <c r="AB48" s="3">
        <v>92</v>
      </c>
      <c r="AC48" s="3">
        <v>84</v>
      </c>
      <c r="AD48" s="3">
        <v>76</v>
      </c>
      <c r="AE48" s="3">
        <v>75</v>
      </c>
      <c r="AF48" s="3">
        <v>49</v>
      </c>
      <c r="AG48" s="3">
        <v>120</v>
      </c>
      <c r="AH48" s="3">
        <v>55</v>
      </c>
      <c r="AI48" s="3">
        <v>40</v>
      </c>
      <c r="AJ48" s="3">
        <v>36</v>
      </c>
      <c r="AK48" s="3">
        <v>34</v>
      </c>
      <c r="AL48" s="3">
        <v>39</v>
      </c>
      <c r="AM48" s="3">
        <v>41</v>
      </c>
      <c r="AN48" s="3">
        <v>30</v>
      </c>
      <c r="AO48" s="3">
        <v>54</v>
      </c>
      <c r="AP48" s="3">
        <v>29</v>
      </c>
      <c r="AQ48" s="3">
        <v>501</v>
      </c>
      <c r="AR48" s="3">
        <v>41148</v>
      </c>
      <c r="AS48" s="3">
        <v>413</v>
      </c>
      <c r="AT48" s="3">
        <v>56462</v>
      </c>
      <c r="AU48" s="3">
        <v>1068</v>
      </c>
      <c r="AV48" s="4">
        <v>0.48399999999999999</v>
      </c>
      <c r="AW48" s="5">
        <v>6.4999999999999997E-3</v>
      </c>
      <c r="AX48" s="3">
        <v>56462</v>
      </c>
      <c r="AY48" s="3">
        <v>1068</v>
      </c>
    </row>
    <row r="49" spans="1:51" x14ac:dyDescent="0.35">
      <c r="A49" s="6" t="s">
        <v>86</v>
      </c>
      <c r="B49" s="3">
        <v>23470</v>
      </c>
      <c r="C49" s="3">
        <v>1381</v>
      </c>
      <c r="D49" s="3">
        <v>1091</v>
      </c>
      <c r="E49" s="3">
        <v>2401</v>
      </c>
      <c r="F49" s="3">
        <v>2194</v>
      </c>
      <c r="G49" s="3">
        <v>1837</v>
      </c>
      <c r="H49" s="3">
        <v>1507</v>
      </c>
      <c r="I49" s="3">
        <v>1423</v>
      </c>
      <c r="J49" s="3">
        <v>1126</v>
      </c>
      <c r="K49" s="3">
        <v>1166</v>
      </c>
      <c r="L49" s="3">
        <v>1036</v>
      </c>
      <c r="M49" s="3">
        <v>1010</v>
      </c>
      <c r="N49" s="3">
        <v>692</v>
      </c>
      <c r="O49" s="3">
        <v>809</v>
      </c>
      <c r="P49" s="3">
        <v>528</v>
      </c>
      <c r="Q49" s="3">
        <v>497</v>
      </c>
      <c r="R49" s="3">
        <v>483</v>
      </c>
      <c r="S49" s="3">
        <v>403</v>
      </c>
      <c r="T49" s="3">
        <v>386</v>
      </c>
      <c r="U49" s="3">
        <v>403</v>
      </c>
      <c r="V49" s="3">
        <v>299</v>
      </c>
      <c r="W49" s="3">
        <v>233</v>
      </c>
      <c r="X49" s="3">
        <v>251</v>
      </c>
      <c r="Y49" s="3">
        <v>259</v>
      </c>
      <c r="Z49" s="3">
        <v>156</v>
      </c>
      <c r="AA49" s="3">
        <v>189</v>
      </c>
      <c r="AB49" s="3">
        <v>122</v>
      </c>
      <c r="AC49" s="3">
        <v>135</v>
      </c>
      <c r="AD49" s="3">
        <v>108</v>
      </c>
      <c r="AE49" s="3">
        <v>97</v>
      </c>
      <c r="AF49" s="3">
        <v>75</v>
      </c>
      <c r="AG49" s="3">
        <v>110</v>
      </c>
      <c r="AH49" s="3">
        <v>83</v>
      </c>
      <c r="AI49" s="3">
        <v>72</v>
      </c>
      <c r="AJ49" s="3">
        <v>53</v>
      </c>
      <c r="AK49" s="3">
        <v>91</v>
      </c>
      <c r="AL49" s="3">
        <v>59</v>
      </c>
      <c r="AM49" s="3">
        <v>27</v>
      </c>
      <c r="AN49" s="3">
        <v>54</v>
      </c>
      <c r="AO49" s="3">
        <v>41</v>
      </c>
      <c r="AP49" s="3">
        <v>29</v>
      </c>
      <c r="AQ49" s="3">
        <v>553</v>
      </c>
      <c r="AR49" s="3">
        <v>34612</v>
      </c>
      <c r="AS49" s="3">
        <v>517</v>
      </c>
      <c r="AT49" s="3">
        <v>51903</v>
      </c>
      <c r="AU49" s="3">
        <v>904</v>
      </c>
      <c r="AV49" s="4">
        <v>0.502</v>
      </c>
      <c r="AW49" s="5">
        <v>7.1999999999999998E-3</v>
      </c>
      <c r="AX49" s="3">
        <v>43676</v>
      </c>
      <c r="AY49" s="3">
        <v>732</v>
      </c>
    </row>
    <row r="50" spans="1:51" x14ac:dyDescent="0.35">
      <c r="A50" s="6" t="s">
        <v>85</v>
      </c>
      <c r="B50" s="3">
        <v>19942</v>
      </c>
      <c r="C50" s="3">
        <v>1295</v>
      </c>
      <c r="D50" s="3">
        <v>1044</v>
      </c>
      <c r="E50" s="3">
        <v>2328</v>
      </c>
      <c r="F50" s="3">
        <v>2072</v>
      </c>
      <c r="G50" s="3">
        <v>1720</v>
      </c>
      <c r="H50" s="3">
        <v>1415</v>
      </c>
      <c r="I50" s="3">
        <v>1268</v>
      </c>
      <c r="J50" s="3">
        <v>982</v>
      </c>
      <c r="K50" s="3">
        <v>1042</v>
      </c>
      <c r="L50" s="3">
        <v>914</v>
      </c>
      <c r="M50" s="3">
        <v>837</v>
      </c>
      <c r="N50" s="3">
        <v>559</v>
      </c>
      <c r="O50" s="3">
        <v>668</v>
      </c>
      <c r="P50" s="3">
        <v>414</v>
      </c>
      <c r="Q50" s="3">
        <v>403</v>
      </c>
      <c r="R50" s="3">
        <v>348</v>
      </c>
      <c r="S50" s="3">
        <v>295</v>
      </c>
      <c r="T50" s="3">
        <v>281</v>
      </c>
      <c r="U50" s="3">
        <v>311</v>
      </c>
      <c r="V50" s="3">
        <v>199</v>
      </c>
      <c r="W50" s="3">
        <v>174</v>
      </c>
      <c r="X50" s="3">
        <v>152</v>
      </c>
      <c r="Y50" s="3">
        <v>153</v>
      </c>
      <c r="Z50" s="3">
        <v>80</v>
      </c>
      <c r="AA50" s="3">
        <v>108</v>
      </c>
      <c r="AB50" s="3">
        <v>68</v>
      </c>
      <c r="AC50" s="3">
        <v>74</v>
      </c>
      <c r="AD50" s="3">
        <v>51</v>
      </c>
      <c r="AE50" s="3">
        <v>49</v>
      </c>
      <c r="AF50" s="3">
        <v>38</v>
      </c>
      <c r="AG50" s="3">
        <v>61</v>
      </c>
      <c r="AH50" s="3">
        <v>23</v>
      </c>
      <c r="AI50" s="3">
        <v>46</v>
      </c>
      <c r="AJ50" s="3">
        <v>32</v>
      </c>
      <c r="AK50" s="3">
        <v>69</v>
      </c>
      <c r="AL50" s="3">
        <v>46</v>
      </c>
      <c r="AM50" s="3">
        <v>17</v>
      </c>
      <c r="AN50" s="3">
        <v>28</v>
      </c>
      <c r="AO50" s="3">
        <v>20</v>
      </c>
      <c r="AP50" s="3">
        <v>6</v>
      </c>
      <c r="AQ50" s="3">
        <v>254</v>
      </c>
      <c r="AR50" s="3">
        <v>30343</v>
      </c>
      <c r="AS50" s="3">
        <v>491</v>
      </c>
      <c r="AT50" s="3">
        <v>43955</v>
      </c>
      <c r="AU50" s="3">
        <v>816</v>
      </c>
      <c r="AV50" s="4">
        <v>0.48499999999999999</v>
      </c>
      <c r="AW50" s="5">
        <v>8.0999999999999996E-3</v>
      </c>
      <c r="AX50" s="3">
        <v>43955</v>
      </c>
      <c r="AY50" s="3">
        <v>816</v>
      </c>
    </row>
    <row r="51" spans="1:51" x14ac:dyDescent="0.35">
      <c r="A51" s="34" t="s">
        <v>142</v>
      </c>
      <c r="B51" s="35">
        <f>2*B43+B44+B45+B46</f>
        <v>190793</v>
      </c>
      <c r="C51" s="35">
        <f t="shared" ref="C51:AQ51" si="3">2*C43+C44+C45+C46</f>
        <v>4356</v>
      </c>
      <c r="D51" s="35">
        <f t="shared" si="3"/>
        <v>3069</v>
      </c>
      <c r="E51" s="35">
        <f t="shared" si="3"/>
        <v>5668</v>
      </c>
      <c r="F51" s="35">
        <f t="shared" si="3"/>
        <v>5922</v>
      </c>
      <c r="G51" s="35">
        <f t="shared" si="3"/>
        <v>6055</v>
      </c>
      <c r="H51" s="35">
        <f t="shared" si="3"/>
        <v>6590</v>
      </c>
      <c r="I51" s="35">
        <f t="shared" si="3"/>
        <v>7143</v>
      </c>
      <c r="J51" s="35">
        <f t="shared" si="3"/>
        <v>6388</v>
      </c>
      <c r="K51" s="35">
        <f t="shared" si="3"/>
        <v>7320</v>
      </c>
      <c r="L51" s="35">
        <f t="shared" si="3"/>
        <v>6779</v>
      </c>
      <c r="M51" s="35">
        <f t="shared" si="3"/>
        <v>6866</v>
      </c>
      <c r="N51" s="35">
        <f t="shared" si="3"/>
        <v>6412</v>
      </c>
      <c r="O51" s="35">
        <f t="shared" si="3"/>
        <v>6483</v>
      </c>
      <c r="P51" s="35">
        <f t="shared" si="3"/>
        <v>5353</v>
      </c>
      <c r="Q51" s="35">
        <f t="shared" si="3"/>
        <v>5808</v>
      </c>
      <c r="R51" s="35">
        <f t="shared" si="3"/>
        <v>5481</v>
      </c>
      <c r="S51" s="35">
        <f t="shared" si="3"/>
        <v>5288</v>
      </c>
      <c r="T51" s="35">
        <f t="shared" si="3"/>
        <v>4654</v>
      </c>
      <c r="U51" s="35">
        <f t="shared" si="3"/>
        <v>4783</v>
      </c>
      <c r="V51" s="35">
        <f t="shared" si="3"/>
        <v>4500</v>
      </c>
      <c r="W51" s="35">
        <f t="shared" si="3"/>
        <v>4629</v>
      </c>
      <c r="X51" s="35">
        <f t="shared" si="3"/>
        <v>4066</v>
      </c>
      <c r="Y51" s="35">
        <f t="shared" si="3"/>
        <v>4008</v>
      </c>
      <c r="Z51" s="35">
        <f t="shared" si="3"/>
        <v>3318</v>
      </c>
      <c r="AA51" s="35">
        <f t="shared" si="3"/>
        <v>3954</v>
      </c>
      <c r="AB51" s="35">
        <f t="shared" si="3"/>
        <v>3018</v>
      </c>
      <c r="AC51" s="35">
        <f t="shared" si="3"/>
        <v>3012</v>
      </c>
      <c r="AD51" s="35">
        <f t="shared" si="3"/>
        <v>2707</v>
      </c>
      <c r="AE51" s="35">
        <f t="shared" si="3"/>
        <v>2428</v>
      </c>
      <c r="AF51" s="35">
        <f t="shared" si="3"/>
        <v>2284</v>
      </c>
      <c r="AG51" s="35">
        <f t="shared" si="3"/>
        <v>2953</v>
      </c>
      <c r="AH51" s="35">
        <f t="shared" si="3"/>
        <v>2064</v>
      </c>
      <c r="AI51" s="35">
        <f t="shared" si="3"/>
        <v>2218</v>
      </c>
      <c r="AJ51" s="35">
        <f t="shared" si="3"/>
        <v>1741</v>
      </c>
      <c r="AK51" s="35">
        <f t="shared" si="3"/>
        <v>2186</v>
      </c>
      <c r="AL51" s="35">
        <f t="shared" si="3"/>
        <v>1728</v>
      </c>
      <c r="AM51" s="35">
        <f t="shared" si="3"/>
        <v>1618</v>
      </c>
      <c r="AN51" s="35">
        <f t="shared" si="3"/>
        <v>1463</v>
      </c>
      <c r="AO51" s="35">
        <f t="shared" si="3"/>
        <v>1446</v>
      </c>
      <c r="AP51" s="35">
        <f t="shared" si="3"/>
        <v>1150</v>
      </c>
      <c r="AQ51" s="35">
        <f t="shared" si="3"/>
        <v>23884</v>
      </c>
      <c r="AR51" s="35"/>
      <c r="AS51" s="35"/>
      <c r="AT51" s="35"/>
      <c r="AU51" s="35"/>
      <c r="AV51" s="36"/>
      <c r="AW51" s="37"/>
      <c r="AX51" s="35"/>
      <c r="AY51" s="35"/>
    </row>
    <row r="52" spans="1:51" ht="15.75" customHeight="1" x14ac:dyDescent="0.35">
      <c r="A52" s="30" t="s">
        <v>87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</row>
    <row r="53" spans="1:51" ht="24" customHeight="1" x14ac:dyDescent="0.35">
      <c r="A53" s="31" t="s">
        <v>57</v>
      </c>
      <c r="B53" s="31" t="s">
        <v>7</v>
      </c>
      <c r="C53" s="31" t="s">
        <v>8</v>
      </c>
      <c r="D53" s="31" t="s">
        <v>9</v>
      </c>
      <c r="E53" s="31" t="s">
        <v>10</v>
      </c>
      <c r="F53" s="31" t="s">
        <v>11</v>
      </c>
      <c r="G53" s="31" t="s">
        <v>12</v>
      </c>
      <c r="H53" s="31" t="s">
        <v>13</v>
      </c>
      <c r="I53" s="31" t="s">
        <v>14</v>
      </c>
      <c r="J53" s="31" t="s">
        <v>15</v>
      </c>
      <c r="K53" s="31" t="s">
        <v>16</v>
      </c>
      <c r="L53" s="31" t="s">
        <v>17</v>
      </c>
      <c r="M53" s="31" t="s">
        <v>18</v>
      </c>
      <c r="N53" s="31" t="s">
        <v>19</v>
      </c>
      <c r="O53" s="31" t="s">
        <v>20</v>
      </c>
      <c r="P53" s="31" t="s">
        <v>21</v>
      </c>
      <c r="Q53" s="31" t="s">
        <v>22</v>
      </c>
      <c r="R53" s="31" t="s">
        <v>23</v>
      </c>
      <c r="S53" s="31" t="s">
        <v>24</v>
      </c>
      <c r="T53" s="31" t="s">
        <v>25</v>
      </c>
      <c r="U53" s="31" t="s">
        <v>26</v>
      </c>
      <c r="V53" s="31" t="s">
        <v>27</v>
      </c>
      <c r="W53" s="31" t="s">
        <v>28</v>
      </c>
      <c r="X53" s="31" t="s">
        <v>29</v>
      </c>
      <c r="Y53" s="31" t="s">
        <v>30</v>
      </c>
      <c r="Z53" s="31" t="s">
        <v>31</v>
      </c>
      <c r="AA53" s="31" t="s">
        <v>32</v>
      </c>
      <c r="AB53" s="31" t="s">
        <v>33</v>
      </c>
      <c r="AC53" s="31" t="s">
        <v>34</v>
      </c>
      <c r="AD53" s="31" t="s">
        <v>35</v>
      </c>
      <c r="AE53" s="31" t="s">
        <v>36</v>
      </c>
      <c r="AF53" s="31" t="s">
        <v>37</v>
      </c>
      <c r="AG53" s="31" t="s">
        <v>38</v>
      </c>
      <c r="AH53" s="31" t="s">
        <v>39</v>
      </c>
      <c r="AI53" s="31" t="s">
        <v>40</v>
      </c>
      <c r="AJ53" s="31" t="s">
        <v>41</v>
      </c>
      <c r="AK53" s="31" t="s">
        <v>42</v>
      </c>
      <c r="AL53" s="31" t="s">
        <v>43</v>
      </c>
      <c r="AM53" s="31" t="s">
        <v>44</v>
      </c>
      <c r="AN53" s="31" t="s">
        <v>45</v>
      </c>
      <c r="AO53" s="31" t="s">
        <v>46</v>
      </c>
      <c r="AP53" s="31" t="s">
        <v>47</v>
      </c>
      <c r="AQ53" s="31" t="s">
        <v>48</v>
      </c>
      <c r="AR53" s="31" t="s">
        <v>49</v>
      </c>
      <c r="AS53" s="31"/>
      <c r="AT53" s="31" t="s">
        <v>52</v>
      </c>
      <c r="AU53" s="31"/>
      <c r="AV53" s="31" t="s">
        <v>53</v>
      </c>
      <c r="AW53" s="31"/>
      <c r="AX53" s="31" t="s">
        <v>56</v>
      </c>
      <c r="AY53" s="31"/>
    </row>
    <row r="54" spans="1:51" ht="24" customHeight="1" x14ac:dyDescent="0.3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1" t="s">
        <v>50</v>
      </c>
      <c r="AS54" s="1" t="s">
        <v>51</v>
      </c>
      <c r="AT54" s="1" t="s">
        <v>50</v>
      </c>
      <c r="AU54" s="1" t="s">
        <v>51</v>
      </c>
      <c r="AV54" s="1" t="s">
        <v>54</v>
      </c>
      <c r="AW54" s="1" t="s">
        <v>55</v>
      </c>
      <c r="AX54" s="1" t="s">
        <v>50</v>
      </c>
      <c r="AY54" s="1" t="s">
        <v>55</v>
      </c>
    </row>
    <row r="55" spans="1:51" x14ac:dyDescent="0.35">
      <c r="A55" s="2" t="s">
        <v>88</v>
      </c>
      <c r="B55" s="3">
        <v>93524</v>
      </c>
      <c r="C55" s="3">
        <v>2624</v>
      </c>
      <c r="D55" s="3">
        <v>1803</v>
      </c>
      <c r="E55" s="3">
        <v>2623</v>
      </c>
      <c r="F55" s="3">
        <v>2655</v>
      </c>
      <c r="G55" s="3">
        <v>2957</v>
      </c>
      <c r="H55" s="3">
        <v>3149</v>
      </c>
      <c r="I55" s="3">
        <v>3472</v>
      </c>
      <c r="J55" s="3">
        <v>3020</v>
      </c>
      <c r="K55" s="3">
        <v>3683</v>
      </c>
      <c r="L55" s="3">
        <v>3457</v>
      </c>
      <c r="M55" s="3">
        <v>3537</v>
      </c>
      <c r="N55" s="3">
        <v>2988</v>
      </c>
      <c r="O55" s="3">
        <v>3361</v>
      </c>
      <c r="P55" s="3">
        <v>2769</v>
      </c>
      <c r="Q55" s="3">
        <v>2825</v>
      </c>
      <c r="R55" s="3">
        <v>2749</v>
      </c>
      <c r="S55" s="3">
        <v>2675</v>
      </c>
      <c r="T55" s="3">
        <v>2354</v>
      </c>
      <c r="U55" s="3">
        <v>2374</v>
      </c>
      <c r="V55" s="3">
        <v>2242</v>
      </c>
      <c r="W55" s="3">
        <v>2328</v>
      </c>
      <c r="X55" s="3">
        <v>1955</v>
      </c>
      <c r="Y55" s="3">
        <v>1985</v>
      </c>
      <c r="Z55" s="3">
        <v>1589</v>
      </c>
      <c r="AA55" s="3">
        <v>1942</v>
      </c>
      <c r="AB55" s="3">
        <v>1478</v>
      </c>
      <c r="AC55" s="3">
        <v>1483</v>
      </c>
      <c r="AD55" s="3">
        <v>1319</v>
      </c>
      <c r="AE55" s="3">
        <v>1164</v>
      </c>
      <c r="AF55" s="3">
        <v>1037</v>
      </c>
      <c r="AG55" s="3">
        <v>1466</v>
      </c>
      <c r="AH55" s="3">
        <v>1002</v>
      </c>
      <c r="AI55" s="3">
        <v>1035</v>
      </c>
      <c r="AJ55" s="3">
        <v>879</v>
      </c>
      <c r="AK55" s="3">
        <v>1017</v>
      </c>
      <c r="AL55" s="3">
        <v>830</v>
      </c>
      <c r="AM55" s="3">
        <v>782</v>
      </c>
      <c r="AN55" s="3">
        <v>687</v>
      </c>
      <c r="AO55" s="3">
        <v>740</v>
      </c>
      <c r="AP55" s="3">
        <v>535</v>
      </c>
      <c r="AQ55" s="3">
        <v>10953</v>
      </c>
      <c r="AR55" s="3">
        <v>77873</v>
      </c>
      <c r="AS55" s="3">
        <v>699</v>
      </c>
      <c r="AT55" s="3">
        <v>107349</v>
      </c>
      <c r="AU55" s="3">
        <v>804</v>
      </c>
      <c r="AV55" s="4">
        <v>0.46899999999999997</v>
      </c>
      <c r="AW55" s="5">
        <v>2.7000000000000001E-3</v>
      </c>
      <c r="AX55" s="3">
        <v>38482</v>
      </c>
      <c r="AY55" s="3">
        <v>280</v>
      </c>
    </row>
    <row r="56" spans="1:51" x14ac:dyDescent="0.35">
      <c r="A56" s="6" t="s">
        <v>91</v>
      </c>
      <c r="B56" s="3">
        <v>5406</v>
      </c>
      <c r="C56" s="3">
        <v>321</v>
      </c>
      <c r="D56" s="3">
        <v>199</v>
      </c>
      <c r="E56" s="3">
        <v>260</v>
      </c>
      <c r="F56" s="3">
        <v>261</v>
      </c>
      <c r="G56" s="3">
        <v>273</v>
      </c>
      <c r="H56" s="3">
        <v>348</v>
      </c>
      <c r="I56" s="3">
        <v>336</v>
      </c>
      <c r="J56" s="3">
        <v>242</v>
      </c>
      <c r="K56" s="3">
        <v>284</v>
      </c>
      <c r="L56" s="3">
        <v>271</v>
      </c>
      <c r="M56" s="3">
        <v>265</v>
      </c>
      <c r="N56" s="3">
        <v>263</v>
      </c>
      <c r="O56" s="3">
        <v>252</v>
      </c>
      <c r="P56" s="3">
        <v>218</v>
      </c>
      <c r="Q56" s="3">
        <v>147</v>
      </c>
      <c r="R56" s="3">
        <v>135</v>
      </c>
      <c r="S56" s="3">
        <v>135</v>
      </c>
      <c r="T56" s="3">
        <v>128</v>
      </c>
      <c r="U56" s="3">
        <v>130</v>
      </c>
      <c r="V56" s="3">
        <v>122</v>
      </c>
      <c r="W56" s="3">
        <v>79</v>
      </c>
      <c r="X56" s="3">
        <v>71</v>
      </c>
      <c r="Y56" s="3">
        <v>43</v>
      </c>
      <c r="Z56" s="3">
        <v>48</v>
      </c>
      <c r="AA56" s="3">
        <v>58</v>
      </c>
      <c r="AB56" s="3">
        <v>47</v>
      </c>
      <c r="AC56" s="3">
        <v>51</v>
      </c>
      <c r="AD56" s="3">
        <v>55</v>
      </c>
      <c r="AE56" s="3">
        <v>22</v>
      </c>
      <c r="AF56" s="3">
        <v>24</v>
      </c>
      <c r="AG56" s="3">
        <v>42</v>
      </c>
      <c r="AH56" s="3">
        <v>23</v>
      </c>
      <c r="AI56" s="3">
        <v>11</v>
      </c>
      <c r="AJ56" s="3">
        <v>27</v>
      </c>
      <c r="AK56" s="3">
        <v>27</v>
      </c>
      <c r="AL56" s="3">
        <v>27</v>
      </c>
      <c r="AM56" s="3">
        <v>5</v>
      </c>
      <c r="AN56" s="3">
        <v>24</v>
      </c>
      <c r="AO56" s="3">
        <v>17</v>
      </c>
      <c r="AP56" s="3">
        <v>5</v>
      </c>
      <c r="AQ56" s="3">
        <v>111</v>
      </c>
      <c r="AR56" s="3">
        <v>47934</v>
      </c>
      <c r="AS56" s="3">
        <v>1296</v>
      </c>
      <c r="AT56" s="3">
        <v>59979</v>
      </c>
      <c r="AU56" s="3">
        <v>1413</v>
      </c>
      <c r="AV56" s="4">
        <v>0.441</v>
      </c>
      <c r="AW56" s="5">
        <v>1.03E-2</v>
      </c>
      <c r="AX56" s="3">
        <v>24478</v>
      </c>
      <c r="AY56" s="3">
        <v>644</v>
      </c>
    </row>
    <row r="57" spans="1:51" x14ac:dyDescent="0.35">
      <c r="A57" s="6" t="s">
        <v>92</v>
      </c>
      <c r="B57" s="3">
        <v>20424</v>
      </c>
      <c r="C57" s="3">
        <v>565</v>
      </c>
      <c r="D57" s="3">
        <v>370</v>
      </c>
      <c r="E57" s="3">
        <v>448</v>
      </c>
      <c r="F57" s="3">
        <v>507</v>
      </c>
      <c r="G57" s="3">
        <v>721</v>
      </c>
      <c r="H57" s="3">
        <v>748</v>
      </c>
      <c r="I57" s="3">
        <v>921</v>
      </c>
      <c r="J57" s="3">
        <v>792</v>
      </c>
      <c r="K57" s="3">
        <v>1008</v>
      </c>
      <c r="L57" s="3">
        <v>795</v>
      </c>
      <c r="M57" s="3">
        <v>979</v>
      </c>
      <c r="N57" s="3">
        <v>780</v>
      </c>
      <c r="O57" s="3">
        <v>833</v>
      </c>
      <c r="P57" s="3">
        <v>698</v>
      </c>
      <c r="Q57" s="3">
        <v>688</v>
      </c>
      <c r="R57" s="3">
        <v>751</v>
      </c>
      <c r="S57" s="3">
        <v>703</v>
      </c>
      <c r="T57" s="3">
        <v>574</v>
      </c>
      <c r="U57" s="3">
        <v>532</v>
      </c>
      <c r="V57" s="3">
        <v>583</v>
      </c>
      <c r="W57" s="3">
        <v>561</v>
      </c>
      <c r="X57" s="3">
        <v>481</v>
      </c>
      <c r="Y57" s="3">
        <v>447</v>
      </c>
      <c r="Z57" s="3">
        <v>355</v>
      </c>
      <c r="AA57" s="3">
        <v>405</v>
      </c>
      <c r="AB57" s="3">
        <v>265</v>
      </c>
      <c r="AC57" s="3">
        <v>270</v>
      </c>
      <c r="AD57" s="3">
        <v>262</v>
      </c>
      <c r="AE57" s="3">
        <v>236</v>
      </c>
      <c r="AF57" s="3">
        <v>180</v>
      </c>
      <c r="AG57" s="3">
        <v>305</v>
      </c>
      <c r="AH57" s="3">
        <v>222</v>
      </c>
      <c r="AI57" s="3">
        <v>178</v>
      </c>
      <c r="AJ57" s="3">
        <v>158</v>
      </c>
      <c r="AK57" s="3">
        <v>164</v>
      </c>
      <c r="AL57" s="3">
        <v>131</v>
      </c>
      <c r="AM57" s="3">
        <v>130</v>
      </c>
      <c r="AN57" s="3">
        <v>88</v>
      </c>
      <c r="AO57" s="3">
        <v>89</v>
      </c>
      <c r="AP57" s="3">
        <v>78</v>
      </c>
      <c r="AQ57" s="3">
        <v>1421</v>
      </c>
      <c r="AR57" s="3">
        <v>70283</v>
      </c>
      <c r="AS57" s="3">
        <v>855</v>
      </c>
      <c r="AT57" s="3">
        <v>88931</v>
      </c>
      <c r="AU57" s="3">
        <v>1096</v>
      </c>
      <c r="AV57" s="4">
        <v>0.42299999999999999</v>
      </c>
      <c r="AW57" s="5">
        <v>4.8999999999999998E-3</v>
      </c>
      <c r="AX57" s="3">
        <v>33736</v>
      </c>
      <c r="AY57" s="3">
        <v>462</v>
      </c>
    </row>
    <row r="58" spans="1:51" x14ac:dyDescent="0.35">
      <c r="A58" s="6" t="s">
        <v>93</v>
      </c>
      <c r="B58" s="3">
        <v>21432</v>
      </c>
      <c r="C58" s="3">
        <v>446</v>
      </c>
      <c r="D58" s="3">
        <v>274</v>
      </c>
      <c r="E58" s="3">
        <v>408</v>
      </c>
      <c r="F58" s="3">
        <v>458</v>
      </c>
      <c r="G58" s="3">
        <v>479</v>
      </c>
      <c r="H58" s="3">
        <v>692</v>
      </c>
      <c r="I58" s="3">
        <v>699</v>
      </c>
      <c r="J58" s="3">
        <v>634</v>
      </c>
      <c r="K58" s="3">
        <v>774</v>
      </c>
      <c r="L58" s="3">
        <v>721</v>
      </c>
      <c r="M58" s="3">
        <v>795</v>
      </c>
      <c r="N58" s="3">
        <v>595</v>
      </c>
      <c r="O58" s="3">
        <v>754</v>
      </c>
      <c r="P58" s="3">
        <v>619</v>
      </c>
      <c r="Q58" s="3">
        <v>758</v>
      </c>
      <c r="R58" s="3">
        <v>585</v>
      </c>
      <c r="S58" s="3">
        <v>601</v>
      </c>
      <c r="T58" s="3">
        <v>518</v>
      </c>
      <c r="U58" s="3">
        <v>587</v>
      </c>
      <c r="V58" s="3">
        <v>553</v>
      </c>
      <c r="W58" s="3">
        <v>613</v>
      </c>
      <c r="X58" s="3">
        <v>480</v>
      </c>
      <c r="Y58" s="3">
        <v>524</v>
      </c>
      <c r="Z58" s="3">
        <v>409</v>
      </c>
      <c r="AA58" s="3">
        <v>487</v>
      </c>
      <c r="AB58" s="3">
        <v>367</v>
      </c>
      <c r="AC58" s="3">
        <v>448</v>
      </c>
      <c r="AD58" s="3">
        <v>354</v>
      </c>
      <c r="AE58" s="3">
        <v>326</v>
      </c>
      <c r="AF58" s="3">
        <v>285</v>
      </c>
      <c r="AG58" s="3">
        <v>396</v>
      </c>
      <c r="AH58" s="3">
        <v>263</v>
      </c>
      <c r="AI58" s="3">
        <v>259</v>
      </c>
      <c r="AJ58" s="3">
        <v>199</v>
      </c>
      <c r="AK58" s="3">
        <v>311</v>
      </c>
      <c r="AL58" s="3">
        <v>208</v>
      </c>
      <c r="AM58" s="3">
        <v>199</v>
      </c>
      <c r="AN58" s="3">
        <v>144</v>
      </c>
      <c r="AO58" s="3">
        <v>227</v>
      </c>
      <c r="AP58" s="3">
        <v>133</v>
      </c>
      <c r="AQ58" s="3">
        <v>2850</v>
      </c>
      <c r="AR58" s="3">
        <v>88858</v>
      </c>
      <c r="AS58" s="3">
        <v>1539</v>
      </c>
      <c r="AT58" s="3">
        <v>115938</v>
      </c>
      <c r="AU58" s="3">
        <v>1507</v>
      </c>
      <c r="AV58" s="4">
        <v>0.442</v>
      </c>
      <c r="AW58" s="5">
        <v>4.1999999999999997E-3</v>
      </c>
      <c r="AX58" s="3">
        <v>34308</v>
      </c>
      <c r="AY58" s="3">
        <v>437</v>
      </c>
    </row>
    <row r="59" spans="1:51" x14ac:dyDescent="0.35">
      <c r="A59" s="6" t="s">
        <v>94</v>
      </c>
      <c r="B59" s="3">
        <v>21659</v>
      </c>
      <c r="C59" s="3">
        <v>506</v>
      </c>
      <c r="D59" s="3">
        <v>341</v>
      </c>
      <c r="E59" s="3">
        <v>484</v>
      </c>
      <c r="F59" s="3">
        <v>561</v>
      </c>
      <c r="G59" s="3">
        <v>551</v>
      </c>
      <c r="H59" s="3">
        <v>597</v>
      </c>
      <c r="I59" s="3">
        <v>623</v>
      </c>
      <c r="J59" s="3">
        <v>650</v>
      </c>
      <c r="K59" s="3">
        <v>662</v>
      </c>
      <c r="L59" s="3">
        <v>694</v>
      </c>
      <c r="M59" s="3">
        <v>680</v>
      </c>
      <c r="N59" s="3">
        <v>615</v>
      </c>
      <c r="O59" s="3">
        <v>746</v>
      </c>
      <c r="P59" s="3">
        <v>558</v>
      </c>
      <c r="Q59" s="3">
        <v>564</v>
      </c>
      <c r="R59" s="3">
        <v>586</v>
      </c>
      <c r="S59" s="3">
        <v>615</v>
      </c>
      <c r="T59" s="3">
        <v>533</v>
      </c>
      <c r="U59" s="3">
        <v>519</v>
      </c>
      <c r="V59" s="3">
        <v>450</v>
      </c>
      <c r="W59" s="3">
        <v>555</v>
      </c>
      <c r="X59" s="3">
        <v>456</v>
      </c>
      <c r="Y59" s="3">
        <v>454</v>
      </c>
      <c r="Z59" s="3">
        <v>397</v>
      </c>
      <c r="AA59" s="3">
        <v>534</v>
      </c>
      <c r="AB59" s="3">
        <v>419</v>
      </c>
      <c r="AC59" s="3">
        <v>371</v>
      </c>
      <c r="AD59" s="3">
        <v>313</v>
      </c>
      <c r="AE59" s="3">
        <v>298</v>
      </c>
      <c r="AF59" s="3">
        <v>273</v>
      </c>
      <c r="AG59" s="3">
        <v>379</v>
      </c>
      <c r="AH59" s="3">
        <v>270</v>
      </c>
      <c r="AI59" s="3">
        <v>326</v>
      </c>
      <c r="AJ59" s="3">
        <v>259</v>
      </c>
      <c r="AK59" s="3">
        <v>302</v>
      </c>
      <c r="AL59" s="3">
        <v>267</v>
      </c>
      <c r="AM59" s="3">
        <v>238</v>
      </c>
      <c r="AN59" s="3">
        <v>199</v>
      </c>
      <c r="AO59" s="3">
        <v>238</v>
      </c>
      <c r="AP59" s="3">
        <v>151</v>
      </c>
      <c r="AQ59" s="3">
        <v>3422</v>
      </c>
      <c r="AR59" s="3">
        <v>92221</v>
      </c>
      <c r="AS59" s="3">
        <v>1206</v>
      </c>
      <c r="AT59" s="3">
        <v>125803</v>
      </c>
      <c r="AU59" s="3">
        <v>1747</v>
      </c>
      <c r="AV59" s="4">
        <v>0.46800000000000003</v>
      </c>
      <c r="AW59" s="5">
        <v>5.1000000000000004E-3</v>
      </c>
      <c r="AX59" s="3">
        <v>42107</v>
      </c>
      <c r="AY59" s="3">
        <v>592</v>
      </c>
    </row>
    <row r="60" spans="1:51" x14ac:dyDescent="0.35">
      <c r="A60" s="6" t="s">
        <v>95</v>
      </c>
      <c r="B60" s="3">
        <v>24603</v>
      </c>
      <c r="C60" s="3">
        <v>787</v>
      </c>
      <c r="D60" s="3">
        <v>619</v>
      </c>
      <c r="E60" s="3">
        <v>1022</v>
      </c>
      <c r="F60" s="3">
        <v>868</v>
      </c>
      <c r="G60" s="3">
        <v>933</v>
      </c>
      <c r="H60" s="3">
        <v>764</v>
      </c>
      <c r="I60" s="3">
        <v>894</v>
      </c>
      <c r="J60" s="3">
        <v>701</v>
      </c>
      <c r="K60" s="3">
        <v>954</v>
      </c>
      <c r="L60" s="3">
        <v>976</v>
      </c>
      <c r="M60" s="3">
        <v>819</v>
      </c>
      <c r="N60" s="3">
        <v>736</v>
      </c>
      <c r="O60" s="3">
        <v>777</v>
      </c>
      <c r="P60" s="3">
        <v>675</v>
      </c>
      <c r="Q60" s="3">
        <v>668</v>
      </c>
      <c r="R60" s="3">
        <v>692</v>
      </c>
      <c r="S60" s="3">
        <v>622</v>
      </c>
      <c r="T60" s="3">
        <v>601</v>
      </c>
      <c r="U60" s="3">
        <v>606</v>
      </c>
      <c r="V60" s="3">
        <v>534</v>
      </c>
      <c r="W60" s="3">
        <v>519</v>
      </c>
      <c r="X60" s="3">
        <v>467</v>
      </c>
      <c r="Y60" s="3">
        <v>517</v>
      </c>
      <c r="Z60" s="3">
        <v>380</v>
      </c>
      <c r="AA60" s="3">
        <v>459</v>
      </c>
      <c r="AB60" s="3">
        <v>380</v>
      </c>
      <c r="AC60" s="3">
        <v>344</v>
      </c>
      <c r="AD60" s="3">
        <v>335</v>
      </c>
      <c r="AE60" s="3">
        <v>281</v>
      </c>
      <c r="AF60" s="3">
        <v>275</v>
      </c>
      <c r="AG60" s="3">
        <v>344</v>
      </c>
      <c r="AH60" s="3">
        <v>224</v>
      </c>
      <c r="AI60" s="3">
        <v>260</v>
      </c>
      <c r="AJ60" s="3">
        <v>236</v>
      </c>
      <c r="AK60" s="3">
        <v>212</v>
      </c>
      <c r="AL60" s="3">
        <v>197</v>
      </c>
      <c r="AM60" s="3">
        <v>210</v>
      </c>
      <c r="AN60" s="3">
        <v>232</v>
      </c>
      <c r="AO60" s="3">
        <v>167</v>
      </c>
      <c r="AP60" s="3">
        <v>168</v>
      </c>
      <c r="AQ60" s="3">
        <v>3149</v>
      </c>
      <c r="AR60" s="3">
        <v>75686</v>
      </c>
      <c r="AS60" s="3">
        <v>901</v>
      </c>
      <c r="AT60" s="3">
        <v>109321</v>
      </c>
      <c r="AU60" s="3">
        <v>1777</v>
      </c>
      <c r="AV60" s="4">
        <v>0.5</v>
      </c>
      <c r="AW60" s="5">
        <v>5.7000000000000002E-3</v>
      </c>
      <c r="AX60" s="3">
        <v>47460</v>
      </c>
      <c r="AY60" s="3">
        <v>762</v>
      </c>
    </row>
    <row r="61" spans="1:51" x14ac:dyDescent="0.35">
      <c r="A61" s="2" t="s">
        <v>89</v>
      </c>
      <c r="B61" s="3">
        <v>34927</v>
      </c>
      <c r="C61" s="3">
        <v>1160</v>
      </c>
      <c r="D61" s="3">
        <v>899</v>
      </c>
      <c r="E61" s="3">
        <v>2518</v>
      </c>
      <c r="F61" s="3">
        <v>2516</v>
      </c>
      <c r="G61" s="3">
        <v>2109</v>
      </c>
      <c r="H61" s="3">
        <v>2098</v>
      </c>
      <c r="I61" s="3">
        <v>1985</v>
      </c>
      <c r="J61" s="3">
        <v>1682</v>
      </c>
      <c r="K61" s="3">
        <v>1693</v>
      </c>
      <c r="L61" s="3">
        <v>1514</v>
      </c>
      <c r="M61" s="3">
        <v>1348</v>
      </c>
      <c r="N61" s="3">
        <v>1376</v>
      </c>
      <c r="O61" s="3">
        <v>1169</v>
      </c>
      <c r="P61" s="3">
        <v>886</v>
      </c>
      <c r="Q61" s="3">
        <v>981</v>
      </c>
      <c r="R61" s="3">
        <v>800</v>
      </c>
      <c r="S61" s="3">
        <v>726</v>
      </c>
      <c r="T61" s="3">
        <v>658</v>
      </c>
      <c r="U61" s="3">
        <v>648</v>
      </c>
      <c r="V61" s="3">
        <v>575</v>
      </c>
      <c r="W61" s="3">
        <v>524</v>
      </c>
      <c r="X61" s="3">
        <v>536</v>
      </c>
      <c r="Y61" s="3">
        <v>429</v>
      </c>
      <c r="Z61" s="3">
        <v>377</v>
      </c>
      <c r="AA61" s="3">
        <v>451</v>
      </c>
      <c r="AB61" s="3">
        <v>307</v>
      </c>
      <c r="AC61" s="3">
        <v>295</v>
      </c>
      <c r="AD61" s="3">
        <v>264</v>
      </c>
      <c r="AE61" s="3">
        <v>236</v>
      </c>
      <c r="AF61" s="3">
        <v>274</v>
      </c>
      <c r="AG61" s="3">
        <v>255</v>
      </c>
      <c r="AH61" s="3">
        <v>206</v>
      </c>
      <c r="AI61" s="3">
        <v>225</v>
      </c>
      <c r="AJ61" s="3">
        <v>129</v>
      </c>
      <c r="AK61" s="3">
        <v>233</v>
      </c>
      <c r="AL61" s="3">
        <v>167</v>
      </c>
      <c r="AM61" s="3">
        <v>126</v>
      </c>
      <c r="AN61" s="3">
        <v>133</v>
      </c>
      <c r="AO61" s="3">
        <v>88</v>
      </c>
      <c r="AP61" s="3">
        <v>112</v>
      </c>
      <c r="AQ61" s="3">
        <v>2218</v>
      </c>
      <c r="AR61" s="3">
        <v>47357</v>
      </c>
      <c r="AS61" s="3">
        <v>554</v>
      </c>
      <c r="AT61" s="3">
        <v>73288</v>
      </c>
      <c r="AU61" s="3">
        <v>836</v>
      </c>
      <c r="AV61" s="4">
        <v>0.505</v>
      </c>
      <c r="AW61" s="5">
        <v>3.7000000000000002E-3</v>
      </c>
      <c r="AX61" s="3">
        <v>39893</v>
      </c>
      <c r="AY61" s="3">
        <v>470</v>
      </c>
    </row>
    <row r="62" spans="1:51" x14ac:dyDescent="0.35">
      <c r="A62" s="6" t="s">
        <v>96</v>
      </c>
      <c r="B62" s="3">
        <v>20027</v>
      </c>
      <c r="C62" s="3">
        <v>543</v>
      </c>
      <c r="D62" s="3">
        <v>502</v>
      </c>
      <c r="E62" s="3">
        <v>1161</v>
      </c>
      <c r="F62" s="3">
        <v>1064</v>
      </c>
      <c r="G62" s="3">
        <v>954</v>
      </c>
      <c r="H62" s="3">
        <v>1034</v>
      </c>
      <c r="I62" s="3">
        <v>988</v>
      </c>
      <c r="J62" s="3">
        <v>886</v>
      </c>
      <c r="K62" s="3">
        <v>988</v>
      </c>
      <c r="L62" s="3">
        <v>826</v>
      </c>
      <c r="M62" s="3">
        <v>784</v>
      </c>
      <c r="N62" s="3">
        <v>772</v>
      </c>
      <c r="O62" s="3">
        <v>750</v>
      </c>
      <c r="P62" s="3">
        <v>534</v>
      </c>
      <c r="Q62" s="3">
        <v>620</v>
      </c>
      <c r="R62" s="3">
        <v>521</v>
      </c>
      <c r="S62" s="3">
        <v>496</v>
      </c>
      <c r="T62" s="3">
        <v>456</v>
      </c>
      <c r="U62" s="3">
        <v>417</v>
      </c>
      <c r="V62" s="3">
        <v>363</v>
      </c>
      <c r="W62" s="3">
        <v>371</v>
      </c>
      <c r="X62" s="3">
        <v>350</v>
      </c>
      <c r="Y62" s="3">
        <v>297</v>
      </c>
      <c r="Z62" s="3">
        <v>250</v>
      </c>
      <c r="AA62" s="3">
        <v>288</v>
      </c>
      <c r="AB62" s="3">
        <v>214</v>
      </c>
      <c r="AC62" s="3">
        <v>203</v>
      </c>
      <c r="AD62" s="3">
        <v>163</v>
      </c>
      <c r="AE62" s="3">
        <v>170</v>
      </c>
      <c r="AF62" s="3">
        <v>208</v>
      </c>
      <c r="AG62" s="3">
        <v>176</v>
      </c>
      <c r="AH62" s="3">
        <v>145</v>
      </c>
      <c r="AI62" s="3">
        <v>170</v>
      </c>
      <c r="AJ62" s="3">
        <v>95</v>
      </c>
      <c r="AK62" s="3">
        <v>175</v>
      </c>
      <c r="AL62" s="3">
        <v>115</v>
      </c>
      <c r="AM62" s="3">
        <v>100</v>
      </c>
      <c r="AN62" s="3">
        <v>103</v>
      </c>
      <c r="AO62" s="3">
        <v>67</v>
      </c>
      <c r="AP62" s="3">
        <v>85</v>
      </c>
      <c r="AQ62" s="3">
        <v>1624</v>
      </c>
      <c r="AR62" s="3">
        <v>56632</v>
      </c>
      <c r="AS62" s="3">
        <v>661</v>
      </c>
      <c r="AT62" s="3">
        <v>84153</v>
      </c>
      <c r="AU62" s="3">
        <v>1205</v>
      </c>
      <c r="AV62" s="4">
        <v>0.49299999999999999</v>
      </c>
      <c r="AW62" s="5">
        <v>4.7999999999999996E-3</v>
      </c>
      <c r="AX62" s="3">
        <v>42678</v>
      </c>
      <c r="AY62" s="3">
        <v>617</v>
      </c>
    </row>
    <row r="63" spans="1:51" x14ac:dyDescent="0.35">
      <c r="A63" s="6" t="s">
        <v>97</v>
      </c>
      <c r="B63" s="3">
        <v>14900</v>
      </c>
      <c r="C63" s="3">
        <v>617</v>
      </c>
      <c r="D63" s="3">
        <v>397</v>
      </c>
      <c r="E63" s="3">
        <v>1357</v>
      </c>
      <c r="F63" s="3">
        <v>1452</v>
      </c>
      <c r="G63" s="3">
        <v>1155</v>
      </c>
      <c r="H63" s="3">
        <v>1064</v>
      </c>
      <c r="I63" s="3">
        <v>997</v>
      </c>
      <c r="J63" s="3">
        <v>796</v>
      </c>
      <c r="K63" s="3">
        <v>705</v>
      </c>
      <c r="L63" s="3">
        <v>689</v>
      </c>
      <c r="M63" s="3">
        <v>564</v>
      </c>
      <c r="N63" s="3">
        <v>604</v>
      </c>
      <c r="O63" s="3">
        <v>419</v>
      </c>
      <c r="P63" s="3">
        <v>352</v>
      </c>
      <c r="Q63" s="3">
        <v>361</v>
      </c>
      <c r="R63" s="3">
        <v>279</v>
      </c>
      <c r="S63" s="3">
        <v>231</v>
      </c>
      <c r="T63" s="3">
        <v>202</v>
      </c>
      <c r="U63" s="3">
        <v>232</v>
      </c>
      <c r="V63" s="3">
        <v>212</v>
      </c>
      <c r="W63" s="3">
        <v>153</v>
      </c>
      <c r="X63" s="3">
        <v>186</v>
      </c>
      <c r="Y63" s="3">
        <v>131</v>
      </c>
      <c r="Z63" s="3">
        <v>126</v>
      </c>
      <c r="AA63" s="3">
        <v>162</v>
      </c>
      <c r="AB63" s="3">
        <v>93</v>
      </c>
      <c r="AC63" s="3">
        <v>91</v>
      </c>
      <c r="AD63" s="3">
        <v>101</v>
      </c>
      <c r="AE63" s="3">
        <v>66</v>
      </c>
      <c r="AF63" s="3">
        <v>67</v>
      </c>
      <c r="AG63" s="3">
        <v>79</v>
      </c>
      <c r="AH63" s="3">
        <v>61</v>
      </c>
      <c r="AI63" s="3">
        <v>55</v>
      </c>
      <c r="AJ63" s="3">
        <v>35</v>
      </c>
      <c r="AK63" s="3">
        <v>58</v>
      </c>
      <c r="AL63" s="3">
        <v>53</v>
      </c>
      <c r="AM63" s="3">
        <v>26</v>
      </c>
      <c r="AN63" s="3">
        <v>30</v>
      </c>
      <c r="AO63" s="3">
        <v>21</v>
      </c>
      <c r="AP63" s="3">
        <v>27</v>
      </c>
      <c r="AQ63" s="3">
        <v>594</v>
      </c>
      <c r="AR63" s="3">
        <v>37335</v>
      </c>
      <c r="AS63" s="3">
        <v>687</v>
      </c>
      <c r="AT63" s="3">
        <v>58684</v>
      </c>
      <c r="AU63" s="3">
        <v>1253</v>
      </c>
      <c r="AV63" s="4">
        <v>0.502</v>
      </c>
      <c r="AW63" s="5">
        <v>6.7999999999999996E-3</v>
      </c>
      <c r="AX63" s="3">
        <v>35436</v>
      </c>
      <c r="AY63" s="3">
        <v>741</v>
      </c>
    </row>
    <row r="64" spans="1:51" x14ac:dyDescent="0.35">
      <c r="A64" s="2" t="s">
        <v>90</v>
      </c>
      <c r="B64" s="7">
        <v>52.05</v>
      </c>
      <c r="C64" s="7">
        <v>52.81</v>
      </c>
      <c r="D64" s="7">
        <v>54.26</v>
      </c>
      <c r="E64" s="7">
        <v>60.36</v>
      </c>
      <c r="F64" s="7">
        <v>60.01</v>
      </c>
      <c r="G64" s="7">
        <v>56.95</v>
      </c>
      <c r="H64" s="7">
        <v>55.19</v>
      </c>
      <c r="I64" s="7">
        <v>54.05</v>
      </c>
      <c r="J64" s="7">
        <v>53.78</v>
      </c>
      <c r="K64" s="7">
        <v>52.42</v>
      </c>
      <c r="L64" s="7">
        <v>52.84</v>
      </c>
      <c r="M64" s="7">
        <v>50.64</v>
      </c>
      <c r="N64" s="7">
        <v>52.37</v>
      </c>
      <c r="O64" s="7">
        <v>50.45</v>
      </c>
      <c r="P64" s="7">
        <v>50.02</v>
      </c>
      <c r="Q64" s="7">
        <v>50.6</v>
      </c>
      <c r="R64" s="7">
        <v>49.71</v>
      </c>
      <c r="S64" s="7">
        <v>49.13</v>
      </c>
      <c r="T64" s="7">
        <v>49.87</v>
      </c>
      <c r="U64" s="7">
        <v>49.8</v>
      </c>
      <c r="V64" s="7">
        <v>48.87</v>
      </c>
      <c r="W64" s="7">
        <v>48.6</v>
      </c>
      <c r="X64" s="7">
        <v>49.9</v>
      </c>
      <c r="Y64" s="7">
        <v>49.29</v>
      </c>
      <c r="Z64" s="7">
        <v>49.5</v>
      </c>
      <c r="AA64" s="7">
        <v>49.72</v>
      </c>
      <c r="AB64" s="7">
        <v>49.75</v>
      </c>
      <c r="AC64" s="7">
        <v>48.77</v>
      </c>
      <c r="AD64" s="7">
        <v>49.02</v>
      </c>
      <c r="AE64" s="7">
        <v>49.28</v>
      </c>
      <c r="AF64" s="7">
        <v>50.82</v>
      </c>
      <c r="AG64" s="7">
        <v>48.36</v>
      </c>
      <c r="AH64" s="7">
        <v>48.79</v>
      </c>
      <c r="AI64" s="7">
        <v>50.21</v>
      </c>
      <c r="AJ64" s="7">
        <v>48.82</v>
      </c>
      <c r="AK64" s="7">
        <v>49.66</v>
      </c>
      <c r="AL64" s="7">
        <v>49.74</v>
      </c>
      <c r="AM64" s="7">
        <v>49.52</v>
      </c>
      <c r="AN64" s="7">
        <v>51.23</v>
      </c>
      <c r="AO64" s="7">
        <v>48.58</v>
      </c>
      <c r="AP64" s="7">
        <v>51.12</v>
      </c>
      <c r="AQ64" s="7">
        <v>51.11</v>
      </c>
      <c r="AR64" s="8" t="s">
        <v>98</v>
      </c>
      <c r="AS64" s="8" t="s">
        <v>98</v>
      </c>
      <c r="AT64" s="8" t="s">
        <v>98</v>
      </c>
      <c r="AU64" s="8" t="s">
        <v>98</v>
      </c>
      <c r="AV64" s="8" t="s">
        <v>98</v>
      </c>
      <c r="AW64" s="8" t="s">
        <v>98</v>
      </c>
      <c r="AX64" s="8" t="s">
        <v>98</v>
      </c>
      <c r="AY64" s="8" t="s">
        <v>98</v>
      </c>
    </row>
    <row r="65" spans="1:51" ht="15.75" customHeight="1" x14ac:dyDescent="0.35">
      <c r="A65" s="30" t="s">
        <v>99</v>
      </c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</row>
    <row r="66" spans="1:51" ht="24" customHeight="1" x14ac:dyDescent="0.35">
      <c r="A66" s="31" t="s">
        <v>57</v>
      </c>
      <c r="B66" s="31" t="s">
        <v>7</v>
      </c>
      <c r="C66" s="31" t="s">
        <v>8</v>
      </c>
      <c r="D66" s="31" t="s">
        <v>9</v>
      </c>
      <c r="E66" s="31" t="s">
        <v>10</v>
      </c>
      <c r="F66" s="31" t="s">
        <v>11</v>
      </c>
      <c r="G66" s="31" t="s">
        <v>12</v>
      </c>
      <c r="H66" s="31" t="s">
        <v>13</v>
      </c>
      <c r="I66" s="31" t="s">
        <v>14</v>
      </c>
      <c r="J66" s="31" t="s">
        <v>15</v>
      </c>
      <c r="K66" s="31" t="s">
        <v>16</v>
      </c>
      <c r="L66" s="31" t="s">
        <v>17</v>
      </c>
      <c r="M66" s="31" t="s">
        <v>18</v>
      </c>
      <c r="N66" s="31" t="s">
        <v>19</v>
      </c>
      <c r="O66" s="31" t="s">
        <v>20</v>
      </c>
      <c r="P66" s="31" t="s">
        <v>21</v>
      </c>
      <c r="Q66" s="31" t="s">
        <v>22</v>
      </c>
      <c r="R66" s="31" t="s">
        <v>23</v>
      </c>
      <c r="S66" s="31" t="s">
        <v>24</v>
      </c>
      <c r="T66" s="31" t="s">
        <v>25</v>
      </c>
      <c r="U66" s="31" t="s">
        <v>26</v>
      </c>
      <c r="V66" s="31" t="s">
        <v>27</v>
      </c>
      <c r="W66" s="31" t="s">
        <v>28</v>
      </c>
      <c r="X66" s="31" t="s">
        <v>29</v>
      </c>
      <c r="Y66" s="31" t="s">
        <v>30</v>
      </c>
      <c r="Z66" s="31" t="s">
        <v>31</v>
      </c>
      <c r="AA66" s="31" t="s">
        <v>32</v>
      </c>
      <c r="AB66" s="31" t="s">
        <v>33</v>
      </c>
      <c r="AC66" s="31" t="s">
        <v>34</v>
      </c>
      <c r="AD66" s="31" t="s">
        <v>35</v>
      </c>
      <c r="AE66" s="31" t="s">
        <v>36</v>
      </c>
      <c r="AF66" s="31" t="s">
        <v>37</v>
      </c>
      <c r="AG66" s="31" t="s">
        <v>38</v>
      </c>
      <c r="AH66" s="31" t="s">
        <v>39</v>
      </c>
      <c r="AI66" s="31" t="s">
        <v>40</v>
      </c>
      <c r="AJ66" s="31" t="s">
        <v>41</v>
      </c>
      <c r="AK66" s="31" t="s">
        <v>42</v>
      </c>
      <c r="AL66" s="31" t="s">
        <v>43</v>
      </c>
      <c r="AM66" s="31" t="s">
        <v>44</v>
      </c>
      <c r="AN66" s="31" t="s">
        <v>45</v>
      </c>
      <c r="AO66" s="31" t="s">
        <v>46</v>
      </c>
      <c r="AP66" s="31" t="s">
        <v>47</v>
      </c>
      <c r="AQ66" s="31" t="s">
        <v>48</v>
      </c>
      <c r="AR66" s="31" t="s">
        <v>49</v>
      </c>
      <c r="AS66" s="31"/>
      <c r="AT66" s="31" t="s">
        <v>52</v>
      </c>
      <c r="AU66" s="31"/>
      <c r="AV66" s="31" t="s">
        <v>53</v>
      </c>
      <c r="AW66" s="31"/>
      <c r="AX66" s="31" t="s">
        <v>56</v>
      </c>
      <c r="AY66" s="31"/>
    </row>
    <row r="67" spans="1:51" ht="24" customHeight="1" x14ac:dyDescent="0.3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1" t="s">
        <v>50</v>
      </c>
      <c r="AS67" s="1" t="s">
        <v>51</v>
      </c>
      <c r="AT67" s="1" t="s">
        <v>50</v>
      </c>
      <c r="AU67" s="1" t="s">
        <v>51</v>
      </c>
      <c r="AV67" s="1" t="s">
        <v>54</v>
      </c>
      <c r="AW67" s="1" t="s">
        <v>55</v>
      </c>
      <c r="AX67" s="1" t="s">
        <v>50</v>
      </c>
      <c r="AY67" s="1" t="s">
        <v>55</v>
      </c>
    </row>
    <row r="68" spans="1:51" x14ac:dyDescent="0.35">
      <c r="A68" s="2" t="s">
        <v>100</v>
      </c>
      <c r="B68" s="3">
        <v>36198</v>
      </c>
      <c r="C68" s="3">
        <v>2209</v>
      </c>
      <c r="D68" s="3">
        <v>1632</v>
      </c>
      <c r="E68" s="3">
        <v>3721</v>
      </c>
      <c r="F68" s="3">
        <v>3302</v>
      </c>
      <c r="G68" s="3">
        <v>2714</v>
      </c>
      <c r="H68" s="3">
        <v>2417</v>
      </c>
      <c r="I68" s="3">
        <v>2236</v>
      </c>
      <c r="J68" s="3">
        <v>1707</v>
      </c>
      <c r="K68" s="3">
        <v>2012</v>
      </c>
      <c r="L68" s="3">
        <v>1809</v>
      </c>
      <c r="M68" s="3">
        <v>1611</v>
      </c>
      <c r="N68" s="3">
        <v>1120</v>
      </c>
      <c r="O68" s="3">
        <v>1369</v>
      </c>
      <c r="P68" s="3">
        <v>853</v>
      </c>
      <c r="Q68" s="3">
        <v>840</v>
      </c>
      <c r="R68" s="3">
        <v>753</v>
      </c>
      <c r="S68" s="3">
        <v>653</v>
      </c>
      <c r="T68" s="3">
        <v>551</v>
      </c>
      <c r="U68" s="3">
        <v>571</v>
      </c>
      <c r="V68" s="3">
        <v>413</v>
      </c>
      <c r="W68" s="3">
        <v>441</v>
      </c>
      <c r="X68" s="3">
        <v>307</v>
      </c>
      <c r="Y68" s="3">
        <v>291</v>
      </c>
      <c r="Z68" s="3">
        <v>159</v>
      </c>
      <c r="AA68" s="3">
        <v>271</v>
      </c>
      <c r="AB68" s="3">
        <v>160</v>
      </c>
      <c r="AC68" s="3">
        <v>158</v>
      </c>
      <c r="AD68" s="3">
        <v>127</v>
      </c>
      <c r="AE68" s="3">
        <v>124</v>
      </c>
      <c r="AF68" s="3">
        <v>88</v>
      </c>
      <c r="AG68" s="3">
        <v>181</v>
      </c>
      <c r="AH68" s="3">
        <v>78</v>
      </c>
      <c r="AI68" s="3">
        <v>85</v>
      </c>
      <c r="AJ68" s="3">
        <v>67</v>
      </c>
      <c r="AK68" s="3">
        <v>103</v>
      </c>
      <c r="AL68" s="3">
        <v>85</v>
      </c>
      <c r="AM68" s="3">
        <v>57</v>
      </c>
      <c r="AN68" s="3">
        <v>59</v>
      </c>
      <c r="AO68" s="3">
        <v>74</v>
      </c>
      <c r="AP68" s="3">
        <v>35</v>
      </c>
      <c r="AQ68" s="3">
        <v>755</v>
      </c>
      <c r="AR68" s="3">
        <v>34630</v>
      </c>
      <c r="AS68" s="3">
        <v>474</v>
      </c>
      <c r="AT68" s="3">
        <v>49572</v>
      </c>
      <c r="AU68" s="3">
        <v>635</v>
      </c>
      <c r="AV68" s="4">
        <v>0.48899999999999999</v>
      </c>
      <c r="AW68" s="5">
        <v>5.0000000000000001E-3</v>
      </c>
      <c r="AX68" s="3">
        <v>49572</v>
      </c>
      <c r="AY68" s="3">
        <v>635</v>
      </c>
    </row>
    <row r="69" spans="1:51" x14ac:dyDescent="0.35">
      <c r="A69" s="2" t="s">
        <v>101</v>
      </c>
      <c r="B69" s="3">
        <v>44742</v>
      </c>
      <c r="C69" s="3">
        <v>877</v>
      </c>
      <c r="D69" s="3">
        <v>621</v>
      </c>
      <c r="E69" s="3">
        <v>825</v>
      </c>
      <c r="F69" s="3">
        <v>1065</v>
      </c>
      <c r="G69" s="3">
        <v>1386</v>
      </c>
      <c r="H69" s="3">
        <v>1589</v>
      </c>
      <c r="I69" s="3">
        <v>1851</v>
      </c>
      <c r="J69" s="3">
        <v>1711</v>
      </c>
      <c r="K69" s="3">
        <v>1946</v>
      </c>
      <c r="L69" s="3">
        <v>1725</v>
      </c>
      <c r="M69" s="3">
        <v>1771</v>
      </c>
      <c r="N69" s="3">
        <v>1812</v>
      </c>
      <c r="O69" s="3">
        <v>1602</v>
      </c>
      <c r="P69" s="3">
        <v>1361</v>
      </c>
      <c r="Q69" s="3">
        <v>1543</v>
      </c>
      <c r="R69" s="3">
        <v>1389</v>
      </c>
      <c r="S69" s="3">
        <v>1370</v>
      </c>
      <c r="T69" s="3">
        <v>1286</v>
      </c>
      <c r="U69" s="3">
        <v>1206</v>
      </c>
      <c r="V69" s="3">
        <v>1060</v>
      </c>
      <c r="W69" s="3">
        <v>1124</v>
      </c>
      <c r="X69" s="3">
        <v>1040</v>
      </c>
      <c r="Y69" s="3">
        <v>1047</v>
      </c>
      <c r="Z69" s="3">
        <v>783</v>
      </c>
      <c r="AA69" s="3">
        <v>952</v>
      </c>
      <c r="AB69" s="3">
        <v>757</v>
      </c>
      <c r="AC69" s="3">
        <v>665</v>
      </c>
      <c r="AD69" s="3">
        <v>618</v>
      </c>
      <c r="AE69" s="3">
        <v>534</v>
      </c>
      <c r="AF69" s="3">
        <v>539</v>
      </c>
      <c r="AG69" s="3">
        <v>674</v>
      </c>
      <c r="AH69" s="3">
        <v>493</v>
      </c>
      <c r="AI69" s="3">
        <v>475</v>
      </c>
      <c r="AJ69" s="3">
        <v>355</v>
      </c>
      <c r="AK69" s="3">
        <v>416</v>
      </c>
      <c r="AL69" s="3">
        <v>350</v>
      </c>
      <c r="AM69" s="3">
        <v>323</v>
      </c>
      <c r="AN69" s="3">
        <v>319</v>
      </c>
      <c r="AO69" s="3">
        <v>244</v>
      </c>
      <c r="AP69" s="3">
        <v>242</v>
      </c>
      <c r="AQ69" s="3">
        <v>4799</v>
      </c>
      <c r="AR69" s="3">
        <v>77132</v>
      </c>
      <c r="AS69" s="3">
        <v>696</v>
      </c>
      <c r="AT69" s="3">
        <v>104426</v>
      </c>
      <c r="AU69" s="3">
        <v>960</v>
      </c>
      <c r="AV69" s="4">
        <v>0.44600000000000001</v>
      </c>
      <c r="AW69" s="5">
        <v>3.3999999999999998E-3</v>
      </c>
      <c r="AX69" s="3">
        <v>51527</v>
      </c>
      <c r="AY69" s="3">
        <v>491</v>
      </c>
    </row>
    <row r="70" spans="1:51" x14ac:dyDescent="0.35">
      <c r="A70" s="2" t="s">
        <v>102</v>
      </c>
      <c r="B70" s="3">
        <v>19337</v>
      </c>
      <c r="C70" s="3">
        <v>389</v>
      </c>
      <c r="D70" s="3">
        <v>243</v>
      </c>
      <c r="E70" s="3">
        <v>288</v>
      </c>
      <c r="F70" s="3">
        <v>403</v>
      </c>
      <c r="G70" s="3">
        <v>486</v>
      </c>
      <c r="H70" s="3">
        <v>519</v>
      </c>
      <c r="I70" s="3">
        <v>588</v>
      </c>
      <c r="J70" s="3">
        <v>583</v>
      </c>
      <c r="K70" s="3">
        <v>600</v>
      </c>
      <c r="L70" s="3">
        <v>624</v>
      </c>
      <c r="M70" s="3">
        <v>585</v>
      </c>
      <c r="N70" s="3">
        <v>628</v>
      </c>
      <c r="O70" s="3">
        <v>696</v>
      </c>
      <c r="P70" s="3">
        <v>597</v>
      </c>
      <c r="Q70" s="3">
        <v>599</v>
      </c>
      <c r="R70" s="3">
        <v>592</v>
      </c>
      <c r="S70" s="3">
        <v>560</v>
      </c>
      <c r="T70" s="3">
        <v>479</v>
      </c>
      <c r="U70" s="3">
        <v>476</v>
      </c>
      <c r="V70" s="3">
        <v>630</v>
      </c>
      <c r="W70" s="3">
        <v>510</v>
      </c>
      <c r="X70" s="3">
        <v>488</v>
      </c>
      <c r="Y70" s="3">
        <v>405</v>
      </c>
      <c r="Z70" s="3">
        <v>397</v>
      </c>
      <c r="AA70" s="3">
        <v>467</v>
      </c>
      <c r="AB70" s="3">
        <v>374</v>
      </c>
      <c r="AC70" s="3">
        <v>375</v>
      </c>
      <c r="AD70" s="3">
        <v>331</v>
      </c>
      <c r="AE70" s="3">
        <v>270</v>
      </c>
      <c r="AF70" s="3">
        <v>246</v>
      </c>
      <c r="AG70" s="3">
        <v>347</v>
      </c>
      <c r="AH70" s="3">
        <v>243</v>
      </c>
      <c r="AI70" s="3">
        <v>241</v>
      </c>
      <c r="AJ70" s="3">
        <v>239</v>
      </c>
      <c r="AK70" s="3">
        <v>293</v>
      </c>
      <c r="AL70" s="3">
        <v>180</v>
      </c>
      <c r="AM70" s="3">
        <v>163</v>
      </c>
      <c r="AN70" s="3">
        <v>156</v>
      </c>
      <c r="AO70" s="3">
        <v>204</v>
      </c>
      <c r="AP70" s="3">
        <v>161</v>
      </c>
      <c r="AQ70" s="3">
        <v>2681</v>
      </c>
      <c r="AR70" s="3">
        <v>91894</v>
      </c>
      <c r="AS70" s="3">
        <v>1025</v>
      </c>
      <c r="AT70" s="3">
        <v>119309</v>
      </c>
      <c r="AU70" s="3">
        <v>1572</v>
      </c>
      <c r="AV70" s="4">
        <v>0.437</v>
      </c>
      <c r="AW70" s="5">
        <v>5.5999999999999999E-3</v>
      </c>
      <c r="AX70" s="3">
        <v>37946</v>
      </c>
      <c r="AY70" s="3">
        <v>514</v>
      </c>
    </row>
    <row r="71" spans="1:51" x14ac:dyDescent="0.35">
      <c r="A71" s="2" t="s">
        <v>103</v>
      </c>
      <c r="B71" s="3">
        <v>16262</v>
      </c>
      <c r="C71" s="3">
        <v>176</v>
      </c>
      <c r="D71" s="3">
        <v>121</v>
      </c>
      <c r="E71" s="3">
        <v>175</v>
      </c>
      <c r="F71" s="3">
        <v>240</v>
      </c>
      <c r="G71" s="3">
        <v>253</v>
      </c>
      <c r="H71" s="3">
        <v>430</v>
      </c>
      <c r="I71" s="3">
        <v>428</v>
      </c>
      <c r="J71" s="3">
        <v>331</v>
      </c>
      <c r="K71" s="3">
        <v>426</v>
      </c>
      <c r="L71" s="3">
        <v>394</v>
      </c>
      <c r="M71" s="3">
        <v>511</v>
      </c>
      <c r="N71" s="3">
        <v>458</v>
      </c>
      <c r="O71" s="3">
        <v>493</v>
      </c>
      <c r="P71" s="3">
        <v>480</v>
      </c>
      <c r="Q71" s="3">
        <v>464</v>
      </c>
      <c r="R71" s="3">
        <v>498</v>
      </c>
      <c r="S71" s="3">
        <v>457</v>
      </c>
      <c r="T71" s="3">
        <v>395</v>
      </c>
      <c r="U71" s="3">
        <v>455</v>
      </c>
      <c r="V71" s="3">
        <v>414</v>
      </c>
      <c r="W71" s="3">
        <v>431</v>
      </c>
      <c r="X71" s="3">
        <v>399</v>
      </c>
      <c r="Y71" s="3">
        <v>363</v>
      </c>
      <c r="Z71" s="3">
        <v>378</v>
      </c>
      <c r="AA71" s="3">
        <v>410</v>
      </c>
      <c r="AB71" s="3">
        <v>242</v>
      </c>
      <c r="AC71" s="3">
        <v>338</v>
      </c>
      <c r="AD71" s="3">
        <v>305</v>
      </c>
      <c r="AE71" s="3">
        <v>301</v>
      </c>
      <c r="AF71" s="3">
        <v>250</v>
      </c>
      <c r="AG71" s="3">
        <v>313</v>
      </c>
      <c r="AH71" s="3">
        <v>235</v>
      </c>
      <c r="AI71" s="3">
        <v>290</v>
      </c>
      <c r="AJ71" s="3">
        <v>201</v>
      </c>
      <c r="AK71" s="3">
        <v>261</v>
      </c>
      <c r="AL71" s="3">
        <v>217</v>
      </c>
      <c r="AM71" s="3">
        <v>203</v>
      </c>
      <c r="AN71" s="3">
        <v>186</v>
      </c>
      <c r="AO71" s="3">
        <v>185</v>
      </c>
      <c r="AP71" s="3">
        <v>124</v>
      </c>
      <c r="AQ71" s="3">
        <v>3031</v>
      </c>
      <c r="AR71" s="3">
        <v>106148</v>
      </c>
      <c r="AS71" s="3">
        <v>1198</v>
      </c>
      <c r="AT71" s="3">
        <v>140477</v>
      </c>
      <c r="AU71" s="3">
        <v>1931</v>
      </c>
      <c r="AV71" s="4">
        <v>0.435</v>
      </c>
      <c r="AW71" s="5">
        <v>5.1999999999999998E-3</v>
      </c>
      <c r="AX71" s="3">
        <v>33652</v>
      </c>
      <c r="AY71" s="3">
        <v>473</v>
      </c>
    </row>
    <row r="72" spans="1:51" x14ac:dyDescent="0.35">
      <c r="A72" s="2" t="s">
        <v>104</v>
      </c>
      <c r="B72" s="3">
        <v>7446</v>
      </c>
      <c r="C72" s="3">
        <v>76</v>
      </c>
      <c r="D72" s="3">
        <v>49</v>
      </c>
      <c r="E72" s="3">
        <v>61</v>
      </c>
      <c r="F72" s="3">
        <v>104</v>
      </c>
      <c r="G72" s="3">
        <v>145</v>
      </c>
      <c r="H72" s="3">
        <v>188</v>
      </c>
      <c r="I72" s="3">
        <v>215</v>
      </c>
      <c r="J72" s="3">
        <v>220</v>
      </c>
      <c r="K72" s="3">
        <v>244</v>
      </c>
      <c r="L72" s="3">
        <v>267</v>
      </c>
      <c r="M72" s="3">
        <v>248</v>
      </c>
      <c r="N72" s="3">
        <v>220</v>
      </c>
      <c r="O72" s="3">
        <v>211</v>
      </c>
      <c r="P72" s="3">
        <v>203</v>
      </c>
      <c r="Q72" s="3">
        <v>222</v>
      </c>
      <c r="R72" s="3">
        <v>197</v>
      </c>
      <c r="S72" s="3">
        <v>230</v>
      </c>
      <c r="T72" s="3">
        <v>179</v>
      </c>
      <c r="U72" s="3">
        <v>193</v>
      </c>
      <c r="V72" s="3">
        <v>175</v>
      </c>
      <c r="W72" s="3">
        <v>212</v>
      </c>
      <c r="X72" s="3">
        <v>174</v>
      </c>
      <c r="Y72" s="3">
        <v>196</v>
      </c>
      <c r="Z72" s="3">
        <v>137</v>
      </c>
      <c r="AA72" s="3">
        <v>187</v>
      </c>
      <c r="AB72" s="3">
        <v>123</v>
      </c>
      <c r="AC72" s="3">
        <v>180</v>
      </c>
      <c r="AD72" s="3">
        <v>136</v>
      </c>
      <c r="AE72" s="3">
        <v>120</v>
      </c>
      <c r="AF72" s="3">
        <v>115</v>
      </c>
      <c r="AG72" s="3">
        <v>133</v>
      </c>
      <c r="AH72" s="3">
        <v>81</v>
      </c>
      <c r="AI72" s="3">
        <v>103</v>
      </c>
      <c r="AJ72" s="3">
        <v>92</v>
      </c>
      <c r="AK72" s="3">
        <v>116</v>
      </c>
      <c r="AL72" s="3">
        <v>109</v>
      </c>
      <c r="AM72" s="3">
        <v>99</v>
      </c>
      <c r="AN72" s="3">
        <v>70</v>
      </c>
      <c r="AO72" s="3">
        <v>78</v>
      </c>
      <c r="AP72" s="3">
        <v>45</v>
      </c>
      <c r="AQ72" s="3">
        <v>1292</v>
      </c>
      <c r="AR72" s="3">
        <v>101465</v>
      </c>
      <c r="AS72" s="3">
        <v>1329</v>
      </c>
      <c r="AT72" s="3">
        <v>134850</v>
      </c>
      <c r="AU72" s="3">
        <v>2710</v>
      </c>
      <c r="AV72" s="4">
        <v>0.439</v>
      </c>
      <c r="AW72" s="5">
        <v>7.7999999999999996E-3</v>
      </c>
      <c r="AX72" s="3">
        <v>25924</v>
      </c>
      <c r="AY72" s="3">
        <v>527</v>
      </c>
    </row>
    <row r="73" spans="1:51" x14ac:dyDescent="0.35">
      <c r="A73" s="2" t="s">
        <v>105</v>
      </c>
      <c r="B73" s="3">
        <v>2919</v>
      </c>
      <c r="C73" s="3">
        <v>41</v>
      </c>
      <c r="D73" s="3">
        <v>27</v>
      </c>
      <c r="E73" s="3">
        <v>47</v>
      </c>
      <c r="F73" s="3">
        <v>37</v>
      </c>
      <c r="G73" s="3">
        <v>63</v>
      </c>
      <c r="H73" s="3">
        <v>70</v>
      </c>
      <c r="I73" s="3">
        <v>96</v>
      </c>
      <c r="J73" s="3">
        <v>117</v>
      </c>
      <c r="K73" s="3">
        <v>105</v>
      </c>
      <c r="L73" s="3">
        <v>108</v>
      </c>
      <c r="M73" s="3">
        <v>111</v>
      </c>
      <c r="N73" s="3">
        <v>74</v>
      </c>
      <c r="O73" s="3">
        <v>100</v>
      </c>
      <c r="P73" s="3">
        <v>84</v>
      </c>
      <c r="Q73" s="3">
        <v>95</v>
      </c>
      <c r="R73" s="3">
        <v>68</v>
      </c>
      <c r="S73" s="3">
        <v>92</v>
      </c>
      <c r="T73" s="3">
        <v>67</v>
      </c>
      <c r="U73" s="3">
        <v>76</v>
      </c>
      <c r="V73" s="3">
        <v>89</v>
      </c>
      <c r="W73" s="3">
        <v>86</v>
      </c>
      <c r="X73" s="3">
        <v>51</v>
      </c>
      <c r="Y73" s="3">
        <v>73</v>
      </c>
      <c r="Z73" s="3">
        <v>71</v>
      </c>
      <c r="AA73" s="3">
        <v>73</v>
      </c>
      <c r="AB73" s="3">
        <v>85</v>
      </c>
      <c r="AC73" s="3">
        <v>45</v>
      </c>
      <c r="AD73" s="3">
        <v>38</v>
      </c>
      <c r="AE73" s="3">
        <v>34</v>
      </c>
      <c r="AF73" s="3">
        <v>41</v>
      </c>
      <c r="AG73" s="3">
        <v>50</v>
      </c>
      <c r="AH73" s="3">
        <v>49</v>
      </c>
      <c r="AI73" s="3">
        <v>43</v>
      </c>
      <c r="AJ73" s="3">
        <v>40</v>
      </c>
      <c r="AK73" s="3">
        <v>35</v>
      </c>
      <c r="AL73" s="3">
        <v>39</v>
      </c>
      <c r="AM73" s="3">
        <v>43</v>
      </c>
      <c r="AN73" s="3">
        <v>20</v>
      </c>
      <c r="AO73" s="3">
        <v>26</v>
      </c>
      <c r="AP73" s="3">
        <v>18</v>
      </c>
      <c r="AQ73" s="3">
        <v>390</v>
      </c>
      <c r="AR73" s="3">
        <v>93618</v>
      </c>
      <c r="AS73" s="3">
        <v>2550</v>
      </c>
      <c r="AT73" s="3">
        <v>117266</v>
      </c>
      <c r="AU73" s="3">
        <v>3235</v>
      </c>
      <c r="AV73" s="4">
        <v>0.41699999999999998</v>
      </c>
      <c r="AW73" s="5">
        <v>1.03E-2</v>
      </c>
      <c r="AX73" s="3">
        <v>18771</v>
      </c>
      <c r="AY73" s="3">
        <v>537</v>
      </c>
    </row>
    <row r="74" spans="1:51" x14ac:dyDescent="0.35">
      <c r="A74" s="2" t="s">
        <v>106</v>
      </c>
      <c r="B74" s="3">
        <v>1546</v>
      </c>
      <c r="C74" s="3">
        <v>15</v>
      </c>
      <c r="D74" s="3">
        <v>9</v>
      </c>
      <c r="E74" s="3">
        <v>25</v>
      </c>
      <c r="F74" s="3">
        <v>20</v>
      </c>
      <c r="G74" s="3">
        <v>19</v>
      </c>
      <c r="H74" s="3">
        <v>34</v>
      </c>
      <c r="I74" s="3">
        <v>43</v>
      </c>
      <c r="J74" s="3">
        <v>32</v>
      </c>
      <c r="K74" s="3">
        <v>42</v>
      </c>
      <c r="L74" s="3">
        <v>44</v>
      </c>
      <c r="M74" s="3">
        <v>48</v>
      </c>
      <c r="N74" s="3">
        <v>51</v>
      </c>
      <c r="O74" s="3">
        <v>59</v>
      </c>
      <c r="P74" s="3">
        <v>77</v>
      </c>
      <c r="Q74" s="3">
        <v>44</v>
      </c>
      <c r="R74" s="3">
        <v>53</v>
      </c>
      <c r="S74" s="3">
        <v>39</v>
      </c>
      <c r="T74" s="3">
        <v>55</v>
      </c>
      <c r="U74" s="3">
        <v>46</v>
      </c>
      <c r="V74" s="3">
        <v>37</v>
      </c>
      <c r="W74" s="3">
        <v>47</v>
      </c>
      <c r="X74" s="3">
        <v>32</v>
      </c>
      <c r="Y74" s="3">
        <v>38</v>
      </c>
      <c r="Z74" s="3">
        <v>41</v>
      </c>
      <c r="AA74" s="3">
        <v>33</v>
      </c>
      <c r="AB74" s="3">
        <v>44</v>
      </c>
      <c r="AC74" s="3">
        <v>16</v>
      </c>
      <c r="AD74" s="3">
        <v>27</v>
      </c>
      <c r="AE74" s="3">
        <v>19</v>
      </c>
      <c r="AF74" s="3">
        <v>32</v>
      </c>
      <c r="AG74" s="3">
        <v>23</v>
      </c>
      <c r="AH74" s="3">
        <v>28</v>
      </c>
      <c r="AI74" s="3">
        <v>23</v>
      </c>
      <c r="AJ74" s="3">
        <v>14</v>
      </c>
      <c r="AK74" s="3">
        <v>26</v>
      </c>
      <c r="AL74" s="3">
        <v>17</v>
      </c>
      <c r="AM74" s="3">
        <v>19</v>
      </c>
      <c r="AN74" s="3">
        <v>11</v>
      </c>
      <c r="AO74" s="3">
        <v>17</v>
      </c>
      <c r="AP74" s="3">
        <v>22</v>
      </c>
      <c r="AQ74" s="3">
        <v>223</v>
      </c>
      <c r="AR74" s="3">
        <v>96582</v>
      </c>
      <c r="AS74" s="3">
        <v>3687</v>
      </c>
      <c r="AT74" s="3">
        <v>125988</v>
      </c>
      <c r="AU74" s="3">
        <v>4360</v>
      </c>
      <c r="AV74" s="4">
        <v>0.41099999999999998</v>
      </c>
      <c r="AW74" s="5">
        <v>1.54E-2</v>
      </c>
      <c r="AX74" s="3">
        <v>15546</v>
      </c>
      <c r="AY74" s="3">
        <v>550</v>
      </c>
    </row>
    <row r="75" spans="1:51" x14ac:dyDescent="0.35">
      <c r="A75" s="2" t="s">
        <v>107</v>
      </c>
      <c r="B75" s="7">
        <v>2.5299999999999998</v>
      </c>
      <c r="C75" s="7">
        <v>1.78</v>
      </c>
      <c r="D75" s="7">
        <v>1.72</v>
      </c>
      <c r="E75" s="7">
        <v>1.52</v>
      </c>
      <c r="F75" s="7">
        <v>1.68</v>
      </c>
      <c r="G75" s="7">
        <v>1.88</v>
      </c>
      <c r="H75" s="7">
        <v>2.0499999999999998</v>
      </c>
      <c r="I75" s="7">
        <v>2.14</v>
      </c>
      <c r="J75" s="7">
        <v>2.23</v>
      </c>
      <c r="K75" s="7">
        <v>2.21</v>
      </c>
      <c r="L75" s="7">
        <v>2.2799999999999998</v>
      </c>
      <c r="M75" s="7">
        <v>2.36</v>
      </c>
      <c r="N75" s="7">
        <v>2.44</v>
      </c>
      <c r="O75" s="7">
        <v>2.44</v>
      </c>
      <c r="P75" s="7">
        <v>2.66</v>
      </c>
      <c r="Q75" s="7">
        <v>2.6</v>
      </c>
      <c r="R75" s="7">
        <v>2.61</v>
      </c>
      <c r="S75" s="7">
        <v>2.7</v>
      </c>
      <c r="T75" s="7">
        <v>2.71</v>
      </c>
      <c r="U75" s="7">
        <v>2.71</v>
      </c>
      <c r="V75" s="7">
        <v>2.86</v>
      </c>
      <c r="W75" s="7">
        <v>2.85</v>
      </c>
      <c r="X75" s="7">
        <v>2.84</v>
      </c>
      <c r="Y75" s="7">
        <v>2.89</v>
      </c>
      <c r="Z75" s="7">
        <v>3.11</v>
      </c>
      <c r="AA75" s="7">
        <v>2.98</v>
      </c>
      <c r="AB75" s="7">
        <v>3.03</v>
      </c>
      <c r="AC75" s="7">
        <v>3.06</v>
      </c>
      <c r="AD75" s="7">
        <v>3.06</v>
      </c>
      <c r="AE75" s="7">
        <v>3.08</v>
      </c>
      <c r="AF75" s="7">
        <v>3.15</v>
      </c>
      <c r="AG75" s="7">
        <v>2.96</v>
      </c>
      <c r="AH75" s="7">
        <v>3.11</v>
      </c>
      <c r="AI75" s="7">
        <v>3.16</v>
      </c>
      <c r="AJ75" s="7">
        <v>3.2</v>
      </c>
      <c r="AK75" s="7">
        <v>3.16</v>
      </c>
      <c r="AL75" s="7">
        <v>3.25</v>
      </c>
      <c r="AM75" s="7">
        <v>3.32</v>
      </c>
      <c r="AN75" s="7">
        <v>3.09</v>
      </c>
      <c r="AO75" s="7">
        <v>3.26</v>
      </c>
      <c r="AP75" s="7">
        <v>3.28</v>
      </c>
      <c r="AQ75" s="7">
        <v>3.23</v>
      </c>
      <c r="AR75" s="8" t="s">
        <v>98</v>
      </c>
      <c r="AS75" s="8" t="s">
        <v>98</v>
      </c>
      <c r="AT75" s="8" t="s">
        <v>98</v>
      </c>
      <c r="AU75" s="8" t="s">
        <v>98</v>
      </c>
      <c r="AV75" s="8" t="s">
        <v>98</v>
      </c>
      <c r="AW75" s="8" t="s">
        <v>98</v>
      </c>
      <c r="AX75" s="8" t="s">
        <v>98</v>
      </c>
      <c r="AY75" s="8" t="s">
        <v>98</v>
      </c>
    </row>
    <row r="76" spans="1:51" ht="15.75" customHeight="1" x14ac:dyDescent="0.35">
      <c r="A76" s="30" t="s">
        <v>108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</row>
    <row r="77" spans="1:51" ht="24" customHeight="1" x14ac:dyDescent="0.35">
      <c r="A77" s="31" t="s">
        <v>57</v>
      </c>
      <c r="B77" s="31" t="s">
        <v>7</v>
      </c>
      <c r="C77" s="31" t="s">
        <v>8</v>
      </c>
      <c r="D77" s="31" t="s">
        <v>9</v>
      </c>
      <c r="E77" s="31" t="s">
        <v>10</v>
      </c>
      <c r="F77" s="31" t="s">
        <v>11</v>
      </c>
      <c r="G77" s="31" t="s">
        <v>12</v>
      </c>
      <c r="H77" s="31" t="s">
        <v>13</v>
      </c>
      <c r="I77" s="31" t="s">
        <v>14</v>
      </c>
      <c r="J77" s="31" t="s">
        <v>15</v>
      </c>
      <c r="K77" s="31" t="s">
        <v>16</v>
      </c>
      <c r="L77" s="31" t="s">
        <v>17</v>
      </c>
      <c r="M77" s="31" t="s">
        <v>18</v>
      </c>
      <c r="N77" s="31" t="s">
        <v>19</v>
      </c>
      <c r="O77" s="31" t="s">
        <v>20</v>
      </c>
      <c r="P77" s="31" t="s">
        <v>21</v>
      </c>
      <c r="Q77" s="31" t="s">
        <v>22</v>
      </c>
      <c r="R77" s="31" t="s">
        <v>23</v>
      </c>
      <c r="S77" s="31" t="s">
        <v>24</v>
      </c>
      <c r="T77" s="31" t="s">
        <v>25</v>
      </c>
      <c r="U77" s="31" t="s">
        <v>26</v>
      </c>
      <c r="V77" s="31" t="s">
        <v>27</v>
      </c>
      <c r="W77" s="31" t="s">
        <v>28</v>
      </c>
      <c r="X77" s="31" t="s">
        <v>29</v>
      </c>
      <c r="Y77" s="31" t="s">
        <v>30</v>
      </c>
      <c r="Z77" s="31" t="s">
        <v>31</v>
      </c>
      <c r="AA77" s="31" t="s">
        <v>32</v>
      </c>
      <c r="AB77" s="31" t="s">
        <v>33</v>
      </c>
      <c r="AC77" s="31" t="s">
        <v>34</v>
      </c>
      <c r="AD77" s="31" t="s">
        <v>35</v>
      </c>
      <c r="AE77" s="31" t="s">
        <v>36</v>
      </c>
      <c r="AF77" s="31" t="s">
        <v>37</v>
      </c>
      <c r="AG77" s="31" t="s">
        <v>38</v>
      </c>
      <c r="AH77" s="31" t="s">
        <v>39</v>
      </c>
      <c r="AI77" s="31" t="s">
        <v>40</v>
      </c>
      <c r="AJ77" s="31" t="s">
        <v>41</v>
      </c>
      <c r="AK77" s="31" t="s">
        <v>42</v>
      </c>
      <c r="AL77" s="31" t="s">
        <v>43</v>
      </c>
      <c r="AM77" s="31" t="s">
        <v>44</v>
      </c>
      <c r="AN77" s="31" t="s">
        <v>45</v>
      </c>
      <c r="AO77" s="31" t="s">
        <v>46</v>
      </c>
      <c r="AP77" s="31" t="s">
        <v>47</v>
      </c>
      <c r="AQ77" s="31" t="s">
        <v>48</v>
      </c>
      <c r="AR77" s="31" t="s">
        <v>49</v>
      </c>
      <c r="AS77" s="31"/>
      <c r="AT77" s="31" t="s">
        <v>52</v>
      </c>
      <c r="AU77" s="31"/>
      <c r="AV77" s="31" t="s">
        <v>53</v>
      </c>
      <c r="AW77" s="31"/>
      <c r="AX77" s="31" t="s">
        <v>56</v>
      </c>
      <c r="AY77" s="31"/>
    </row>
    <row r="78" spans="1:51" ht="24" customHeight="1" x14ac:dyDescent="0.3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1" t="s">
        <v>50</v>
      </c>
      <c r="AS78" s="1" t="s">
        <v>51</v>
      </c>
      <c r="AT78" s="1" t="s">
        <v>50</v>
      </c>
      <c r="AU78" s="1" t="s">
        <v>51</v>
      </c>
      <c r="AV78" s="1" t="s">
        <v>54</v>
      </c>
      <c r="AW78" s="1" t="s">
        <v>55</v>
      </c>
      <c r="AX78" s="1" t="s">
        <v>50</v>
      </c>
      <c r="AY78" s="1" t="s">
        <v>55</v>
      </c>
    </row>
    <row r="79" spans="1:51" x14ac:dyDescent="0.35">
      <c r="A79" s="2" t="s">
        <v>109</v>
      </c>
      <c r="B79" s="3">
        <v>30170</v>
      </c>
      <c r="C79" s="3">
        <v>3100</v>
      </c>
      <c r="D79" s="3">
        <v>1833</v>
      </c>
      <c r="E79" s="3">
        <v>3749</v>
      </c>
      <c r="F79" s="3">
        <v>3139</v>
      </c>
      <c r="G79" s="3">
        <v>2416</v>
      </c>
      <c r="H79" s="3">
        <v>2046</v>
      </c>
      <c r="I79" s="3">
        <v>1862</v>
      </c>
      <c r="J79" s="3">
        <v>1314</v>
      </c>
      <c r="K79" s="3">
        <v>1425</v>
      </c>
      <c r="L79" s="3">
        <v>1236</v>
      </c>
      <c r="M79" s="3">
        <v>908</v>
      </c>
      <c r="N79" s="3">
        <v>939</v>
      </c>
      <c r="O79" s="3">
        <v>761</v>
      </c>
      <c r="P79" s="3">
        <v>487</v>
      </c>
      <c r="Q79" s="3">
        <v>590</v>
      </c>
      <c r="R79" s="3">
        <v>441</v>
      </c>
      <c r="S79" s="3">
        <v>367</v>
      </c>
      <c r="T79" s="3">
        <v>301</v>
      </c>
      <c r="U79" s="3">
        <v>284</v>
      </c>
      <c r="V79" s="3">
        <v>301</v>
      </c>
      <c r="W79" s="3">
        <v>215</v>
      </c>
      <c r="X79" s="3">
        <v>264</v>
      </c>
      <c r="Y79" s="3">
        <v>183</v>
      </c>
      <c r="Z79" s="3">
        <v>155</v>
      </c>
      <c r="AA79" s="3">
        <v>152</v>
      </c>
      <c r="AB79" s="3">
        <v>116</v>
      </c>
      <c r="AC79" s="3">
        <v>144</v>
      </c>
      <c r="AD79" s="3">
        <v>109</v>
      </c>
      <c r="AE79" s="3">
        <v>100</v>
      </c>
      <c r="AF79" s="3">
        <v>116</v>
      </c>
      <c r="AG79" s="3">
        <v>95</v>
      </c>
      <c r="AH79" s="3">
        <v>77</v>
      </c>
      <c r="AI79" s="3">
        <v>55</v>
      </c>
      <c r="AJ79" s="3">
        <v>22</v>
      </c>
      <c r="AK79" s="3">
        <v>81</v>
      </c>
      <c r="AL79" s="3">
        <v>56</v>
      </c>
      <c r="AM79" s="3">
        <v>47</v>
      </c>
      <c r="AN79" s="3">
        <v>47</v>
      </c>
      <c r="AO79" s="3">
        <v>14</v>
      </c>
      <c r="AP79" s="3">
        <v>36</v>
      </c>
      <c r="AQ79" s="3">
        <v>585</v>
      </c>
      <c r="AR79" s="3">
        <v>26809</v>
      </c>
      <c r="AS79" s="3">
        <v>327</v>
      </c>
      <c r="AT79" s="3">
        <v>42491</v>
      </c>
      <c r="AU79" s="3">
        <v>595</v>
      </c>
      <c r="AV79" s="4">
        <v>0.52600000000000002</v>
      </c>
      <c r="AW79" s="5">
        <v>4.5999999999999999E-3</v>
      </c>
      <c r="AX79" s="3">
        <v>26564</v>
      </c>
      <c r="AY79" s="3">
        <v>386</v>
      </c>
    </row>
    <row r="80" spans="1:51" x14ac:dyDescent="0.35">
      <c r="A80" s="2" t="s">
        <v>110</v>
      </c>
      <c r="B80" s="3">
        <v>46222</v>
      </c>
      <c r="C80" s="3">
        <v>626</v>
      </c>
      <c r="D80" s="3">
        <v>783</v>
      </c>
      <c r="E80" s="3">
        <v>1256</v>
      </c>
      <c r="F80" s="3">
        <v>1860</v>
      </c>
      <c r="G80" s="3">
        <v>2251</v>
      </c>
      <c r="H80" s="3">
        <v>2677</v>
      </c>
      <c r="I80" s="3">
        <v>2842</v>
      </c>
      <c r="J80" s="3">
        <v>2656</v>
      </c>
      <c r="K80" s="3">
        <v>2864</v>
      </c>
      <c r="L80" s="3">
        <v>2532</v>
      </c>
      <c r="M80" s="3">
        <v>2624</v>
      </c>
      <c r="N80" s="3">
        <v>1949</v>
      </c>
      <c r="O80" s="3">
        <v>2233</v>
      </c>
      <c r="P80" s="3">
        <v>1668</v>
      </c>
      <c r="Q80" s="3">
        <v>1586</v>
      </c>
      <c r="R80" s="3">
        <v>1449</v>
      </c>
      <c r="S80" s="3">
        <v>1289</v>
      </c>
      <c r="T80" s="3">
        <v>1064</v>
      </c>
      <c r="U80" s="3">
        <v>1122</v>
      </c>
      <c r="V80" s="3">
        <v>797</v>
      </c>
      <c r="W80" s="3">
        <v>1090</v>
      </c>
      <c r="X80" s="3">
        <v>621</v>
      </c>
      <c r="Y80" s="3">
        <v>699</v>
      </c>
      <c r="Z80" s="3">
        <v>426</v>
      </c>
      <c r="AA80" s="3">
        <v>697</v>
      </c>
      <c r="AB80" s="3">
        <v>479</v>
      </c>
      <c r="AC80" s="3">
        <v>369</v>
      </c>
      <c r="AD80" s="3">
        <v>347</v>
      </c>
      <c r="AE80" s="3">
        <v>349</v>
      </c>
      <c r="AF80" s="3">
        <v>240</v>
      </c>
      <c r="AG80" s="3">
        <v>520</v>
      </c>
      <c r="AH80" s="3">
        <v>235</v>
      </c>
      <c r="AI80" s="3">
        <v>224</v>
      </c>
      <c r="AJ80" s="3">
        <v>225</v>
      </c>
      <c r="AK80" s="3">
        <v>247</v>
      </c>
      <c r="AL80" s="3">
        <v>179</v>
      </c>
      <c r="AM80" s="3">
        <v>180</v>
      </c>
      <c r="AN80" s="3">
        <v>174</v>
      </c>
      <c r="AO80" s="3">
        <v>177</v>
      </c>
      <c r="AP80" s="3">
        <v>110</v>
      </c>
      <c r="AQ80" s="3">
        <v>2509</v>
      </c>
      <c r="AR80" s="3">
        <v>55293</v>
      </c>
      <c r="AS80" s="3">
        <v>396</v>
      </c>
      <c r="AT80" s="3">
        <v>78081</v>
      </c>
      <c r="AU80" s="3">
        <v>808</v>
      </c>
      <c r="AV80" s="4">
        <v>0.45</v>
      </c>
      <c r="AW80" s="5">
        <v>4.3E-3</v>
      </c>
      <c r="AX80" s="3">
        <v>36544</v>
      </c>
      <c r="AY80" s="3">
        <v>404</v>
      </c>
    </row>
    <row r="81" spans="1:51" x14ac:dyDescent="0.35">
      <c r="A81" s="2" t="s">
        <v>111</v>
      </c>
      <c r="B81" s="3">
        <v>52059</v>
      </c>
      <c r="C81" s="3">
        <v>57</v>
      </c>
      <c r="D81" s="3">
        <v>86</v>
      </c>
      <c r="E81" s="3">
        <v>136</v>
      </c>
      <c r="F81" s="3">
        <v>172</v>
      </c>
      <c r="G81" s="3">
        <v>398</v>
      </c>
      <c r="H81" s="3">
        <v>524</v>
      </c>
      <c r="I81" s="3">
        <v>754</v>
      </c>
      <c r="J81" s="3">
        <v>731</v>
      </c>
      <c r="K81" s="3">
        <v>1087</v>
      </c>
      <c r="L81" s="3">
        <v>1204</v>
      </c>
      <c r="M81" s="3">
        <v>1353</v>
      </c>
      <c r="N81" s="3">
        <v>1476</v>
      </c>
      <c r="O81" s="3">
        <v>1537</v>
      </c>
      <c r="P81" s="3">
        <v>1500</v>
      </c>
      <c r="Q81" s="3">
        <v>1630</v>
      </c>
      <c r="R81" s="3">
        <v>1660</v>
      </c>
      <c r="S81" s="3">
        <v>1745</v>
      </c>
      <c r="T81" s="3">
        <v>1648</v>
      </c>
      <c r="U81" s="3">
        <v>1617</v>
      </c>
      <c r="V81" s="3">
        <v>1719</v>
      </c>
      <c r="W81" s="3">
        <v>1547</v>
      </c>
      <c r="X81" s="3">
        <v>1606</v>
      </c>
      <c r="Y81" s="3">
        <v>1531</v>
      </c>
      <c r="Z81" s="3">
        <v>1384</v>
      </c>
      <c r="AA81" s="3">
        <v>1544</v>
      </c>
      <c r="AB81" s="3">
        <v>1190</v>
      </c>
      <c r="AC81" s="3">
        <v>1265</v>
      </c>
      <c r="AD81" s="3">
        <v>1126</v>
      </c>
      <c r="AE81" s="3">
        <v>952</v>
      </c>
      <c r="AF81" s="3">
        <v>956</v>
      </c>
      <c r="AG81" s="3">
        <v>1106</v>
      </c>
      <c r="AH81" s="3">
        <v>896</v>
      </c>
      <c r="AI81" s="3">
        <v>981</v>
      </c>
      <c r="AJ81" s="3">
        <v>761</v>
      </c>
      <c r="AK81" s="3">
        <v>923</v>
      </c>
      <c r="AL81" s="3">
        <v>763</v>
      </c>
      <c r="AM81" s="3">
        <v>681</v>
      </c>
      <c r="AN81" s="3">
        <v>599</v>
      </c>
      <c r="AO81" s="3">
        <v>637</v>
      </c>
      <c r="AP81" s="3">
        <v>501</v>
      </c>
      <c r="AQ81" s="3">
        <v>10077</v>
      </c>
      <c r="AR81" s="3">
        <v>115916</v>
      </c>
      <c r="AS81" s="3">
        <v>583</v>
      </c>
      <c r="AT81" s="3">
        <v>148070</v>
      </c>
      <c r="AU81" s="3">
        <v>1135</v>
      </c>
      <c r="AV81" s="4">
        <v>0.379</v>
      </c>
      <c r="AW81" s="5">
        <v>3.3E-3</v>
      </c>
      <c r="AX81" s="3">
        <v>43297</v>
      </c>
      <c r="AY81" s="3">
        <v>356</v>
      </c>
    </row>
    <row r="82" spans="1:51" x14ac:dyDescent="0.35">
      <c r="A82" s="6" t="s">
        <v>113</v>
      </c>
      <c r="B82" s="3">
        <v>41171</v>
      </c>
      <c r="C82" s="3">
        <v>57</v>
      </c>
      <c r="D82" s="3">
        <v>81</v>
      </c>
      <c r="E82" s="3">
        <v>128</v>
      </c>
      <c r="F82" s="3">
        <v>155</v>
      </c>
      <c r="G82" s="3">
        <v>364</v>
      </c>
      <c r="H82" s="3">
        <v>477</v>
      </c>
      <c r="I82" s="3">
        <v>686</v>
      </c>
      <c r="J82" s="3">
        <v>632</v>
      </c>
      <c r="K82" s="3">
        <v>985</v>
      </c>
      <c r="L82" s="3">
        <v>1074</v>
      </c>
      <c r="M82" s="3">
        <v>1210</v>
      </c>
      <c r="N82" s="3">
        <v>1279</v>
      </c>
      <c r="O82" s="3">
        <v>1269</v>
      </c>
      <c r="P82" s="3">
        <v>1213</v>
      </c>
      <c r="Q82" s="3">
        <v>1365</v>
      </c>
      <c r="R82" s="3">
        <v>1415</v>
      </c>
      <c r="S82" s="3">
        <v>1447</v>
      </c>
      <c r="T82" s="3">
        <v>1344</v>
      </c>
      <c r="U82" s="3">
        <v>1314</v>
      </c>
      <c r="V82" s="3">
        <v>1372</v>
      </c>
      <c r="W82" s="3">
        <v>1254</v>
      </c>
      <c r="X82" s="3">
        <v>1302</v>
      </c>
      <c r="Y82" s="3">
        <v>1250</v>
      </c>
      <c r="Z82" s="3">
        <v>1017</v>
      </c>
      <c r="AA82" s="3">
        <v>1176</v>
      </c>
      <c r="AB82" s="3">
        <v>902</v>
      </c>
      <c r="AC82" s="3">
        <v>948</v>
      </c>
      <c r="AD82" s="3">
        <v>864</v>
      </c>
      <c r="AE82" s="3">
        <v>732</v>
      </c>
      <c r="AF82" s="3">
        <v>756</v>
      </c>
      <c r="AG82" s="3">
        <v>859</v>
      </c>
      <c r="AH82" s="3">
        <v>649</v>
      </c>
      <c r="AI82" s="3">
        <v>745</v>
      </c>
      <c r="AJ82" s="3">
        <v>524</v>
      </c>
      <c r="AK82" s="3">
        <v>690</v>
      </c>
      <c r="AL82" s="3">
        <v>537</v>
      </c>
      <c r="AM82" s="3">
        <v>489</v>
      </c>
      <c r="AN82" s="3">
        <v>421</v>
      </c>
      <c r="AO82" s="3">
        <v>470</v>
      </c>
      <c r="AP82" s="3">
        <v>361</v>
      </c>
      <c r="AQ82" s="3">
        <v>7358</v>
      </c>
      <c r="AR82" s="3">
        <v>110529</v>
      </c>
      <c r="AS82" s="3">
        <v>577</v>
      </c>
      <c r="AT82" s="3">
        <v>142488</v>
      </c>
      <c r="AU82" s="3">
        <v>1200</v>
      </c>
      <c r="AV82" s="4">
        <v>0.38500000000000001</v>
      </c>
      <c r="AW82" s="5">
        <v>3.5000000000000001E-3</v>
      </c>
      <c r="AX82" s="3">
        <v>45946</v>
      </c>
      <c r="AY82" s="3">
        <v>417</v>
      </c>
    </row>
    <row r="83" spans="1:51" x14ac:dyDescent="0.35">
      <c r="A83" s="6" t="s">
        <v>114</v>
      </c>
      <c r="B83" s="3">
        <v>8050</v>
      </c>
      <c r="C83" s="3">
        <v>0</v>
      </c>
      <c r="D83" s="3">
        <v>5</v>
      </c>
      <c r="E83" s="3">
        <v>4</v>
      </c>
      <c r="F83" s="3">
        <v>15</v>
      </c>
      <c r="G83" s="3">
        <v>27</v>
      </c>
      <c r="H83" s="3">
        <v>45</v>
      </c>
      <c r="I83" s="3">
        <v>59</v>
      </c>
      <c r="J83" s="3">
        <v>80</v>
      </c>
      <c r="K83" s="3">
        <v>92</v>
      </c>
      <c r="L83" s="3">
        <v>122</v>
      </c>
      <c r="M83" s="3">
        <v>117</v>
      </c>
      <c r="N83" s="3">
        <v>176</v>
      </c>
      <c r="O83" s="3">
        <v>231</v>
      </c>
      <c r="P83" s="3">
        <v>248</v>
      </c>
      <c r="Q83" s="3">
        <v>248</v>
      </c>
      <c r="R83" s="3">
        <v>187</v>
      </c>
      <c r="S83" s="3">
        <v>251</v>
      </c>
      <c r="T83" s="3">
        <v>248</v>
      </c>
      <c r="U83" s="3">
        <v>238</v>
      </c>
      <c r="V83" s="3">
        <v>277</v>
      </c>
      <c r="W83" s="3">
        <v>243</v>
      </c>
      <c r="X83" s="3">
        <v>250</v>
      </c>
      <c r="Y83" s="3">
        <v>204</v>
      </c>
      <c r="Z83" s="3">
        <v>268</v>
      </c>
      <c r="AA83" s="3">
        <v>258</v>
      </c>
      <c r="AB83" s="3">
        <v>208</v>
      </c>
      <c r="AC83" s="3">
        <v>251</v>
      </c>
      <c r="AD83" s="3">
        <v>184</v>
      </c>
      <c r="AE83" s="3">
        <v>158</v>
      </c>
      <c r="AF83" s="3">
        <v>146</v>
      </c>
      <c r="AG83" s="3">
        <v>177</v>
      </c>
      <c r="AH83" s="3">
        <v>181</v>
      </c>
      <c r="AI83" s="3">
        <v>164</v>
      </c>
      <c r="AJ83" s="3">
        <v>174</v>
      </c>
      <c r="AK83" s="3">
        <v>153</v>
      </c>
      <c r="AL83" s="3">
        <v>119</v>
      </c>
      <c r="AM83" s="3">
        <v>124</v>
      </c>
      <c r="AN83" s="3">
        <v>107</v>
      </c>
      <c r="AO83" s="3">
        <v>108</v>
      </c>
      <c r="AP83" s="3">
        <v>93</v>
      </c>
      <c r="AQ83" s="3">
        <v>1806</v>
      </c>
      <c r="AR83" s="3">
        <v>127399</v>
      </c>
      <c r="AS83" s="3">
        <v>1997</v>
      </c>
      <c r="AT83" s="3">
        <v>163396</v>
      </c>
      <c r="AU83" s="3">
        <v>2607</v>
      </c>
      <c r="AV83" s="4">
        <v>0.36499999999999999</v>
      </c>
      <c r="AW83" s="5">
        <v>7.3000000000000001E-3</v>
      </c>
      <c r="AX83" s="3">
        <v>38094</v>
      </c>
      <c r="AY83" s="3">
        <v>717</v>
      </c>
    </row>
    <row r="84" spans="1:51" x14ac:dyDescent="0.35">
      <c r="A84" s="6" t="s">
        <v>115</v>
      </c>
      <c r="B84" s="3">
        <v>2839</v>
      </c>
      <c r="C84" s="3">
        <v>0</v>
      </c>
      <c r="D84" s="3">
        <v>0</v>
      </c>
      <c r="E84" s="3">
        <v>4</v>
      </c>
      <c r="F84" s="3">
        <v>2</v>
      </c>
      <c r="G84" s="3">
        <v>7</v>
      </c>
      <c r="H84" s="3">
        <v>3</v>
      </c>
      <c r="I84" s="3">
        <v>9</v>
      </c>
      <c r="J84" s="3">
        <v>19</v>
      </c>
      <c r="K84" s="3">
        <v>10</v>
      </c>
      <c r="L84" s="3">
        <v>8</v>
      </c>
      <c r="M84" s="3">
        <v>25</v>
      </c>
      <c r="N84" s="3">
        <v>21</v>
      </c>
      <c r="O84" s="3">
        <v>38</v>
      </c>
      <c r="P84" s="3">
        <v>39</v>
      </c>
      <c r="Q84" s="3">
        <v>17</v>
      </c>
      <c r="R84" s="3">
        <v>58</v>
      </c>
      <c r="S84" s="3">
        <v>47</v>
      </c>
      <c r="T84" s="3">
        <v>56</v>
      </c>
      <c r="U84" s="3">
        <v>66</v>
      </c>
      <c r="V84" s="3">
        <v>71</v>
      </c>
      <c r="W84" s="3">
        <v>49</v>
      </c>
      <c r="X84" s="3">
        <v>54</v>
      </c>
      <c r="Y84" s="3">
        <v>76</v>
      </c>
      <c r="Z84" s="3">
        <v>99</v>
      </c>
      <c r="AA84" s="3">
        <v>110</v>
      </c>
      <c r="AB84" s="3">
        <v>81</v>
      </c>
      <c r="AC84" s="3">
        <v>65</v>
      </c>
      <c r="AD84" s="3">
        <v>78</v>
      </c>
      <c r="AE84" s="3">
        <v>61</v>
      </c>
      <c r="AF84" s="3">
        <v>54</v>
      </c>
      <c r="AG84" s="3">
        <v>69</v>
      </c>
      <c r="AH84" s="3">
        <v>66</v>
      </c>
      <c r="AI84" s="3">
        <v>72</v>
      </c>
      <c r="AJ84" s="3">
        <v>62</v>
      </c>
      <c r="AK84" s="3">
        <v>79</v>
      </c>
      <c r="AL84" s="3">
        <v>106</v>
      </c>
      <c r="AM84" s="3">
        <v>68</v>
      </c>
      <c r="AN84" s="3">
        <v>71</v>
      </c>
      <c r="AO84" s="3">
        <v>58</v>
      </c>
      <c r="AP84" s="3">
        <v>47</v>
      </c>
      <c r="AQ84" s="3">
        <v>913</v>
      </c>
      <c r="AR84" s="3">
        <v>163956</v>
      </c>
      <c r="AS84" s="3">
        <v>3098</v>
      </c>
      <c r="AT84" s="3">
        <v>185568</v>
      </c>
      <c r="AU84" s="3">
        <v>3547</v>
      </c>
      <c r="AV84" s="4">
        <v>0.29499999999999998</v>
      </c>
      <c r="AW84" s="5">
        <v>8.8999999999999999E-3</v>
      </c>
      <c r="AX84" s="3">
        <v>33276</v>
      </c>
      <c r="AY84" s="3">
        <v>730</v>
      </c>
    </row>
    <row r="85" spans="1:51" x14ac:dyDescent="0.35">
      <c r="A85" s="2" t="s">
        <v>112</v>
      </c>
      <c r="B85" s="7">
        <v>1.32</v>
      </c>
      <c r="C85" s="7">
        <v>0.2</v>
      </c>
      <c r="D85" s="7">
        <v>0.36</v>
      </c>
      <c r="E85" s="7">
        <v>0.3</v>
      </c>
      <c r="F85" s="7">
        <v>0.44</v>
      </c>
      <c r="G85" s="7">
        <v>0.63</v>
      </c>
      <c r="H85" s="7">
        <v>0.74</v>
      </c>
      <c r="I85" s="7">
        <v>0.83</v>
      </c>
      <c r="J85" s="7">
        <v>0.92</v>
      </c>
      <c r="K85" s="7">
        <v>0.99</v>
      </c>
      <c r="L85" s="7">
        <v>1.05</v>
      </c>
      <c r="M85" s="7">
        <v>1.1499999999999999</v>
      </c>
      <c r="N85" s="7">
        <v>1.2</v>
      </c>
      <c r="O85" s="7">
        <v>1.28</v>
      </c>
      <c r="P85" s="7">
        <v>1.42</v>
      </c>
      <c r="Q85" s="7">
        <v>1.39</v>
      </c>
      <c r="R85" s="7">
        <v>1.46</v>
      </c>
      <c r="S85" s="7">
        <v>1.55</v>
      </c>
      <c r="T85" s="7">
        <v>1.62</v>
      </c>
      <c r="U85" s="7">
        <v>1.6</v>
      </c>
      <c r="V85" s="7">
        <v>1.71</v>
      </c>
      <c r="W85" s="7">
        <v>1.64</v>
      </c>
      <c r="X85" s="7">
        <v>1.73</v>
      </c>
      <c r="Y85" s="7">
        <v>1.77</v>
      </c>
      <c r="Z85" s="7">
        <v>1.94</v>
      </c>
      <c r="AA85" s="7">
        <v>1.85</v>
      </c>
      <c r="AB85" s="7">
        <v>1.89</v>
      </c>
      <c r="AC85" s="7">
        <v>1.91</v>
      </c>
      <c r="AD85" s="7">
        <v>1.92</v>
      </c>
      <c r="AE85" s="7">
        <v>1.86</v>
      </c>
      <c r="AF85" s="7">
        <v>1.92</v>
      </c>
      <c r="AG85" s="7">
        <v>1.82</v>
      </c>
      <c r="AH85" s="7">
        <v>2.0099999999999998</v>
      </c>
      <c r="AI85" s="7">
        <v>2.0699999999999998</v>
      </c>
      <c r="AJ85" s="7">
        <v>2.12</v>
      </c>
      <c r="AK85" s="7">
        <v>1.98</v>
      </c>
      <c r="AL85" s="7">
        <v>2.15</v>
      </c>
      <c r="AM85" s="7">
        <v>2.06</v>
      </c>
      <c r="AN85" s="7">
        <v>2.0499999999999998</v>
      </c>
      <c r="AO85" s="7">
        <v>2.1</v>
      </c>
      <c r="AP85" s="7">
        <v>2.14</v>
      </c>
      <c r="AQ85" s="7">
        <v>2.09</v>
      </c>
      <c r="AR85" s="8" t="s">
        <v>98</v>
      </c>
      <c r="AS85" s="8" t="s">
        <v>98</v>
      </c>
      <c r="AT85" s="8" t="s">
        <v>98</v>
      </c>
      <c r="AU85" s="8" t="s">
        <v>98</v>
      </c>
      <c r="AV85" s="8" t="s">
        <v>98</v>
      </c>
      <c r="AW85" s="8" t="s">
        <v>98</v>
      </c>
      <c r="AX85" s="8" t="s">
        <v>98</v>
      </c>
      <c r="AY85" s="8" t="s">
        <v>98</v>
      </c>
    </row>
    <row r="86" spans="1:51" ht="15.75" customHeight="1" x14ac:dyDescent="0.35">
      <c r="A86" s="30" t="s">
        <v>116</v>
      </c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</row>
    <row r="87" spans="1:51" ht="24" customHeight="1" x14ac:dyDescent="0.35">
      <c r="A87" s="31" t="s">
        <v>57</v>
      </c>
      <c r="B87" s="31" t="s">
        <v>7</v>
      </c>
      <c r="C87" s="31" t="s">
        <v>8</v>
      </c>
      <c r="D87" s="31" t="s">
        <v>9</v>
      </c>
      <c r="E87" s="31" t="s">
        <v>10</v>
      </c>
      <c r="F87" s="31" t="s">
        <v>11</v>
      </c>
      <c r="G87" s="31" t="s">
        <v>12</v>
      </c>
      <c r="H87" s="31" t="s">
        <v>13</v>
      </c>
      <c r="I87" s="31" t="s">
        <v>14</v>
      </c>
      <c r="J87" s="31" t="s">
        <v>15</v>
      </c>
      <c r="K87" s="31" t="s">
        <v>16</v>
      </c>
      <c r="L87" s="31" t="s">
        <v>17</v>
      </c>
      <c r="M87" s="31" t="s">
        <v>18</v>
      </c>
      <c r="N87" s="31" t="s">
        <v>19</v>
      </c>
      <c r="O87" s="31" t="s">
        <v>20</v>
      </c>
      <c r="P87" s="31" t="s">
        <v>21</v>
      </c>
      <c r="Q87" s="31" t="s">
        <v>22</v>
      </c>
      <c r="R87" s="31" t="s">
        <v>23</v>
      </c>
      <c r="S87" s="31" t="s">
        <v>24</v>
      </c>
      <c r="T87" s="31" t="s">
        <v>25</v>
      </c>
      <c r="U87" s="31" t="s">
        <v>26</v>
      </c>
      <c r="V87" s="31" t="s">
        <v>27</v>
      </c>
      <c r="W87" s="31" t="s">
        <v>28</v>
      </c>
      <c r="X87" s="31" t="s">
        <v>29</v>
      </c>
      <c r="Y87" s="31" t="s">
        <v>30</v>
      </c>
      <c r="Z87" s="31" t="s">
        <v>31</v>
      </c>
      <c r="AA87" s="31" t="s">
        <v>32</v>
      </c>
      <c r="AB87" s="31" t="s">
        <v>33</v>
      </c>
      <c r="AC87" s="31" t="s">
        <v>34</v>
      </c>
      <c r="AD87" s="31" t="s">
        <v>35</v>
      </c>
      <c r="AE87" s="31" t="s">
        <v>36</v>
      </c>
      <c r="AF87" s="31" t="s">
        <v>37</v>
      </c>
      <c r="AG87" s="31" t="s">
        <v>38</v>
      </c>
      <c r="AH87" s="31" t="s">
        <v>39</v>
      </c>
      <c r="AI87" s="31" t="s">
        <v>40</v>
      </c>
      <c r="AJ87" s="31" t="s">
        <v>41</v>
      </c>
      <c r="AK87" s="31" t="s">
        <v>42</v>
      </c>
      <c r="AL87" s="31" t="s">
        <v>43</v>
      </c>
      <c r="AM87" s="31" t="s">
        <v>44</v>
      </c>
      <c r="AN87" s="31" t="s">
        <v>45</v>
      </c>
      <c r="AO87" s="31" t="s">
        <v>46</v>
      </c>
      <c r="AP87" s="31" t="s">
        <v>47</v>
      </c>
      <c r="AQ87" s="31" t="s">
        <v>48</v>
      </c>
      <c r="AR87" s="31" t="s">
        <v>49</v>
      </c>
      <c r="AS87" s="31"/>
      <c r="AT87" s="31" t="s">
        <v>52</v>
      </c>
      <c r="AU87" s="31"/>
      <c r="AV87" s="31" t="s">
        <v>53</v>
      </c>
      <c r="AW87" s="31"/>
      <c r="AX87" s="31" t="s">
        <v>56</v>
      </c>
      <c r="AY87" s="31"/>
    </row>
    <row r="88" spans="1:51" ht="24" customHeight="1" x14ac:dyDescent="0.3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1" t="s">
        <v>50</v>
      </c>
      <c r="AS88" s="1" t="s">
        <v>51</v>
      </c>
      <c r="AT88" s="1" t="s">
        <v>50</v>
      </c>
      <c r="AU88" s="1" t="s">
        <v>51</v>
      </c>
      <c r="AV88" s="1" t="s">
        <v>54</v>
      </c>
      <c r="AW88" s="1" t="s">
        <v>55</v>
      </c>
      <c r="AX88" s="1" t="s">
        <v>50</v>
      </c>
      <c r="AY88" s="1" t="s">
        <v>55</v>
      </c>
    </row>
    <row r="89" spans="1:51" x14ac:dyDescent="0.35">
      <c r="A89" s="6" t="s">
        <v>119</v>
      </c>
      <c r="B89" s="3">
        <v>128451</v>
      </c>
      <c r="C89" s="3">
        <v>3784</v>
      </c>
      <c r="D89" s="3">
        <v>2702</v>
      </c>
      <c r="E89" s="3">
        <v>5141</v>
      </c>
      <c r="F89" s="3">
        <v>5171</v>
      </c>
      <c r="G89" s="3">
        <v>5066</v>
      </c>
      <c r="H89" s="3">
        <v>5247</v>
      </c>
      <c r="I89" s="3">
        <v>5457</v>
      </c>
      <c r="J89" s="3">
        <v>4702</v>
      </c>
      <c r="K89" s="3">
        <v>5377</v>
      </c>
      <c r="L89" s="3">
        <v>4972</v>
      </c>
      <c r="M89" s="3">
        <v>4885</v>
      </c>
      <c r="N89" s="3">
        <v>4364</v>
      </c>
      <c r="O89" s="3">
        <v>4531</v>
      </c>
      <c r="P89" s="3">
        <v>3655</v>
      </c>
      <c r="Q89" s="3">
        <v>3807</v>
      </c>
      <c r="R89" s="3">
        <v>3549</v>
      </c>
      <c r="S89" s="3">
        <v>3402</v>
      </c>
      <c r="T89" s="3">
        <v>3013</v>
      </c>
      <c r="U89" s="3">
        <v>3023</v>
      </c>
      <c r="V89" s="3">
        <v>2817</v>
      </c>
      <c r="W89" s="3">
        <v>2852</v>
      </c>
      <c r="X89" s="3">
        <v>2491</v>
      </c>
      <c r="Y89" s="3">
        <v>2413</v>
      </c>
      <c r="Z89" s="3">
        <v>1965</v>
      </c>
      <c r="AA89" s="3">
        <v>2393</v>
      </c>
      <c r="AB89" s="3">
        <v>1785</v>
      </c>
      <c r="AC89" s="3">
        <v>1778</v>
      </c>
      <c r="AD89" s="3">
        <v>1582</v>
      </c>
      <c r="AE89" s="3">
        <v>1400</v>
      </c>
      <c r="AF89" s="3">
        <v>1311</v>
      </c>
      <c r="AG89" s="3">
        <v>1721</v>
      </c>
      <c r="AH89" s="3">
        <v>1208</v>
      </c>
      <c r="AI89" s="3">
        <v>1260</v>
      </c>
      <c r="AJ89" s="3">
        <v>1008</v>
      </c>
      <c r="AK89" s="3">
        <v>1251</v>
      </c>
      <c r="AL89" s="3">
        <v>997</v>
      </c>
      <c r="AM89" s="3">
        <v>908</v>
      </c>
      <c r="AN89" s="3">
        <v>820</v>
      </c>
      <c r="AO89" s="3">
        <v>828</v>
      </c>
      <c r="AP89" s="3">
        <v>647</v>
      </c>
      <c r="AQ89" s="3">
        <v>13170</v>
      </c>
      <c r="AR89" s="3">
        <v>68703</v>
      </c>
      <c r="AS89" s="3">
        <v>550</v>
      </c>
      <c r="AT89" s="3">
        <v>98088</v>
      </c>
      <c r="AU89" s="3">
        <v>633</v>
      </c>
      <c r="AV89" s="4">
        <v>0.48399999999999999</v>
      </c>
      <c r="AW89" s="5">
        <v>2.2000000000000001E-3</v>
      </c>
      <c r="AX89" s="3">
        <v>38761</v>
      </c>
      <c r="AY89" s="3">
        <v>249</v>
      </c>
    </row>
    <row r="90" spans="1:51" x14ac:dyDescent="0.35">
      <c r="A90" s="2" t="s">
        <v>117</v>
      </c>
      <c r="B90" s="3">
        <v>85389</v>
      </c>
      <c r="C90" s="3">
        <v>591</v>
      </c>
      <c r="D90" s="3">
        <v>773</v>
      </c>
      <c r="E90" s="3">
        <v>1217</v>
      </c>
      <c r="F90" s="3">
        <v>1762</v>
      </c>
      <c r="G90" s="3">
        <v>2249</v>
      </c>
      <c r="H90" s="3">
        <v>2675</v>
      </c>
      <c r="I90" s="3">
        <v>3044</v>
      </c>
      <c r="J90" s="3">
        <v>2717</v>
      </c>
      <c r="K90" s="3">
        <v>3301</v>
      </c>
      <c r="L90" s="3">
        <v>3152</v>
      </c>
      <c r="M90" s="3">
        <v>3331</v>
      </c>
      <c r="N90" s="3">
        <v>2825</v>
      </c>
      <c r="O90" s="3">
        <v>3153</v>
      </c>
      <c r="P90" s="3">
        <v>2656</v>
      </c>
      <c r="Q90" s="3">
        <v>2770</v>
      </c>
      <c r="R90" s="3">
        <v>2658</v>
      </c>
      <c r="S90" s="3">
        <v>2602</v>
      </c>
      <c r="T90" s="3">
        <v>2351</v>
      </c>
      <c r="U90" s="3">
        <v>2366</v>
      </c>
      <c r="V90" s="3">
        <v>2226</v>
      </c>
      <c r="W90" s="3">
        <v>2269</v>
      </c>
      <c r="X90" s="3">
        <v>1994</v>
      </c>
      <c r="Y90" s="3">
        <v>1958</v>
      </c>
      <c r="Z90" s="3">
        <v>1597</v>
      </c>
      <c r="AA90" s="3">
        <v>1994</v>
      </c>
      <c r="AB90" s="3">
        <v>1488</v>
      </c>
      <c r="AC90" s="3">
        <v>1481</v>
      </c>
      <c r="AD90" s="3">
        <v>1342</v>
      </c>
      <c r="AE90" s="3">
        <v>1169</v>
      </c>
      <c r="AF90" s="3">
        <v>1066</v>
      </c>
      <c r="AG90" s="3">
        <v>1446</v>
      </c>
      <c r="AH90" s="3">
        <v>1027</v>
      </c>
      <c r="AI90" s="3">
        <v>1102</v>
      </c>
      <c r="AJ90" s="3">
        <v>882</v>
      </c>
      <c r="AK90" s="3">
        <v>1060</v>
      </c>
      <c r="AL90" s="3">
        <v>863</v>
      </c>
      <c r="AM90" s="3">
        <v>780</v>
      </c>
      <c r="AN90" s="3">
        <v>682</v>
      </c>
      <c r="AO90" s="3">
        <v>746</v>
      </c>
      <c r="AP90" s="3">
        <v>560</v>
      </c>
      <c r="AQ90" s="3">
        <v>11464</v>
      </c>
      <c r="AR90" s="3">
        <v>87168</v>
      </c>
      <c r="AS90" s="3">
        <v>506</v>
      </c>
      <c r="AT90" s="3">
        <v>117757</v>
      </c>
      <c r="AU90" s="3">
        <v>811</v>
      </c>
      <c r="AV90" s="4">
        <v>0.439</v>
      </c>
      <c r="AW90" s="5">
        <v>2.7000000000000001E-3</v>
      </c>
      <c r="AX90" s="3">
        <v>43332</v>
      </c>
      <c r="AY90" s="3">
        <v>305</v>
      </c>
    </row>
    <row r="91" spans="1:51" x14ac:dyDescent="0.35">
      <c r="A91" s="6" t="s">
        <v>120</v>
      </c>
      <c r="B91" s="3">
        <v>72273</v>
      </c>
      <c r="C91" s="3">
        <v>280</v>
      </c>
      <c r="D91" s="3">
        <v>334</v>
      </c>
      <c r="E91" s="3">
        <v>625</v>
      </c>
      <c r="F91" s="3">
        <v>969</v>
      </c>
      <c r="G91" s="3">
        <v>1555</v>
      </c>
      <c r="H91" s="3">
        <v>1964</v>
      </c>
      <c r="I91" s="3">
        <v>2343</v>
      </c>
      <c r="J91" s="3">
        <v>2191</v>
      </c>
      <c r="K91" s="3">
        <v>2713</v>
      </c>
      <c r="L91" s="3">
        <v>2608</v>
      </c>
      <c r="M91" s="3">
        <v>2882</v>
      </c>
      <c r="N91" s="3">
        <v>2307</v>
      </c>
      <c r="O91" s="3">
        <v>2799</v>
      </c>
      <c r="P91" s="3">
        <v>2292</v>
      </c>
      <c r="Q91" s="3">
        <v>2390</v>
      </c>
      <c r="R91" s="3">
        <v>2328</v>
      </c>
      <c r="S91" s="3">
        <v>2300</v>
      </c>
      <c r="T91" s="3">
        <v>2025</v>
      </c>
      <c r="U91" s="3">
        <v>2129</v>
      </c>
      <c r="V91" s="3">
        <v>1968</v>
      </c>
      <c r="W91" s="3">
        <v>2044</v>
      </c>
      <c r="X91" s="3">
        <v>1772</v>
      </c>
      <c r="Y91" s="3">
        <v>1765</v>
      </c>
      <c r="Z91" s="3">
        <v>1423</v>
      </c>
      <c r="AA91" s="3">
        <v>1779</v>
      </c>
      <c r="AB91" s="3">
        <v>1337</v>
      </c>
      <c r="AC91" s="3">
        <v>1304</v>
      </c>
      <c r="AD91" s="3">
        <v>1212</v>
      </c>
      <c r="AE91" s="3">
        <v>1059</v>
      </c>
      <c r="AF91" s="3">
        <v>973</v>
      </c>
      <c r="AG91" s="3">
        <v>1316</v>
      </c>
      <c r="AH91" s="3">
        <v>931</v>
      </c>
      <c r="AI91" s="3">
        <v>996</v>
      </c>
      <c r="AJ91" s="3">
        <v>779</v>
      </c>
      <c r="AK91" s="3">
        <v>976</v>
      </c>
      <c r="AL91" s="3">
        <v>778</v>
      </c>
      <c r="AM91" s="3">
        <v>705</v>
      </c>
      <c r="AN91" s="3">
        <v>619</v>
      </c>
      <c r="AO91" s="3">
        <v>644</v>
      </c>
      <c r="AP91" s="3">
        <v>514</v>
      </c>
      <c r="AQ91" s="3">
        <v>10344</v>
      </c>
      <c r="AR91" s="3">
        <v>92497</v>
      </c>
      <c r="AS91" s="3">
        <v>643</v>
      </c>
      <c r="AT91" s="3">
        <v>123762</v>
      </c>
      <c r="AU91" s="3">
        <v>923</v>
      </c>
      <c r="AV91" s="4">
        <v>0.42599999999999999</v>
      </c>
      <c r="AW91" s="5">
        <v>2.8999999999999998E-3</v>
      </c>
      <c r="AX91" s="3">
        <v>45138</v>
      </c>
      <c r="AY91" s="3">
        <v>350</v>
      </c>
    </row>
    <row r="92" spans="1:51" x14ac:dyDescent="0.35">
      <c r="A92" s="6" t="s">
        <v>121</v>
      </c>
      <c r="B92" s="3">
        <v>63806</v>
      </c>
      <c r="C92" s="3">
        <v>136</v>
      </c>
      <c r="D92" s="3">
        <v>145</v>
      </c>
      <c r="E92" s="3">
        <v>359</v>
      </c>
      <c r="F92" s="3">
        <v>621</v>
      </c>
      <c r="G92" s="3">
        <v>1174</v>
      </c>
      <c r="H92" s="3">
        <v>1565</v>
      </c>
      <c r="I92" s="3">
        <v>1934</v>
      </c>
      <c r="J92" s="3">
        <v>1836</v>
      </c>
      <c r="K92" s="3">
        <v>2381</v>
      </c>
      <c r="L92" s="3">
        <v>2224</v>
      </c>
      <c r="M92" s="3">
        <v>2478</v>
      </c>
      <c r="N92" s="3">
        <v>2008</v>
      </c>
      <c r="O92" s="3">
        <v>2475</v>
      </c>
      <c r="P92" s="3">
        <v>1993</v>
      </c>
      <c r="Q92" s="3">
        <v>2116</v>
      </c>
      <c r="R92" s="3">
        <v>2093</v>
      </c>
      <c r="S92" s="3">
        <v>2082</v>
      </c>
      <c r="T92" s="3">
        <v>1823</v>
      </c>
      <c r="U92" s="3">
        <v>1887</v>
      </c>
      <c r="V92" s="3">
        <v>1797</v>
      </c>
      <c r="W92" s="3">
        <v>1878</v>
      </c>
      <c r="X92" s="3">
        <v>1618</v>
      </c>
      <c r="Y92" s="3">
        <v>1588</v>
      </c>
      <c r="Z92" s="3">
        <v>1299</v>
      </c>
      <c r="AA92" s="3">
        <v>1639</v>
      </c>
      <c r="AB92" s="3">
        <v>1253</v>
      </c>
      <c r="AC92" s="3">
        <v>1199</v>
      </c>
      <c r="AD92" s="3">
        <v>1135</v>
      </c>
      <c r="AE92" s="3">
        <v>984</v>
      </c>
      <c r="AF92" s="3">
        <v>916</v>
      </c>
      <c r="AG92" s="3">
        <v>1184</v>
      </c>
      <c r="AH92" s="3">
        <v>826</v>
      </c>
      <c r="AI92" s="3">
        <v>923</v>
      </c>
      <c r="AJ92" s="3">
        <v>702</v>
      </c>
      <c r="AK92" s="3">
        <v>880</v>
      </c>
      <c r="AL92" s="3">
        <v>701</v>
      </c>
      <c r="AM92" s="3">
        <v>668</v>
      </c>
      <c r="AN92" s="3">
        <v>579</v>
      </c>
      <c r="AO92" s="3">
        <v>604</v>
      </c>
      <c r="AP92" s="3">
        <v>469</v>
      </c>
      <c r="AQ92" s="3">
        <v>9636</v>
      </c>
      <c r="AR92" s="3">
        <v>96442</v>
      </c>
      <c r="AS92" s="3">
        <v>621</v>
      </c>
      <c r="AT92" s="3">
        <v>128065</v>
      </c>
      <c r="AU92" s="3">
        <v>972</v>
      </c>
      <c r="AV92" s="4">
        <v>0.41899999999999998</v>
      </c>
      <c r="AW92" s="5">
        <v>3.0999999999999999E-3</v>
      </c>
      <c r="AX92" s="3">
        <v>46594</v>
      </c>
      <c r="AY92" s="3">
        <v>377</v>
      </c>
    </row>
    <row r="93" spans="1:51" x14ac:dyDescent="0.35">
      <c r="A93" s="6" t="s">
        <v>122</v>
      </c>
      <c r="B93" s="3">
        <v>5497</v>
      </c>
      <c r="C93" s="3">
        <v>23</v>
      </c>
      <c r="D93" s="3">
        <v>59</v>
      </c>
      <c r="E93" s="3">
        <v>97</v>
      </c>
      <c r="F93" s="3">
        <v>149</v>
      </c>
      <c r="G93" s="3">
        <v>245</v>
      </c>
      <c r="H93" s="3">
        <v>228</v>
      </c>
      <c r="I93" s="3">
        <v>250</v>
      </c>
      <c r="J93" s="3">
        <v>197</v>
      </c>
      <c r="K93" s="3">
        <v>254</v>
      </c>
      <c r="L93" s="3">
        <v>274</v>
      </c>
      <c r="M93" s="3">
        <v>265</v>
      </c>
      <c r="N93" s="3">
        <v>194</v>
      </c>
      <c r="O93" s="3">
        <v>229</v>
      </c>
      <c r="P93" s="3">
        <v>190</v>
      </c>
      <c r="Q93" s="3">
        <v>189</v>
      </c>
      <c r="R93" s="3">
        <v>146</v>
      </c>
      <c r="S93" s="3">
        <v>160</v>
      </c>
      <c r="T93" s="3">
        <v>151</v>
      </c>
      <c r="U93" s="3">
        <v>172</v>
      </c>
      <c r="V93" s="3">
        <v>115</v>
      </c>
      <c r="W93" s="3">
        <v>107</v>
      </c>
      <c r="X93" s="3">
        <v>126</v>
      </c>
      <c r="Y93" s="3">
        <v>141</v>
      </c>
      <c r="Z93" s="3">
        <v>90</v>
      </c>
      <c r="AA93" s="3">
        <v>85</v>
      </c>
      <c r="AB93" s="3">
        <v>74</v>
      </c>
      <c r="AC93" s="3">
        <v>78</v>
      </c>
      <c r="AD93" s="3">
        <v>59</v>
      </c>
      <c r="AE93" s="3">
        <v>65</v>
      </c>
      <c r="AF93" s="3">
        <v>51</v>
      </c>
      <c r="AG93" s="3">
        <v>89</v>
      </c>
      <c r="AH93" s="3">
        <v>76</v>
      </c>
      <c r="AI93" s="3">
        <v>52</v>
      </c>
      <c r="AJ93" s="3">
        <v>65</v>
      </c>
      <c r="AK93" s="3">
        <v>79</v>
      </c>
      <c r="AL93" s="3">
        <v>54</v>
      </c>
      <c r="AM93" s="3">
        <v>35</v>
      </c>
      <c r="AN93" s="3">
        <v>27</v>
      </c>
      <c r="AO93" s="3">
        <v>29</v>
      </c>
      <c r="AP93" s="3">
        <v>31</v>
      </c>
      <c r="AQ93" s="3">
        <v>499</v>
      </c>
      <c r="AR93" s="3">
        <v>72363</v>
      </c>
      <c r="AS93" s="3">
        <v>1746</v>
      </c>
      <c r="AT93" s="3">
        <v>97873</v>
      </c>
      <c r="AU93" s="3">
        <v>1985</v>
      </c>
      <c r="AV93" s="4">
        <v>0.42799999999999999</v>
      </c>
      <c r="AW93" s="5">
        <v>7.4000000000000003E-3</v>
      </c>
      <c r="AX93" s="3">
        <v>35799</v>
      </c>
      <c r="AY93" s="3">
        <v>864</v>
      </c>
    </row>
    <row r="94" spans="1:51" x14ac:dyDescent="0.35">
      <c r="A94" s="6" t="s">
        <v>123</v>
      </c>
      <c r="B94" s="3">
        <v>2970</v>
      </c>
      <c r="C94" s="3">
        <v>121</v>
      </c>
      <c r="D94" s="3">
        <v>130</v>
      </c>
      <c r="E94" s="3">
        <v>169</v>
      </c>
      <c r="F94" s="3">
        <v>200</v>
      </c>
      <c r="G94" s="3">
        <v>136</v>
      </c>
      <c r="H94" s="3">
        <v>171</v>
      </c>
      <c r="I94" s="3">
        <v>159</v>
      </c>
      <c r="J94" s="3">
        <v>159</v>
      </c>
      <c r="K94" s="3">
        <v>78</v>
      </c>
      <c r="L94" s="3">
        <v>109</v>
      </c>
      <c r="M94" s="3">
        <v>139</v>
      </c>
      <c r="N94" s="3">
        <v>105</v>
      </c>
      <c r="O94" s="3">
        <v>95</v>
      </c>
      <c r="P94" s="3">
        <v>109</v>
      </c>
      <c r="Q94" s="3">
        <v>86</v>
      </c>
      <c r="R94" s="3">
        <v>90</v>
      </c>
      <c r="S94" s="3">
        <v>58</v>
      </c>
      <c r="T94" s="3">
        <v>51</v>
      </c>
      <c r="U94" s="3">
        <v>70</v>
      </c>
      <c r="V94" s="3">
        <v>56</v>
      </c>
      <c r="W94" s="3">
        <v>58</v>
      </c>
      <c r="X94" s="3">
        <v>29</v>
      </c>
      <c r="Y94" s="3">
        <v>37</v>
      </c>
      <c r="Z94" s="3">
        <v>34</v>
      </c>
      <c r="AA94" s="3">
        <v>55</v>
      </c>
      <c r="AB94" s="3">
        <v>11</v>
      </c>
      <c r="AC94" s="3">
        <v>27</v>
      </c>
      <c r="AD94" s="3">
        <v>18</v>
      </c>
      <c r="AE94" s="3">
        <v>10</v>
      </c>
      <c r="AF94" s="3">
        <v>6</v>
      </c>
      <c r="AG94" s="3">
        <v>42</v>
      </c>
      <c r="AH94" s="3">
        <v>29</v>
      </c>
      <c r="AI94" s="3">
        <v>20</v>
      </c>
      <c r="AJ94" s="3">
        <v>12</v>
      </c>
      <c r="AK94" s="3">
        <v>17</v>
      </c>
      <c r="AL94" s="3">
        <v>24</v>
      </c>
      <c r="AM94" s="3">
        <v>3</v>
      </c>
      <c r="AN94" s="3">
        <v>13</v>
      </c>
      <c r="AO94" s="3">
        <v>12</v>
      </c>
      <c r="AP94" s="3">
        <v>14</v>
      </c>
      <c r="AQ94" s="3">
        <v>210</v>
      </c>
      <c r="AR94" s="3">
        <v>51683</v>
      </c>
      <c r="AS94" s="3">
        <v>1457</v>
      </c>
      <c r="AT94" s="3">
        <v>79250</v>
      </c>
      <c r="AU94" s="3">
        <v>4233</v>
      </c>
      <c r="AV94" s="4">
        <v>0.52500000000000002</v>
      </c>
      <c r="AW94" s="5">
        <v>2.2200000000000001E-2</v>
      </c>
      <c r="AX94" s="3">
        <v>30330</v>
      </c>
      <c r="AY94" s="3">
        <v>1635</v>
      </c>
    </row>
    <row r="95" spans="1:51" x14ac:dyDescent="0.35">
      <c r="A95" s="6" t="s">
        <v>124</v>
      </c>
      <c r="B95" s="3">
        <v>13116</v>
      </c>
      <c r="C95" s="3">
        <v>311</v>
      </c>
      <c r="D95" s="3">
        <v>439</v>
      </c>
      <c r="E95" s="3">
        <v>592</v>
      </c>
      <c r="F95" s="3">
        <v>793</v>
      </c>
      <c r="G95" s="3">
        <v>694</v>
      </c>
      <c r="H95" s="3">
        <v>711</v>
      </c>
      <c r="I95" s="3">
        <v>701</v>
      </c>
      <c r="J95" s="3">
        <v>525</v>
      </c>
      <c r="K95" s="3">
        <v>588</v>
      </c>
      <c r="L95" s="3">
        <v>544</v>
      </c>
      <c r="M95" s="3">
        <v>449</v>
      </c>
      <c r="N95" s="3">
        <v>518</v>
      </c>
      <c r="O95" s="3">
        <v>354</v>
      </c>
      <c r="P95" s="3">
        <v>364</v>
      </c>
      <c r="Q95" s="3">
        <v>380</v>
      </c>
      <c r="R95" s="3">
        <v>329</v>
      </c>
      <c r="S95" s="3">
        <v>301</v>
      </c>
      <c r="T95" s="3">
        <v>326</v>
      </c>
      <c r="U95" s="3">
        <v>237</v>
      </c>
      <c r="V95" s="3">
        <v>258</v>
      </c>
      <c r="W95" s="3">
        <v>225</v>
      </c>
      <c r="X95" s="3">
        <v>221</v>
      </c>
      <c r="Y95" s="3">
        <v>192</v>
      </c>
      <c r="Z95" s="3">
        <v>174</v>
      </c>
      <c r="AA95" s="3">
        <v>215</v>
      </c>
      <c r="AB95" s="3">
        <v>151</v>
      </c>
      <c r="AC95" s="3">
        <v>177</v>
      </c>
      <c r="AD95" s="3">
        <v>130</v>
      </c>
      <c r="AE95" s="3">
        <v>110</v>
      </c>
      <c r="AF95" s="3">
        <v>94</v>
      </c>
      <c r="AG95" s="3">
        <v>131</v>
      </c>
      <c r="AH95" s="3">
        <v>95</v>
      </c>
      <c r="AI95" s="3">
        <v>106</v>
      </c>
      <c r="AJ95" s="3">
        <v>103</v>
      </c>
      <c r="AK95" s="3">
        <v>84</v>
      </c>
      <c r="AL95" s="3">
        <v>85</v>
      </c>
      <c r="AM95" s="3">
        <v>75</v>
      </c>
      <c r="AN95" s="3">
        <v>63</v>
      </c>
      <c r="AO95" s="3">
        <v>102</v>
      </c>
      <c r="AP95" s="3">
        <v>46</v>
      </c>
      <c r="AQ95" s="3">
        <v>1120</v>
      </c>
      <c r="AR95" s="3">
        <v>56996</v>
      </c>
      <c r="AS95" s="3">
        <v>874</v>
      </c>
      <c r="AT95" s="3">
        <v>84663</v>
      </c>
      <c r="AU95" s="3">
        <v>1298</v>
      </c>
      <c r="AV95" s="4">
        <v>0.49</v>
      </c>
      <c r="AW95" s="5">
        <v>4.8999999999999998E-3</v>
      </c>
      <c r="AX95" s="3">
        <v>32772</v>
      </c>
      <c r="AY95" s="3">
        <v>523</v>
      </c>
    </row>
    <row r="96" spans="1:51" x14ac:dyDescent="0.35">
      <c r="A96" s="6" t="s">
        <v>121</v>
      </c>
      <c r="B96" s="3">
        <v>7672</v>
      </c>
      <c r="C96" s="3">
        <v>43</v>
      </c>
      <c r="D96" s="3">
        <v>153</v>
      </c>
      <c r="E96" s="3">
        <v>291</v>
      </c>
      <c r="F96" s="3">
        <v>444</v>
      </c>
      <c r="G96" s="3">
        <v>399</v>
      </c>
      <c r="H96" s="3">
        <v>446</v>
      </c>
      <c r="I96" s="3">
        <v>456</v>
      </c>
      <c r="J96" s="3">
        <v>289</v>
      </c>
      <c r="K96" s="3">
        <v>382</v>
      </c>
      <c r="L96" s="3">
        <v>289</v>
      </c>
      <c r="M96" s="3">
        <v>239</v>
      </c>
      <c r="N96" s="3">
        <v>290</v>
      </c>
      <c r="O96" s="3">
        <v>203</v>
      </c>
      <c r="P96" s="3">
        <v>222</v>
      </c>
      <c r="Q96" s="3">
        <v>245</v>
      </c>
      <c r="R96" s="3">
        <v>209</v>
      </c>
      <c r="S96" s="3">
        <v>177</v>
      </c>
      <c r="T96" s="3">
        <v>197</v>
      </c>
      <c r="U96" s="3">
        <v>158</v>
      </c>
      <c r="V96" s="3">
        <v>166</v>
      </c>
      <c r="W96" s="3">
        <v>149</v>
      </c>
      <c r="X96" s="3">
        <v>140</v>
      </c>
      <c r="Y96" s="3">
        <v>125</v>
      </c>
      <c r="Z96" s="3">
        <v>110</v>
      </c>
      <c r="AA96" s="3">
        <v>113</v>
      </c>
      <c r="AB96" s="3">
        <v>81</v>
      </c>
      <c r="AC96" s="3">
        <v>140</v>
      </c>
      <c r="AD96" s="3">
        <v>82</v>
      </c>
      <c r="AE96" s="3">
        <v>77</v>
      </c>
      <c r="AF96" s="3">
        <v>54</v>
      </c>
      <c r="AG96" s="3">
        <v>92</v>
      </c>
      <c r="AH96" s="3">
        <v>74</v>
      </c>
      <c r="AI96" s="3">
        <v>75</v>
      </c>
      <c r="AJ96" s="3">
        <v>73</v>
      </c>
      <c r="AK96" s="3">
        <v>44</v>
      </c>
      <c r="AL96" s="3">
        <v>47</v>
      </c>
      <c r="AM96" s="3">
        <v>52</v>
      </c>
      <c r="AN96" s="3">
        <v>22</v>
      </c>
      <c r="AO96" s="3">
        <v>69</v>
      </c>
      <c r="AP96" s="3">
        <v>23</v>
      </c>
      <c r="AQ96" s="3">
        <v>733</v>
      </c>
      <c r="AR96" s="3">
        <v>62750</v>
      </c>
      <c r="AS96" s="3">
        <v>1790</v>
      </c>
      <c r="AT96" s="3">
        <v>90616</v>
      </c>
      <c r="AU96" s="3">
        <v>1809</v>
      </c>
      <c r="AV96" s="4">
        <v>0.47199999999999998</v>
      </c>
      <c r="AW96" s="5">
        <v>6.1999999999999998E-3</v>
      </c>
      <c r="AX96" s="3">
        <v>34385</v>
      </c>
      <c r="AY96" s="3">
        <v>674</v>
      </c>
    </row>
    <row r="97" spans="1:51" x14ac:dyDescent="0.35">
      <c r="A97" s="6" t="s">
        <v>122</v>
      </c>
      <c r="B97" s="3">
        <v>2621</v>
      </c>
      <c r="C97" s="3">
        <v>64</v>
      </c>
      <c r="D97" s="3">
        <v>98</v>
      </c>
      <c r="E97" s="3">
        <v>116</v>
      </c>
      <c r="F97" s="3">
        <v>165</v>
      </c>
      <c r="G97" s="3">
        <v>136</v>
      </c>
      <c r="H97" s="3">
        <v>163</v>
      </c>
      <c r="I97" s="3">
        <v>125</v>
      </c>
      <c r="J97" s="3">
        <v>116</v>
      </c>
      <c r="K97" s="3">
        <v>93</v>
      </c>
      <c r="L97" s="3">
        <v>103</v>
      </c>
      <c r="M97" s="3">
        <v>90</v>
      </c>
      <c r="N97" s="3">
        <v>105</v>
      </c>
      <c r="O97" s="3">
        <v>89</v>
      </c>
      <c r="P97" s="3">
        <v>81</v>
      </c>
      <c r="Q97" s="3">
        <v>75</v>
      </c>
      <c r="R97" s="3">
        <v>50</v>
      </c>
      <c r="S97" s="3">
        <v>77</v>
      </c>
      <c r="T97" s="3">
        <v>69</v>
      </c>
      <c r="U97" s="3">
        <v>37</v>
      </c>
      <c r="V97" s="3">
        <v>44</v>
      </c>
      <c r="W97" s="3">
        <v>38</v>
      </c>
      <c r="X97" s="3">
        <v>34</v>
      </c>
      <c r="Y97" s="3">
        <v>42</v>
      </c>
      <c r="Z97" s="3">
        <v>30</v>
      </c>
      <c r="AA97" s="3">
        <v>52</v>
      </c>
      <c r="AB97" s="3">
        <v>29</v>
      </c>
      <c r="AC97" s="3">
        <v>15</v>
      </c>
      <c r="AD97" s="3">
        <v>30</v>
      </c>
      <c r="AE97" s="3">
        <v>22</v>
      </c>
      <c r="AF97" s="3">
        <v>24</v>
      </c>
      <c r="AG97" s="3">
        <v>19</v>
      </c>
      <c r="AH97" s="3">
        <v>10</v>
      </c>
      <c r="AI97" s="3">
        <v>17</v>
      </c>
      <c r="AJ97" s="3">
        <v>8</v>
      </c>
      <c r="AK97" s="3">
        <v>32</v>
      </c>
      <c r="AL97" s="3">
        <v>22</v>
      </c>
      <c r="AM97" s="3">
        <v>20</v>
      </c>
      <c r="AN97" s="3">
        <v>23</v>
      </c>
      <c r="AO97" s="3">
        <v>12</v>
      </c>
      <c r="AP97" s="3">
        <v>20</v>
      </c>
      <c r="AQ97" s="3">
        <v>227</v>
      </c>
      <c r="AR97" s="3">
        <v>57780</v>
      </c>
      <c r="AS97" s="3">
        <v>2125</v>
      </c>
      <c r="AT97" s="3">
        <v>87469</v>
      </c>
      <c r="AU97" s="3">
        <v>3432</v>
      </c>
      <c r="AV97" s="4">
        <v>0.51200000000000001</v>
      </c>
      <c r="AW97" s="5">
        <v>1.2999999999999999E-2</v>
      </c>
      <c r="AX97" s="3">
        <v>34877</v>
      </c>
      <c r="AY97" s="3">
        <v>1374</v>
      </c>
    </row>
    <row r="98" spans="1:51" x14ac:dyDescent="0.35">
      <c r="A98" s="6" t="s">
        <v>123</v>
      </c>
      <c r="B98" s="3">
        <v>2822</v>
      </c>
      <c r="C98" s="3">
        <v>204</v>
      </c>
      <c r="D98" s="3">
        <v>188</v>
      </c>
      <c r="E98" s="3">
        <v>185</v>
      </c>
      <c r="F98" s="3">
        <v>184</v>
      </c>
      <c r="G98" s="3">
        <v>158</v>
      </c>
      <c r="H98" s="3">
        <v>103</v>
      </c>
      <c r="I98" s="3">
        <v>120</v>
      </c>
      <c r="J98" s="3">
        <v>120</v>
      </c>
      <c r="K98" s="3">
        <v>113</v>
      </c>
      <c r="L98" s="3">
        <v>152</v>
      </c>
      <c r="M98" s="3">
        <v>120</v>
      </c>
      <c r="N98" s="3">
        <v>124</v>
      </c>
      <c r="O98" s="3">
        <v>62</v>
      </c>
      <c r="P98" s="3">
        <v>61</v>
      </c>
      <c r="Q98" s="3">
        <v>60</v>
      </c>
      <c r="R98" s="3">
        <v>71</v>
      </c>
      <c r="S98" s="3">
        <v>48</v>
      </c>
      <c r="T98" s="3">
        <v>60</v>
      </c>
      <c r="U98" s="3">
        <v>42</v>
      </c>
      <c r="V98" s="3">
        <v>48</v>
      </c>
      <c r="W98" s="3">
        <v>38</v>
      </c>
      <c r="X98" s="3">
        <v>47</v>
      </c>
      <c r="Y98" s="3">
        <v>25</v>
      </c>
      <c r="Z98" s="3">
        <v>34</v>
      </c>
      <c r="AA98" s="3">
        <v>50</v>
      </c>
      <c r="AB98" s="3">
        <v>40</v>
      </c>
      <c r="AC98" s="3">
        <v>22</v>
      </c>
      <c r="AD98" s="3">
        <v>18</v>
      </c>
      <c r="AE98" s="3">
        <v>11</v>
      </c>
      <c r="AF98" s="3">
        <v>16</v>
      </c>
      <c r="AG98" s="3">
        <v>20</v>
      </c>
      <c r="AH98" s="3">
        <v>12</v>
      </c>
      <c r="AI98" s="3">
        <v>14</v>
      </c>
      <c r="AJ98" s="3">
        <v>22</v>
      </c>
      <c r="AK98" s="3">
        <v>8</v>
      </c>
      <c r="AL98" s="3">
        <v>16</v>
      </c>
      <c r="AM98" s="3">
        <v>4</v>
      </c>
      <c r="AN98" s="3">
        <v>18</v>
      </c>
      <c r="AO98" s="3">
        <v>20</v>
      </c>
      <c r="AP98" s="3">
        <v>4</v>
      </c>
      <c r="AQ98" s="3">
        <v>160</v>
      </c>
      <c r="AR98" s="3">
        <v>46039</v>
      </c>
      <c r="AS98" s="3">
        <v>1275</v>
      </c>
      <c r="AT98" s="3">
        <v>65876</v>
      </c>
      <c r="AU98" s="3">
        <v>2093</v>
      </c>
      <c r="AV98" s="4">
        <v>0.50900000000000001</v>
      </c>
      <c r="AW98" s="5">
        <v>9.2999999999999992E-3</v>
      </c>
      <c r="AX98" s="3">
        <v>26220</v>
      </c>
      <c r="AY98" s="3">
        <v>855</v>
      </c>
    </row>
    <row r="99" spans="1:51" x14ac:dyDescent="0.35">
      <c r="A99" s="2" t="s">
        <v>118</v>
      </c>
      <c r="B99" s="3">
        <v>43062</v>
      </c>
      <c r="C99" s="3">
        <v>3193</v>
      </c>
      <c r="D99" s="3">
        <v>1929</v>
      </c>
      <c r="E99" s="3">
        <v>3924</v>
      </c>
      <c r="F99" s="3">
        <v>3409</v>
      </c>
      <c r="G99" s="3">
        <v>2816</v>
      </c>
      <c r="H99" s="3">
        <v>2572</v>
      </c>
      <c r="I99" s="3">
        <v>2414</v>
      </c>
      <c r="J99" s="3">
        <v>1985</v>
      </c>
      <c r="K99" s="3">
        <v>2075</v>
      </c>
      <c r="L99" s="3">
        <v>1820</v>
      </c>
      <c r="M99" s="3">
        <v>1554</v>
      </c>
      <c r="N99" s="3">
        <v>1539</v>
      </c>
      <c r="O99" s="3">
        <v>1377</v>
      </c>
      <c r="P99" s="3">
        <v>999</v>
      </c>
      <c r="Q99" s="3">
        <v>1037</v>
      </c>
      <c r="R99" s="3">
        <v>892</v>
      </c>
      <c r="S99" s="3">
        <v>800</v>
      </c>
      <c r="T99" s="3">
        <v>662</v>
      </c>
      <c r="U99" s="3">
        <v>657</v>
      </c>
      <c r="V99" s="3">
        <v>591</v>
      </c>
      <c r="W99" s="3">
        <v>583</v>
      </c>
      <c r="X99" s="3">
        <v>497</v>
      </c>
      <c r="Y99" s="3">
        <v>456</v>
      </c>
      <c r="Z99" s="3">
        <v>368</v>
      </c>
      <c r="AA99" s="3">
        <v>399</v>
      </c>
      <c r="AB99" s="3">
        <v>297</v>
      </c>
      <c r="AC99" s="3">
        <v>296</v>
      </c>
      <c r="AD99" s="3">
        <v>241</v>
      </c>
      <c r="AE99" s="3">
        <v>231</v>
      </c>
      <c r="AF99" s="3">
        <v>245</v>
      </c>
      <c r="AG99" s="3">
        <v>275</v>
      </c>
      <c r="AH99" s="3">
        <v>181</v>
      </c>
      <c r="AI99" s="3">
        <v>158</v>
      </c>
      <c r="AJ99" s="3">
        <v>126</v>
      </c>
      <c r="AK99" s="3">
        <v>190</v>
      </c>
      <c r="AL99" s="3">
        <v>134</v>
      </c>
      <c r="AM99" s="3">
        <v>128</v>
      </c>
      <c r="AN99" s="3">
        <v>139</v>
      </c>
      <c r="AO99" s="3">
        <v>82</v>
      </c>
      <c r="AP99" s="3">
        <v>87</v>
      </c>
      <c r="AQ99" s="3">
        <v>1706</v>
      </c>
      <c r="AR99" s="3">
        <v>38009</v>
      </c>
      <c r="AS99" s="3">
        <v>523</v>
      </c>
      <c r="AT99" s="3">
        <v>59085</v>
      </c>
      <c r="AU99" s="3">
        <v>717</v>
      </c>
      <c r="AV99" s="4">
        <v>0.52700000000000002</v>
      </c>
      <c r="AW99" s="5">
        <v>3.7000000000000002E-3</v>
      </c>
      <c r="AX99" s="3">
        <v>27355</v>
      </c>
      <c r="AY99" s="3">
        <v>328</v>
      </c>
    </row>
    <row r="100" spans="1:51" ht="15.75" customHeight="1" x14ac:dyDescent="0.35">
      <c r="A100" s="30" t="s">
        <v>125</v>
      </c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</row>
    <row r="101" spans="1:51" ht="24" customHeight="1" x14ac:dyDescent="0.35">
      <c r="A101" s="31" t="s">
        <v>57</v>
      </c>
      <c r="B101" s="31" t="s">
        <v>7</v>
      </c>
      <c r="C101" s="31" t="s">
        <v>8</v>
      </c>
      <c r="D101" s="31" t="s">
        <v>9</v>
      </c>
      <c r="E101" s="31" t="s">
        <v>10</v>
      </c>
      <c r="F101" s="31" t="s">
        <v>11</v>
      </c>
      <c r="G101" s="31" t="s">
        <v>12</v>
      </c>
      <c r="H101" s="31" t="s">
        <v>13</v>
      </c>
      <c r="I101" s="31" t="s">
        <v>14</v>
      </c>
      <c r="J101" s="31" t="s">
        <v>15</v>
      </c>
      <c r="K101" s="31" t="s">
        <v>16</v>
      </c>
      <c r="L101" s="31" t="s">
        <v>17</v>
      </c>
      <c r="M101" s="31" t="s">
        <v>18</v>
      </c>
      <c r="N101" s="31" t="s">
        <v>19</v>
      </c>
      <c r="O101" s="31" t="s">
        <v>20</v>
      </c>
      <c r="P101" s="31" t="s">
        <v>21</v>
      </c>
      <c r="Q101" s="31" t="s">
        <v>22</v>
      </c>
      <c r="R101" s="31" t="s">
        <v>23</v>
      </c>
      <c r="S101" s="31" t="s">
        <v>24</v>
      </c>
      <c r="T101" s="31" t="s">
        <v>25</v>
      </c>
      <c r="U101" s="31" t="s">
        <v>26</v>
      </c>
      <c r="V101" s="31" t="s">
        <v>27</v>
      </c>
      <c r="W101" s="31" t="s">
        <v>28</v>
      </c>
      <c r="X101" s="31" t="s">
        <v>29</v>
      </c>
      <c r="Y101" s="31" t="s">
        <v>30</v>
      </c>
      <c r="Z101" s="31" t="s">
        <v>31</v>
      </c>
      <c r="AA101" s="31" t="s">
        <v>32</v>
      </c>
      <c r="AB101" s="31" t="s">
        <v>33</v>
      </c>
      <c r="AC101" s="31" t="s">
        <v>34</v>
      </c>
      <c r="AD101" s="31" t="s">
        <v>35</v>
      </c>
      <c r="AE101" s="31" t="s">
        <v>36</v>
      </c>
      <c r="AF101" s="31" t="s">
        <v>37</v>
      </c>
      <c r="AG101" s="31" t="s">
        <v>38</v>
      </c>
      <c r="AH101" s="31" t="s">
        <v>39</v>
      </c>
      <c r="AI101" s="31" t="s">
        <v>40</v>
      </c>
      <c r="AJ101" s="31" t="s">
        <v>41</v>
      </c>
      <c r="AK101" s="31" t="s">
        <v>42</v>
      </c>
      <c r="AL101" s="31" t="s">
        <v>43</v>
      </c>
      <c r="AM101" s="31" t="s">
        <v>44</v>
      </c>
      <c r="AN101" s="31" t="s">
        <v>45</v>
      </c>
      <c r="AO101" s="31" t="s">
        <v>46</v>
      </c>
      <c r="AP101" s="31" t="s">
        <v>47</v>
      </c>
      <c r="AQ101" s="31" t="s">
        <v>48</v>
      </c>
      <c r="AR101" s="31" t="s">
        <v>49</v>
      </c>
      <c r="AS101" s="31"/>
      <c r="AT101" s="31" t="s">
        <v>52</v>
      </c>
      <c r="AU101" s="31"/>
      <c r="AV101" s="31" t="s">
        <v>53</v>
      </c>
      <c r="AW101" s="31"/>
      <c r="AX101" s="31" t="s">
        <v>56</v>
      </c>
      <c r="AY101" s="31"/>
    </row>
    <row r="102" spans="1:51" ht="24" customHeight="1" x14ac:dyDescent="0.3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1" t="s">
        <v>50</v>
      </c>
      <c r="AS102" s="1" t="s">
        <v>51</v>
      </c>
      <c r="AT102" s="1" t="s">
        <v>50</v>
      </c>
      <c r="AU102" s="1" t="s">
        <v>51</v>
      </c>
      <c r="AV102" s="1" t="s">
        <v>54</v>
      </c>
      <c r="AW102" s="1" t="s">
        <v>55</v>
      </c>
      <c r="AX102" s="1" t="s">
        <v>50</v>
      </c>
      <c r="AY102" s="1" t="s">
        <v>55</v>
      </c>
    </row>
    <row r="103" spans="1:51" x14ac:dyDescent="0.35">
      <c r="A103" s="6" t="s">
        <v>132</v>
      </c>
      <c r="B103" s="3">
        <v>123045</v>
      </c>
      <c r="C103" s="3">
        <v>3463</v>
      </c>
      <c r="D103" s="3">
        <v>2503</v>
      </c>
      <c r="E103" s="3">
        <v>4881</v>
      </c>
      <c r="F103" s="3">
        <v>4910</v>
      </c>
      <c r="G103" s="3">
        <v>4793</v>
      </c>
      <c r="H103" s="3">
        <v>4899</v>
      </c>
      <c r="I103" s="3">
        <v>5121</v>
      </c>
      <c r="J103" s="3">
        <v>4459</v>
      </c>
      <c r="K103" s="3">
        <v>5092</v>
      </c>
      <c r="L103" s="3">
        <v>4700</v>
      </c>
      <c r="M103" s="3">
        <v>4620</v>
      </c>
      <c r="N103" s="3">
        <v>4102</v>
      </c>
      <c r="O103" s="3">
        <v>4279</v>
      </c>
      <c r="P103" s="3">
        <v>3436</v>
      </c>
      <c r="Q103" s="3">
        <v>3660</v>
      </c>
      <c r="R103" s="3">
        <v>3414</v>
      </c>
      <c r="S103" s="3">
        <v>3267</v>
      </c>
      <c r="T103" s="3">
        <v>2885</v>
      </c>
      <c r="U103" s="3">
        <v>2893</v>
      </c>
      <c r="V103" s="3">
        <v>2695</v>
      </c>
      <c r="W103" s="3">
        <v>2772</v>
      </c>
      <c r="X103" s="3">
        <v>2420</v>
      </c>
      <c r="Y103" s="3">
        <v>2371</v>
      </c>
      <c r="Z103" s="3">
        <v>1918</v>
      </c>
      <c r="AA103" s="3">
        <v>2335</v>
      </c>
      <c r="AB103" s="3">
        <v>1738</v>
      </c>
      <c r="AC103" s="3">
        <v>1727</v>
      </c>
      <c r="AD103" s="3">
        <v>1527</v>
      </c>
      <c r="AE103" s="3">
        <v>1378</v>
      </c>
      <c r="AF103" s="3">
        <v>1287</v>
      </c>
      <c r="AG103" s="3">
        <v>1679</v>
      </c>
      <c r="AH103" s="3">
        <v>1185</v>
      </c>
      <c r="AI103" s="3">
        <v>1248</v>
      </c>
      <c r="AJ103" s="3">
        <v>981</v>
      </c>
      <c r="AK103" s="3">
        <v>1224</v>
      </c>
      <c r="AL103" s="3">
        <v>970</v>
      </c>
      <c r="AM103" s="3">
        <v>903</v>
      </c>
      <c r="AN103" s="3">
        <v>796</v>
      </c>
      <c r="AO103" s="3">
        <v>811</v>
      </c>
      <c r="AP103" s="3">
        <v>642</v>
      </c>
      <c r="AQ103" s="3">
        <v>13060</v>
      </c>
      <c r="AR103" s="3">
        <v>70308</v>
      </c>
      <c r="AS103" s="3">
        <v>405</v>
      </c>
      <c r="AT103" s="3">
        <v>99762</v>
      </c>
      <c r="AU103" s="3">
        <v>646</v>
      </c>
      <c r="AV103" s="4">
        <v>0.48399999999999999</v>
      </c>
      <c r="AW103" s="5">
        <v>2.2000000000000001E-3</v>
      </c>
      <c r="AX103" s="3">
        <v>39367</v>
      </c>
      <c r="AY103" s="3">
        <v>253</v>
      </c>
    </row>
    <row r="104" spans="1:51" x14ac:dyDescent="0.35">
      <c r="A104" s="2" t="s">
        <v>126</v>
      </c>
      <c r="B104" s="3">
        <v>3673</v>
      </c>
      <c r="C104" s="3">
        <v>202</v>
      </c>
      <c r="D104" s="3">
        <v>227</v>
      </c>
      <c r="E104" s="3">
        <v>476</v>
      </c>
      <c r="F104" s="3">
        <v>374</v>
      </c>
      <c r="G104" s="3">
        <v>302</v>
      </c>
      <c r="H104" s="3">
        <v>233</v>
      </c>
      <c r="I104" s="3">
        <v>255</v>
      </c>
      <c r="J104" s="3">
        <v>160</v>
      </c>
      <c r="K104" s="3">
        <v>193</v>
      </c>
      <c r="L104" s="3">
        <v>161</v>
      </c>
      <c r="M104" s="3">
        <v>144</v>
      </c>
      <c r="N104" s="3">
        <v>141</v>
      </c>
      <c r="O104" s="3">
        <v>88</v>
      </c>
      <c r="P104" s="3">
        <v>91</v>
      </c>
      <c r="Q104" s="3">
        <v>66</v>
      </c>
      <c r="R104" s="3">
        <v>63</v>
      </c>
      <c r="S104" s="3">
        <v>68</v>
      </c>
      <c r="T104" s="3">
        <v>39</v>
      </c>
      <c r="U104" s="3">
        <v>39</v>
      </c>
      <c r="V104" s="3">
        <v>25</v>
      </c>
      <c r="W104" s="3">
        <v>33</v>
      </c>
      <c r="X104" s="3">
        <v>20</v>
      </c>
      <c r="Y104" s="3">
        <v>25</v>
      </c>
      <c r="Z104" s="3">
        <v>35</v>
      </c>
      <c r="AA104" s="3">
        <v>29</v>
      </c>
      <c r="AB104" s="3">
        <v>3</v>
      </c>
      <c r="AC104" s="3">
        <v>16</v>
      </c>
      <c r="AD104" s="3">
        <v>8</v>
      </c>
      <c r="AE104" s="3">
        <v>20</v>
      </c>
      <c r="AF104" s="3">
        <v>14</v>
      </c>
      <c r="AG104" s="3">
        <v>19</v>
      </c>
      <c r="AH104" s="3">
        <v>7</v>
      </c>
      <c r="AI104" s="3">
        <v>17</v>
      </c>
      <c r="AJ104" s="3">
        <v>10</v>
      </c>
      <c r="AK104" s="3">
        <v>2</v>
      </c>
      <c r="AL104" s="3">
        <v>6</v>
      </c>
      <c r="AM104" s="3">
        <v>2</v>
      </c>
      <c r="AN104" s="3">
        <v>1</v>
      </c>
      <c r="AO104" s="3">
        <v>10</v>
      </c>
      <c r="AP104" s="3">
        <v>9</v>
      </c>
      <c r="AQ104" s="3">
        <v>41</v>
      </c>
      <c r="AR104" s="3">
        <v>30355</v>
      </c>
      <c r="AS104" s="3">
        <v>808</v>
      </c>
      <c r="AT104" s="3">
        <v>43403</v>
      </c>
      <c r="AU104" s="3">
        <v>1156</v>
      </c>
      <c r="AV104" s="4">
        <v>0.48</v>
      </c>
      <c r="AW104" s="5">
        <v>9.1000000000000004E-3</v>
      </c>
      <c r="AX104" s="3">
        <v>14167</v>
      </c>
      <c r="AY104" s="3">
        <v>362</v>
      </c>
    </row>
    <row r="105" spans="1:51" x14ac:dyDescent="0.35">
      <c r="A105" s="2" t="s">
        <v>127</v>
      </c>
      <c r="B105" s="3">
        <v>6637</v>
      </c>
      <c r="C105" s="3">
        <v>503</v>
      </c>
      <c r="D105" s="3">
        <v>449</v>
      </c>
      <c r="E105" s="3">
        <v>687</v>
      </c>
      <c r="F105" s="3">
        <v>607</v>
      </c>
      <c r="G105" s="3">
        <v>511</v>
      </c>
      <c r="H105" s="3">
        <v>418</v>
      </c>
      <c r="I105" s="3">
        <v>434</v>
      </c>
      <c r="J105" s="3">
        <v>309</v>
      </c>
      <c r="K105" s="3">
        <v>322</v>
      </c>
      <c r="L105" s="3">
        <v>303</v>
      </c>
      <c r="M105" s="3">
        <v>268</v>
      </c>
      <c r="N105" s="3">
        <v>247</v>
      </c>
      <c r="O105" s="3">
        <v>189</v>
      </c>
      <c r="P105" s="3">
        <v>132</v>
      </c>
      <c r="Q105" s="3">
        <v>164</v>
      </c>
      <c r="R105" s="3">
        <v>127</v>
      </c>
      <c r="S105" s="3">
        <v>108</v>
      </c>
      <c r="T105" s="3">
        <v>83</v>
      </c>
      <c r="U105" s="3">
        <v>76</v>
      </c>
      <c r="V105" s="3">
        <v>63</v>
      </c>
      <c r="W105" s="3">
        <v>76</v>
      </c>
      <c r="X105" s="3">
        <v>64</v>
      </c>
      <c r="Y105" s="3">
        <v>50</v>
      </c>
      <c r="Z105" s="3">
        <v>40</v>
      </c>
      <c r="AA105" s="3">
        <v>57</v>
      </c>
      <c r="AB105" s="3">
        <v>20</v>
      </c>
      <c r="AC105" s="3">
        <v>36</v>
      </c>
      <c r="AD105" s="3">
        <v>38</v>
      </c>
      <c r="AE105" s="3">
        <v>27</v>
      </c>
      <c r="AF105" s="3">
        <v>30</v>
      </c>
      <c r="AG105" s="3">
        <v>20</v>
      </c>
      <c r="AH105" s="3">
        <v>22</v>
      </c>
      <c r="AI105" s="3">
        <v>9</v>
      </c>
      <c r="AJ105" s="3">
        <v>17</v>
      </c>
      <c r="AK105" s="3">
        <v>15</v>
      </c>
      <c r="AL105" s="3">
        <v>7</v>
      </c>
      <c r="AM105" s="3">
        <v>9</v>
      </c>
      <c r="AN105" s="3">
        <v>3</v>
      </c>
      <c r="AO105" s="3">
        <v>4</v>
      </c>
      <c r="AP105" s="3">
        <v>6</v>
      </c>
      <c r="AQ105" s="3">
        <v>87</v>
      </c>
      <c r="AR105" s="3">
        <v>31326</v>
      </c>
      <c r="AS105" s="3">
        <v>570</v>
      </c>
      <c r="AT105" s="3">
        <v>45424</v>
      </c>
      <c r="AU105" s="3">
        <v>1167</v>
      </c>
      <c r="AV105" s="4">
        <v>0.496</v>
      </c>
      <c r="AW105" s="5">
        <v>9.4000000000000004E-3</v>
      </c>
      <c r="AX105" s="3">
        <v>17233</v>
      </c>
      <c r="AY105" s="3">
        <v>423</v>
      </c>
    </row>
    <row r="106" spans="1:51" x14ac:dyDescent="0.35">
      <c r="A106" s="2" t="s">
        <v>128</v>
      </c>
      <c r="B106" s="3">
        <v>31071</v>
      </c>
      <c r="C106" s="3">
        <v>1167</v>
      </c>
      <c r="D106" s="3">
        <v>930</v>
      </c>
      <c r="E106" s="3">
        <v>1802</v>
      </c>
      <c r="F106" s="3">
        <v>1813</v>
      </c>
      <c r="G106" s="3">
        <v>1787</v>
      </c>
      <c r="H106" s="3">
        <v>1909</v>
      </c>
      <c r="I106" s="3">
        <v>1810</v>
      </c>
      <c r="J106" s="3">
        <v>1521</v>
      </c>
      <c r="K106" s="3">
        <v>1659</v>
      </c>
      <c r="L106" s="3">
        <v>1466</v>
      </c>
      <c r="M106" s="3">
        <v>1312</v>
      </c>
      <c r="N106" s="3">
        <v>1164</v>
      </c>
      <c r="O106" s="3">
        <v>1175</v>
      </c>
      <c r="P106" s="3">
        <v>966</v>
      </c>
      <c r="Q106" s="3">
        <v>870</v>
      </c>
      <c r="R106" s="3">
        <v>831</v>
      </c>
      <c r="S106" s="3">
        <v>822</v>
      </c>
      <c r="T106" s="3">
        <v>701</v>
      </c>
      <c r="U106" s="3">
        <v>728</v>
      </c>
      <c r="V106" s="3">
        <v>562</v>
      </c>
      <c r="W106" s="3">
        <v>563</v>
      </c>
      <c r="X106" s="3">
        <v>484</v>
      </c>
      <c r="Y106" s="3">
        <v>466</v>
      </c>
      <c r="Z106" s="3">
        <v>422</v>
      </c>
      <c r="AA106" s="3">
        <v>459</v>
      </c>
      <c r="AB106" s="3">
        <v>325</v>
      </c>
      <c r="AC106" s="3">
        <v>260</v>
      </c>
      <c r="AD106" s="3">
        <v>247</v>
      </c>
      <c r="AE106" s="3">
        <v>217</v>
      </c>
      <c r="AF106" s="3">
        <v>183</v>
      </c>
      <c r="AG106" s="3">
        <v>210</v>
      </c>
      <c r="AH106" s="3">
        <v>168</v>
      </c>
      <c r="AI106" s="3">
        <v>233</v>
      </c>
      <c r="AJ106" s="3">
        <v>132</v>
      </c>
      <c r="AK106" s="3">
        <v>183</v>
      </c>
      <c r="AL106" s="3">
        <v>113</v>
      </c>
      <c r="AM106" s="3">
        <v>126</v>
      </c>
      <c r="AN106" s="3">
        <v>89</v>
      </c>
      <c r="AO106" s="3">
        <v>90</v>
      </c>
      <c r="AP106" s="3">
        <v>77</v>
      </c>
      <c r="AQ106" s="3">
        <v>1030</v>
      </c>
      <c r="AR106" s="3">
        <v>48708</v>
      </c>
      <c r="AS106" s="3">
        <v>603</v>
      </c>
      <c r="AT106" s="3">
        <v>65798</v>
      </c>
      <c r="AU106" s="3">
        <v>572</v>
      </c>
      <c r="AV106" s="4">
        <v>0.45400000000000001</v>
      </c>
      <c r="AW106" s="5">
        <v>3.7000000000000002E-3</v>
      </c>
      <c r="AX106" s="3">
        <v>26803</v>
      </c>
      <c r="AY106" s="3">
        <v>257</v>
      </c>
    </row>
    <row r="107" spans="1:51" x14ac:dyDescent="0.35">
      <c r="A107" s="2" t="s">
        <v>129</v>
      </c>
      <c r="B107" s="3">
        <v>20355</v>
      </c>
      <c r="C107" s="3">
        <v>591</v>
      </c>
      <c r="D107" s="3">
        <v>324</v>
      </c>
      <c r="E107" s="3">
        <v>809</v>
      </c>
      <c r="F107" s="3">
        <v>825</v>
      </c>
      <c r="G107" s="3">
        <v>893</v>
      </c>
      <c r="H107" s="3">
        <v>961</v>
      </c>
      <c r="I107" s="3">
        <v>945</v>
      </c>
      <c r="J107" s="3">
        <v>885</v>
      </c>
      <c r="K107" s="3">
        <v>1045</v>
      </c>
      <c r="L107" s="3">
        <v>874</v>
      </c>
      <c r="M107" s="3">
        <v>930</v>
      </c>
      <c r="N107" s="3">
        <v>742</v>
      </c>
      <c r="O107" s="3">
        <v>824</v>
      </c>
      <c r="P107" s="3">
        <v>646</v>
      </c>
      <c r="Q107" s="3">
        <v>799</v>
      </c>
      <c r="R107" s="3">
        <v>578</v>
      </c>
      <c r="S107" s="3">
        <v>568</v>
      </c>
      <c r="T107" s="3">
        <v>505</v>
      </c>
      <c r="U107" s="3">
        <v>507</v>
      </c>
      <c r="V107" s="3">
        <v>510</v>
      </c>
      <c r="W107" s="3">
        <v>432</v>
      </c>
      <c r="X107" s="3">
        <v>469</v>
      </c>
      <c r="Y107" s="3">
        <v>363</v>
      </c>
      <c r="Z107" s="3">
        <v>299</v>
      </c>
      <c r="AA107" s="3">
        <v>333</v>
      </c>
      <c r="AB107" s="3">
        <v>305</v>
      </c>
      <c r="AC107" s="3">
        <v>283</v>
      </c>
      <c r="AD107" s="3">
        <v>206</v>
      </c>
      <c r="AE107" s="3">
        <v>177</v>
      </c>
      <c r="AF107" s="3">
        <v>175</v>
      </c>
      <c r="AG107" s="3">
        <v>187</v>
      </c>
      <c r="AH107" s="3">
        <v>132</v>
      </c>
      <c r="AI107" s="3">
        <v>170</v>
      </c>
      <c r="AJ107" s="3">
        <v>139</v>
      </c>
      <c r="AK107" s="3">
        <v>168</v>
      </c>
      <c r="AL107" s="3">
        <v>164</v>
      </c>
      <c r="AM107" s="3">
        <v>92</v>
      </c>
      <c r="AN107" s="3">
        <v>79</v>
      </c>
      <c r="AO107" s="3">
        <v>104</v>
      </c>
      <c r="AP107" s="3">
        <v>64</v>
      </c>
      <c r="AQ107" s="3">
        <v>1253</v>
      </c>
      <c r="AR107" s="3">
        <v>61911</v>
      </c>
      <c r="AS107" s="3">
        <v>603</v>
      </c>
      <c r="AT107" s="3">
        <v>83303</v>
      </c>
      <c r="AU107" s="3">
        <v>1003</v>
      </c>
      <c r="AV107" s="4">
        <v>0.45100000000000001</v>
      </c>
      <c r="AW107" s="5">
        <v>4.7999999999999996E-3</v>
      </c>
      <c r="AX107" s="3">
        <v>33380</v>
      </c>
      <c r="AY107" s="3">
        <v>435</v>
      </c>
    </row>
    <row r="108" spans="1:51" x14ac:dyDescent="0.35">
      <c r="A108" s="2" t="s">
        <v>130</v>
      </c>
      <c r="B108" s="3">
        <v>13496</v>
      </c>
      <c r="C108" s="3">
        <v>238</v>
      </c>
      <c r="D108" s="3">
        <v>225</v>
      </c>
      <c r="E108" s="3">
        <v>429</v>
      </c>
      <c r="F108" s="3">
        <v>420</v>
      </c>
      <c r="G108" s="3">
        <v>473</v>
      </c>
      <c r="H108" s="3">
        <v>510</v>
      </c>
      <c r="I108" s="3">
        <v>601</v>
      </c>
      <c r="J108" s="3">
        <v>490</v>
      </c>
      <c r="K108" s="3">
        <v>671</v>
      </c>
      <c r="L108" s="3">
        <v>625</v>
      </c>
      <c r="M108" s="3">
        <v>589</v>
      </c>
      <c r="N108" s="3">
        <v>533</v>
      </c>
      <c r="O108" s="3">
        <v>545</v>
      </c>
      <c r="P108" s="3">
        <v>438</v>
      </c>
      <c r="Q108" s="3">
        <v>440</v>
      </c>
      <c r="R108" s="3">
        <v>425</v>
      </c>
      <c r="S108" s="3">
        <v>440</v>
      </c>
      <c r="T108" s="3">
        <v>343</v>
      </c>
      <c r="U108" s="3">
        <v>378</v>
      </c>
      <c r="V108" s="3">
        <v>348</v>
      </c>
      <c r="W108" s="3">
        <v>372</v>
      </c>
      <c r="X108" s="3">
        <v>317</v>
      </c>
      <c r="Y108" s="3">
        <v>323</v>
      </c>
      <c r="Z108" s="3">
        <v>231</v>
      </c>
      <c r="AA108" s="3">
        <v>304</v>
      </c>
      <c r="AB108" s="3">
        <v>190</v>
      </c>
      <c r="AC108" s="3">
        <v>205</v>
      </c>
      <c r="AD108" s="3">
        <v>161</v>
      </c>
      <c r="AE108" s="3">
        <v>167</v>
      </c>
      <c r="AF108" s="3">
        <v>141</v>
      </c>
      <c r="AG108" s="3">
        <v>179</v>
      </c>
      <c r="AH108" s="3">
        <v>121</v>
      </c>
      <c r="AI108" s="3">
        <v>153</v>
      </c>
      <c r="AJ108" s="3">
        <v>114</v>
      </c>
      <c r="AK108" s="3">
        <v>108</v>
      </c>
      <c r="AL108" s="3">
        <v>79</v>
      </c>
      <c r="AM108" s="3">
        <v>98</v>
      </c>
      <c r="AN108" s="3">
        <v>60</v>
      </c>
      <c r="AO108" s="3">
        <v>74</v>
      </c>
      <c r="AP108" s="3">
        <v>69</v>
      </c>
      <c r="AQ108" s="3">
        <v>871</v>
      </c>
      <c r="AR108" s="3">
        <v>69573</v>
      </c>
      <c r="AS108" s="3">
        <v>1020</v>
      </c>
      <c r="AT108" s="3">
        <v>87367</v>
      </c>
      <c r="AU108" s="3">
        <v>1188</v>
      </c>
      <c r="AV108" s="4">
        <v>0.41199999999999998</v>
      </c>
      <c r="AW108" s="5">
        <v>5.0000000000000001E-3</v>
      </c>
      <c r="AX108" s="3">
        <v>34242</v>
      </c>
      <c r="AY108" s="3">
        <v>469</v>
      </c>
    </row>
    <row r="109" spans="1:51" x14ac:dyDescent="0.35">
      <c r="A109" s="2" t="s">
        <v>131</v>
      </c>
      <c r="B109" s="3">
        <v>47812</v>
      </c>
      <c r="C109" s="3">
        <v>761</v>
      </c>
      <c r="D109" s="3">
        <v>347</v>
      </c>
      <c r="E109" s="3">
        <v>678</v>
      </c>
      <c r="F109" s="3">
        <v>872</v>
      </c>
      <c r="G109" s="3">
        <v>826</v>
      </c>
      <c r="H109" s="3">
        <v>870</v>
      </c>
      <c r="I109" s="3">
        <v>1076</v>
      </c>
      <c r="J109" s="3">
        <v>1094</v>
      </c>
      <c r="K109" s="3">
        <v>1201</v>
      </c>
      <c r="L109" s="3">
        <v>1271</v>
      </c>
      <c r="M109" s="3">
        <v>1377</v>
      </c>
      <c r="N109" s="3">
        <v>1275</v>
      </c>
      <c r="O109" s="3">
        <v>1459</v>
      </c>
      <c r="P109" s="3">
        <v>1163</v>
      </c>
      <c r="Q109" s="3">
        <v>1322</v>
      </c>
      <c r="R109" s="3">
        <v>1390</v>
      </c>
      <c r="S109" s="3">
        <v>1261</v>
      </c>
      <c r="T109" s="3">
        <v>1214</v>
      </c>
      <c r="U109" s="3">
        <v>1166</v>
      </c>
      <c r="V109" s="3">
        <v>1188</v>
      </c>
      <c r="W109" s="3">
        <v>1296</v>
      </c>
      <c r="X109" s="3">
        <v>1066</v>
      </c>
      <c r="Y109" s="3">
        <v>1143</v>
      </c>
      <c r="Z109" s="3">
        <v>891</v>
      </c>
      <c r="AA109" s="3">
        <v>1153</v>
      </c>
      <c r="AB109" s="3">
        <v>895</v>
      </c>
      <c r="AC109" s="3">
        <v>927</v>
      </c>
      <c r="AD109" s="3">
        <v>868</v>
      </c>
      <c r="AE109" s="3">
        <v>770</v>
      </c>
      <c r="AF109" s="3">
        <v>744</v>
      </c>
      <c r="AG109" s="3">
        <v>1064</v>
      </c>
      <c r="AH109" s="3">
        <v>735</v>
      </c>
      <c r="AI109" s="3">
        <v>666</v>
      </c>
      <c r="AJ109" s="3">
        <v>569</v>
      </c>
      <c r="AK109" s="3">
        <v>748</v>
      </c>
      <c r="AL109" s="3">
        <v>601</v>
      </c>
      <c r="AM109" s="3">
        <v>576</v>
      </c>
      <c r="AN109" s="3">
        <v>565</v>
      </c>
      <c r="AO109" s="3">
        <v>528</v>
      </c>
      <c r="AP109" s="3">
        <v>417</v>
      </c>
      <c r="AQ109" s="3">
        <v>9778</v>
      </c>
      <c r="AR109" s="3">
        <v>108646</v>
      </c>
      <c r="AS109" s="3">
        <v>1076</v>
      </c>
      <c r="AT109" s="3">
        <v>144213</v>
      </c>
      <c r="AU109" s="3">
        <v>1341</v>
      </c>
      <c r="AV109" s="4">
        <v>0.441</v>
      </c>
      <c r="AW109" s="5">
        <v>3.3999999999999998E-3</v>
      </c>
      <c r="AX109" s="3">
        <v>56724</v>
      </c>
      <c r="AY109" s="3">
        <v>499</v>
      </c>
    </row>
    <row r="110" spans="1:51" x14ac:dyDescent="0.35">
      <c r="A110" s="6" t="s">
        <v>133</v>
      </c>
      <c r="B110" s="3">
        <v>29280</v>
      </c>
      <c r="C110" s="3">
        <v>466</v>
      </c>
      <c r="D110" s="3">
        <v>253</v>
      </c>
      <c r="E110" s="3">
        <v>471</v>
      </c>
      <c r="F110" s="3">
        <v>640</v>
      </c>
      <c r="G110" s="3">
        <v>593</v>
      </c>
      <c r="H110" s="3">
        <v>590</v>
      </c>
      <c r="I110" s="3">
        <v>741</v>
      </c>
      <c r="J110" s="3">
        <v>795</v>
      </c>
      <c r="K110" s="3">
        <v>924</v>
      </c>
      <c r="L110" s="3">
        <v>804</v>
      </c>
      <c r="M110" s="3">
        <v>949</v>
      </c>
      <c r="N110" s="3">
        <v>808</v>
      </c>
      <c r="O110" s="3">
        <v>946</v>
      </c>
      <c r="P110" s="3">
        <v>745</v>
      </c>
      <c r="Q110" s="3">
        <v>803</v>
      </c>
      <c r="R110" s="3">
        <v>889</v>
      </c>
      <c r="S110" s="3">
        <v>905</v>
      </c>
      <c r="T110" s="3">
        <v>750</v>
      </c>
      <c r="U110" s="3">
        <v>724</v>
      </c>
      <c r="V110" s="3">
        <v>813</v>
      </c>
      <c r="W110" s="3">
        <v>809</v>
      </c>
      <c r="X110" s="3">
        <v>665</v>
      </c>
      <c r="Y110" s="3">
        <v>705</v>
      </c>
      <c r="Z110" s="3">
        <v>559</v>
      </c>
      <c r="AA110" s="3">
        <v>708</v>
      </c>
      <c r="AB110" s="3">
        <v>550</v>
      </c>
      <c r="AC110" s="3">
        <v>553</v>
      </c>
      <c r="AD110" s="3">
        <v>559</v>
      </c>
      <c r="AE110" s="3">
        <v>423</v>
      </c>
      <c r="AF110" s="3">
        <v>432</v>
      </c>
      <c r="AG110" s="3">
        <v>656</v>
      </c>
      <c r="AH110" s="3">
        <v>463</v>
      </c>
      <c r="AI110" s="3">
        <v>378</v>
      </c>
      <c r="AJ110" s="3">
        <v>327</v>
      </c>
      <c r="AK110" s="3">
        <v>437</v>
      </c>
      <c r="AL110" s="3">
        <v>304</v>
      </c>
      <c r="AM110" s="3">
        <v>371</v>
      </c>
      <c r="AN110" s="3">
        <v>315</v>
      </c>
      <c r="AO110" s="3">
        <v>314</v>
      </c>
      <c r="AP110" s="3">
        <v>238</v>
      </c>
      <c r="AQ110" s="3">
        <v>4905</v>
      </c>
      <c r="AR110" s="3">
        <v>100164</v>
      </c>
      <c r="AS110" s="3">
        <v>898</v>
      </c>
      <c r="AT110" s="3">
        <v>129284</v>
      </c>
      <c r="AU110" s="3">
        <v>1375</v>
      </c>
      <c r="AV110" s="4">
        <v>0.43</v>
      </c>
      <c r="AW110" s="5">
        <v>4.3E-3</v>
      </c>
      <c r="AX110" s="3">
        <v>51036</v>
      </c>
      <c r="AY110" s="3">
        <v>520</v>
      </c>
    </row>
    <row r="111" spans="1:51" x14ac:dyDescent="0.35">
      <c r="A111" s="6" t="s">
        <v>134</v>
      </c>
      <c r="B111" s="3">
        <v>13839</v>
      </c>
      <c r="C111" s="3">
        <v>216</v>
      </c>
      <c r="D111" s="3">
        <v>70</v>
      </c>
      <c r="E111" s="3">
        <v>151</v>
      </c>
      <c r="F111" s="3">
        <v>196</v>
      </c>
      <c r="G111" s="3">
        <v>198</v>
      </c>
      <c r="H111" s="3">
        <v>213</v>
      </c>
      <c r="I111" s="3">
        <v>279</v>
      </c>
      <c r="J111" s="3">
        <v>232</v>
      </c>
      <c r="K111" s="3">
        <v>220</v>
      </c>
      <c r="L111" s="3">
        <v>382</v>
      </c>
      <c r="M111" s="3">
        <v>335</v>
      </c>
      <c r="N111" s="3">
        <v>340</v>
      </c>
      <c r="O111" s="3">
        <v>420</v>
      </c>
      <c r="P111" s="3">
        <v>344</v>
      </c>
      <c r="Q111" s="3">
        <v>402</v>
      </c>
      <c r="R111" s="3">
        <v>425</v>
      </c>
      <c r="S111" s="3">
        <v>289</v>
      </c>
      <c r="T111" s="3">
        <v>362</v>
      </c>
      <c r="U111" s="3">
        <v>362</v>
      </c>
      <c r="V111" s="3">
        <v>293</v>
      </c>
      <c r="W111" s="3">
        <v>391</v>
      </c>
      <c r="X111" s="3">
        <v>299</v>
      </c>
      <c r="Y111" s="3">
        <v>356</v>
      </c>
      <c r="Z111" s="3">
        <v>276</v>
      </c>
      <c r="AA111" s="3">
        <v>335</v>
      </c>
      <c r="AB111" s="3">
        <v>256</v>
      </c>
      <c r="AC111" s="3">
        <v>291</v>
      </c>
      <c r="AD111" s="3">
        <v>231</v>
      </c>
      <c r="AE111" s="3">
        <v>248</v>
      </c>
      <c r="AF111" s="3">
        <v>256</v>
      </c>
      <c r="AG111" s="3">
        <v>322</v>
      </c>
      <c r="AH111" s="3">
        <v>201</v>
      </c>
      <c r="AI111" s="3">
        <v>218</v>
      </c>
      <c r="AJ111" s="3">
        <v>179</v>
      </c>
      <c r="AK111" s="3">
        <v>241</v>
      </c>
      <c r="AL111" s="3">
        <v>206</v>
      </c>
      <c r="AM111" s="3">
        <v>172</v>
      </c>
      <c r="AN111" s="3">
        <v>177</v>
      </c>
      <c r="AO111" s="3">
        <v>155</v>
      </c>
      <c r="AP111" s="3">
        <v>134</v>
      </c>
      <c r="AQ111" s="3">
        <v>3166</v>
      </c>
      <c r="AR111" s="3">
        <v>117439</v>
      </c>
      <c r="AS111" s="3">
        <v>1943</v>
      </c>
      <c r="AT111" s="3">
        <v>153629</v>
      </c>
      <c r="AU111" s="3">
        <v>2334</v>
      </c>
      <c r="AV111" s="4">
        <v>0.43</v>
      </c>
      <c r="AW111" s="5">
        <v>6.0000000000000001E-3</v>
      </c>
      <c r="AX111" s="3">
        <v>60000</v>
      </c>
      <c r="AY111" s="3">
        <v>886</v>
      </c>
    </row>
    <row r="112" spans="1:51" x14ac:dyDescent="0.35">
      <c r="A112" s="6" t="s">
        <v>135</v>
      </c>
      <c r="B112" s="3">
        <v>1945</v>
      </c>
      <c r="C112" s="3">
        <v>45</v>
      </c>
      <c r="D112" s="3">
        <v>9</v>
      </c>
      <c r="E112" s="3">
        <v>30</v>
      </c>
      <c r="F112" s="3">
        <v>22</v>
      </c>
      <c r="G112" s="3">
        <v>14</v>
      </c>
      <c r="H112" s="3">
        <v>27</v>
      </c>
      <c r="I112" s="3">
        <v>16</v>
      </c>
      <c r="J112" s="3">
        <v>31</v>
      </c>
      <c r="K112" s="3">
        <v>21</v>
      </c>
      <c r="L112" s="3">
        <v>28</v>
      </c>
      <c r="M112" s="3">
        <v>41</v>
      </c>
      <c r="N112" s="3">
        <v>33</v>
      </c>
      <c r="O112" s="3">
        <v>44</v>
      </c>
      <c r="P112" s="3">
        <v>27</v>
      </c>
      <c r="Q112" s="3">
        <v>45</v>
      </c>
      <c r="R112" s="3">
        <v>15</v>
      </c>
      <c r="S112" s="3">
        <v>30</v>
      </c>
      <c r="T112" s="3">
        <v>35</v>
      </c>
      <c r="U112" s="3">
        <v>35</v>
      </c>
      <c r="V112" s="3">
        <v>26</v>
      </c>
      <c r="W112" s="3">
        <v>33</v>
      </c>
      <c r="X112" s="3">
        <v>34</v>
      </c>
      <c r="Y112" s="3">
        <v>28</v>
      </c>
      <c r="Z112" s="3">
        <v>17</v>
      </c>
      <c r="AA112" s="3">
        <v>35</v>
      </c>
      <c r="AB112" s="3">
        <v>36</v>
      </c>
      <c r="AC112" s="3">
        <v>32</v>
      </c>
      <c r="AD112" s="3">
        <v>34</v>
      </c>
      <c r="AE112" s="3">
        <v>30</v>
      </c>
      <c r="AF112" s="3">
        <v>25</v>
      </c>
      <c r="AG112" s="3">
        <v>42</v>
      </c>
      <c r="AH112" s="3">
        <v>28</v>
      </c>
      <c r="AI112" s="3">
        <v>34</v>
      </c>
      <c r="AJ112" s="3">
        <v>27</v>
      </c>
      <c r="AK112" s="3">
        <v>26</v>
      </c>
      <c r="AL112" s="3">
        <v>27</v>
      </c>
      <c r="AM112" s="3">
        <v>13</v>
      </c>
      <c r="AN112" s="3">
        <v>37</v>
      </c>
      <c r="AO112" s="3">
        <v>23</v>
      </c>
      <c r="AP112" s="3">
        <v>18</v>
      </c>
      <c r="AQ112" s="3">
        <v>794</v>
      </c>
      <c r="AR112" s="3">
        <v>162127</v>
      </c>
      <c r="AS112" s="3">
        <v>7030</v>
      </c>
      <c r="AT112" s="3">
        <v>218822</v>
      </c>
      <c r="AU112" s="3">
        <v>8573</v>
      </c>
      <c r="AV112" s="4">
        <v>0.45300000000000001</v>
      </c>
      <c r="AW112" s="5">
        <v>1.38E-2</v>
      </c>
      <c r="AX112" s="3">
        <v>86485</v>
      </c>
      <c r="AY112" s="3">
        <v>3372</v>
      </c>
    </row>
    <row r="113" spans="1:51" x14ac:dyDescent="0.35">
      <c r="A113" s="6" t="s">
        <v>136</v>
      </c>
      <c r="B113" s="3">
        <v>2747</v>
      </c>
      <c r="C113" s="3">
        <v>35</v>
      </c>
      <c r="D113" s="3">
        <v>14</v>
      </c>
      <c r="E113" s="3">
        <v>26</v>
      </c>
      <c r="F113" s="3">
        <v>13</v>
      </c>
      <c r="G113" s="3">
        <v>20</v>
      </c>
      <c r="H113" s="3">
        <v>39</v>
      </c>
      <c r="I113" s="3">
        <v>40</v>
      </c>
      <c r="J113" s="3">
        <v>37</v>
      </c>
      <c r="K113" s="3">
        <v>36</v>
      </c>
      <c r="L113" s="3">
        <v>58</v>
      </c>
      <c r="M113" s="3">
        <v>51</v>
      </c>
      <c r="N113" s="3">
        <v>95</v>
      </c>
      <c r="O113" s="3">
        <v>49</v>
      </c>
      <c r="P113" s="3">
        <v>46</v>
      </c>
      <c r="Q113" s="3">
        <v>73</v>
      </c>
      <c r="R113" s="3">
        <v>62</v>
      </c>
      <c r="S113" s="3">
        <v>37</v>
      </c>
      <c r="T113" s="3">
        <v>66</v>
      </c>
      <c r="U113" s="3">
        <v>45</v>
      </c>
      <c r="V113" s="3">
        <v>56</v>
      </c>
      <c r="W113" s="3">
        <v>63</v>
      </c>
      <c r="X113" s="3">
        <v>69</v>
      </c>
      <c r="Y113" s="3">
        <v>55</v>
      </c>
      <c r="Z113" s="3">
        <v>39</v>
      </c>
      <c r="AA113" s="3">
        <v>74</v>
      </c>
      <c r="AB113" s="3">
        <v>53</v>
      </c>
      <c r="AC113" s="3">
        <v>51</v>
      </c>
      <c r="AD113" s="3">
        <v>44</v>
      </c>
      <c r="AE113" s="3">
        <v>69</v>
      </c>
      <c r="AF113" s="3">
        <v>32</v>
      </c>
      <c r="AG113" s="3">
        <v>45</v>
      </c>
      <c r="AH113" s="3">
        <v>43</v>
      </c>
      <c r="AI113" s="3">
        <v>37</v>
      </c>
      <c r="AJ113" s="3">
        <v>36</v>
      </c>
      <c r="AK113" s="3">
        <v>44</v>
      </c>
      <c r="AL113" s="3">
        <v>64</v>
      </c>
      <c r="AM113" s="3">
        <v>20</v>
      </c>
      <c r="AN113" s="3">
        <v>35</v>
      </c>
      <c r="AO113" s="3">
        <v>37</v>
      </c>
      <c r="AP113" s="3">
        <v>26</v>
      </c>
      <c r="AQ113" s="3">
        <v>913</v>
      </c>
      <c r="AR113" s="3">
        <v>142347</v>
      </c>
      <c r="AS113" s="3">
        <v>3924</v>
      </c>
      <c r="AT113" s="3">
        <v>203079</v>
      </c>
      <c r="AU113" s="3">
        <v>6782</v>
      </c>
      <c r="AV113" s="4">
        <v>0.46300000000000002</v>
      </c>
      <c r="AW113" s="5">
        <v>1.2800000000000001E-2</v>
      </c>
      <c r="AX113" s="3">
        <v>79412</v>
      </c>
      <c r="AY113" s="3">
        <v>2876</v>
      </c>
    </row>
    <row r="114" spans="1:51" ht="15.75" customHeight="1" x14ac:dyDescent="0.35">
      <c r="A114" s="30" t="s">
        <v>137</v>
      </c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</row>
    <row r="115" spans="1:51" ht="24" customHeight="1" x14ac:dyDescent="0.35">
      <c r="A115" s="31" t="s">
        <v>57</v>
      </c>
      <c r="B115" s="31" t="s">
        <v>7</v>
      </c>
      <c r="C115" s="31" t="s">
        <v>8</v>
      </c>
      <c r="D115" s="31" t="s">
        <v>9</v>
      </c>
      <c r="E115" s="31" t="s">
        <v>10</v>
      </c>
      <c r="F115" s="31" t="s">
        <v>11</v>
      </c>
      <c r="G115" s="31" t="s">
        <v>12</v>
      </c>
      <c r="H115" s="31" t="s">
        <v>13</v>
      </c>
      <c r="I115" s="31" t="s">
        <v>14</v>
      </c>
      <c r="J115" s="31" t="s">
        <v>15</v>
      </c>
      <c r="K115" s="31" t="s">
        <v>16</v>
      </c>
      <c r="L115" s="31" t="s">
        <v>17</v>
      </c>
      <c r="M115" s="31" t="s">
        <v>18</v>
      </c>
      <c r="N115" s="31" t="s">
        <v>19</v>
      </c>
      <c r="O115" s="31" t="s">
        <v>20</v>
      </c>
      <c r="P115" s="31" t="s">
        <v>21</v>
      </c>
      <c r="Q115" s="31" t="s">
        <v>22</v>
      </c>
      <c r="R115" s="31" t="s">
        <v>23</v>
      </c>
      <c r="S115" s="31" t="s">
        <v>24</v>
      </c>
      <c r="T115" s="31" t="s">
        <v>25</v>
      </c>
      <c r="U115" s="31" t="s">
        <v>26</v>
      </c>
      <c r="V115" s="31" t="s">
        <v>27</v>
      </c>
      <c r="W115" s="31" t="s">
        <v>28</v>
      </c>
      <c r="X115" s="31" t="s">
        <v>29</v>
      </c>
      <c r="Y115" s="31" t="s">
        <v>30</v>
      </c>
      <c r="Z115" s="31" t="s">
        <v>31</v>
      </c>
      <c r="AA115" s="31" t="s">
        <v>32</v>
      </c>
      <c r="AB115" s="31" t="s">
        <v>33</v>
      </c>
      <c r="AC115" s="31" t="s">
        <v>34</v>
      </c>
      <c r="AD115" s="31" t="s">
        <v>35</v>
      </c>
      <c r="AE115" s="31" t="s">
        <v>36</v>
      </c>
      <c r="AF115" s="31" t="s">
        <v>37</v>
      </c>
      <c r="AG115" s="31" t="s">
        <v>38</v>
      </c>
      <c r="AH115" s="31" t="s">
        <v>39</v>
      </c>
      <c r="AI115" s="31" t="s">
        <v>40</v>
      </c>
      <c r="AJ115" s="31" t="s">
        <v>41</v>
      </c>
      <c r="AK115" s="31" t="s">
        <v>42</v>
      </c>
      <c r="AL115" s="31" t="s">
        <v>43</v>
      </c>
      <c r="AM115" s="31" t="s">
        <v>44</v>
      </c>
      <c r="AN115" s="31" t="s">
        <v>45</v>
      </c>
      <c r="AO115" s="31" t="s">
        <v>46</v>
      </c>
      <c r="AP115" s="31" t="s">
        <v>47</v>
      </c>
      <c r="AQ115" s="31" t="s">
        <v>48</v>
      </c>
      <c r="AR115" s="31" t="s">
        <v>49</v>
      </c>
      <c r="AS115" s="31"/>
      <c r="AT115" s="31" t="s">
        <v>52</v>
      </c>
      <c r="AU115" s="31"/>
      <c r="AV115" s="31" t="s">
        <v>53</v>
      </c>
      <c r="AW115" s="31"/>
      <c r="AX115" s="31" t="s">
        <v>56</v>
      </c>
      <c r="AY115" s="31"/>
    </row>
    <row r="116" spans="1:51" ht="24" customHeight="1" x14ac:dyDescent="0.3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1" t="s">
        <v>50</v>
      </c>
      <c r="AS116" s="1" t="s">
        <v>51</v>
      </c>
      <c r="AT116" s="1" t="s">
        <v>50</v>
      </c>
      <c r="AU116" s="1" t="s">
        <v>51</v>
      </c>
      <c r="AV116" s="1" t="s">
        <v>54</v>
      </c>
      <c r="AW116" s="1" t="s">
        <v>55</v>
      </c>
      <c r="AX116" s="1" t="s">
        <v>50</v>
      </c>
      <c r="AY116" s="1" t="s">
        <v>55</v>
      </c>
    </row>
    <row r="117" spans="1:51" x14ac:dyDescent="0.35">
      <c r="A117" s="2" t="s">
        <v>138</v>
      </c>
      <c r="B117" s="3">
        <v>85366</v>
      </c>
      <c r="C117" s="3">
        <v>1572</v>
      </c>
      <c r="D117" s="3">
        <v>1030</v>
      </c>
      <c r="E117" s="3">
        <v>2253</v>
      </c>
      <c r="F117" s="3">
        <v>2620</v>
      </c>
      <c r="G117" s="3">
        <v>2596</v>
      </c>
      <c r="H117" s="3">
        <v>2716</v>
      </c>
      <c r="I117" s="3">
        <v>3049</v>
      </c>
      <c r="J117" s="3">
        <v>2713</v>
      </c>
      <c r="K117" s="3">
        <v>3183</v>
      </c>
      <c r="L117" s="3">
        <v>3161</v>
      </c>
      <c r="M117" s="3">
        <v>2887</v>
      </c>
      <c r="N117" s="3">
        <v>2776</v>
      </c>
      <c r="O117" s="3">
        <v>2884</v>
      </c>
      <c r="P117" s="3">
        <v>2459</v>
      </c>
      <c r="Q117" s="3">
        <v>2548</v>
      </c>
      <c r="R117" s="3">
        <v>2353</v>
      </c>
      <c r="S117" s="3">
        <v>2313</v>
      </c>
      <c r="T117" s="3">
        <v>2209</v>
      </c>
      <c r="U117" s="3">
        <v>2184</v>
      </c>
      <c r="V117" s="3">
        <v>2047</v>
      </c>
      <c r="W117" s="3">
        <v>2116</v>
      </c>
      <c r="X117" s="3">
        <v>1897</v>
      </c>
      <c r="Y117" s="3">
        <v>1832</v>
      </c>
      <c r="Z117" s="3">
        <v>1505</v>
      </c>
      <c r="AA117" s="3">
        <v>1849</v>
      </c>
      <c r="AB117" s="3">
        <v>1434</v>
      </c>
      <c r="AC117" s="3">
        <v>1380</v>
      </c>
      <c r="AD117" s="3">
        <v>1304</v>
      </c>
      <c r="AE117" s="3">
        <v>1155</v>
      </c>
      <c r="AF117" s="3">
        <v>1083</v>
      </c>
      <c r="AG117" s="3">
        <v>1394</v>
      </c>
      <c r="AH117" s="3">
        <v>974</v>
      </c>
      <c r="AI117" s="3">
        <v>1045</v>
      </c>
      <c r="AJ117" s="3">
        <v>858</v>
      </c>
      <c r="AK117" s="3">
        <v>1081</v>
      </c>
      <c r="AL117" s="3">
        <v>834</v>
      </c>
      <c r="AM117" s="3">
        <v>744</v>
      </c>
      <c r="AN117" s="3">
        <v>695</v>
      </c>
      <c r="AO117" s="3">
        <v>698</v>
      </c>
      <c r="AP117" s="3">
        <v>553</v>
      </c>
      <c r="AQ117" s="3">
        <v>11381</v>
      </c>
      <c r="AR117" s="3">
        <v>83832</v>
      </c>
      <c r="AS117" s="3">
        <v>729</v>
      </c>
      <c r="AT117" s="3">
        <v>114552</v>
      </c>
      <c r="AU117" s="3">
        <v>845</v>
      </c>
      <c r="AV117" s="4">
        <v>0.46100000000000002</v>
      </c>
      <c r="AW117" s="5">
        <v>2.8E-3</v>
      </c>
      <c r="AX117" s="3">
        <v>43518</v>
      </c>
      <c r="AY117" s="3">
        <v>309</v>
      </c>
    </row>
    <row r="118" spans="1:51" x14ac:dyDescent="0.35">
      <c r="A118" s="2" t="s">
        <v>139</v>
      </c>
      <c r="B118" s="3">
        <v>41616</v>
      </c>
      <c r="C118" s="3">
        <v>2079</v>
      </c>
      <c r="D118" s="3">
        <v>1584</v>
      </c>
      <c r="E118" s="3">
        <v>2763</v>
      </c>
      <c r="F118" s="3">
        <v>2433</v>
      </c>
      <c r="G118" s="3">
        <v>2380</v>
      </c>
      <c r="H118" s="3">
        <v>2423</v>
      </c>
      <c r="I118" s="3">
        <v>2343</v>
      </c>
      <c r="J118" s="3">
        <v>1937</v>
      </c>
      <c r="K118" s="3">
        <v>2136</v>
      </c>
      <c r="L118" s="3">
        <v>1732</v>
      </c>
      <c r="M118" s="3">
        <v>1953</v>
      </c>
      <c r="N118" s="3">
        <v>1548</v>
      </c>
      <c r="O118" s="3">
        <v>1595</v>
      </c>
      <c r="P118" s="3">
        <v>1146</v>
      </c>
      <c r="Q118" s="3">
        <v>1211</v>
      </c>
      <c r="R118" s="3">
        <v>1171</v>
      </c>
      <c r="S118" s="3">
        <v>1068</v>
      </c>
      <c r="T118" s="3">
        <v>791</v>
      </c>
      <c r="U118" s="3">
        <v>821</v>
      </c>
      <c r="V118" s="3">
        <v>748</v>
      </c>
      <c r="W118" s="3">
        <v>712</v>
      </c>
      <c r="X118" s="3">
        <v>579</v>
      </c>
      <c r="Y118" s="3">
        <v>564</v>
      </c>
      <c r="Z118" s="3">
        <v>452</v>
      </c>
      <c r="AA118" s="3">
        <v>528</v>
      </c>
      <c r="AB118" s="3">
        <v>347</v>
      </c>
      <c r="AC118" s="3">
        <v>380</v>
      </c>
      <c r="AD118" s="3">
        <v>274</v>
      </c>
      <c r="AE118" s="3">
        <v>231</v>
      </c>
      <c r="AF118" s="3">
        <v>214</v>
      </c>
      <c r="AG118" s="3">
        <v>321</v>
      </c>
      <c r="AH118" s="3">
        <v>225</v>
      </c>
      <c r="AI118" s="3">
        <v>205</v>
      </c>
      <c r="AJ118" s="3">
        <v>148</v>
      </c>
      <c r="AK118" s="3">
        <v>166</v>
      </c>
      <c r="AL118" s="3">
        <v>154</v>
      </c>
      <c r="AM118" s="3">
        <v>157</v>
      </c>
      <c r="AN118" s="3">
        <v>124</v>
      </c>
      <c r="AO118" s="3">
        <v>130</v>
      </c>
      <c r="AP118" s="3">
        <v>93</v>
      </c>
      <c r="AQ118" s="3">
        <v>1748</v>
      </c>
      <c r="AR118" s="3">
        <v>46862</v>
      </c>
      <c r="AS118" s="3">
        <v>489</v>
      </c>
      <c r="AT118" s="3">
        <v>65896</v>
      </c>
      <c r="AU118" s="3">
        <v>731</v>
      </c>
      <c r="AV118" s="4">
        <v>0.48699999999999999</v>
      </c>
      <c r="AW118" s="5">
        <v>3.8E-3</v>
      </c>
      <c r="AX118" s="3">
        <v>28212</v>
      </c>
      <c r="AY118" s="3">
        <v>322</v>
      </c>
    </row>
    <row r="119" spans="1:51" x14ac:dyDescent="0.35">
      <c r="A119" s="2" t="s">
        <v>140</v>
      </c>
      <c r="B119" s="3">
        <v>1469</v>
      </c>
      <c r="C119" s="3">
        <v>133</v>
      </c>
      <c r="D119" s="3">
        <v>87</v>
      </c>
      <c r="E119" s="3">
        <v>124</v>
      </c>
      <c r="F119" s="3">
        <v>118</v>
      </c>
      <c r="G119" s="3">
        <v>90</v>
      </c>
      <c r="H119" s="3">
        <v>108</v>
      </c>
      <c r="I119" s="3">
        <v>66</v>
      </c>
      <c r="J119" s="3">
        <v>51</v>
      </c>
      <c r="K119" s="3">
        <v>58</v>
      </c>
      <c r="L119" s="3">
        <v>78</v>
      </c>
      <c r="M119" s="3">
        <v>45</v>
      </c>
      <c r="N119" s="3">
        <v>39</v>
      </c>
      <c r="O119" s="3">
        <v>52</v>
      </c>
      <c r="P119" s="3">
        <v>50</v>
      </c>
      <c r="Q119" s="3">
        <v>48</v>
      </c>
      <c r="R119" s="3">
        <v>25</v>
      </c>
      <c r="S119" s="3">
        <v>20</v>
      </c>
      <c r="T119" s="3">
        <v>12</v>
      </c>
      <c r="U119" s="3">
        <v>18</v>
      </c>
      <c r="V119" s="3">
        <v>21</v>
      </c>
      <c r="W119" s="3">
        <v>23</v>
      </c>
      <c r="X119" s="3">
        <v>15</v>
      </c>
      <c r="Y119" s="3">
        <v>17</v>
      </c>
      <c r="Z119" s="3">
        <v>8</v>
      </c>
      <c r="AA119" s="3">
        <v>16</v>
      </c>
      <c r="AB119" s="3">
        <v>4</v>
      </c>
      <c r="AC119" s="3">
        <v>18</v>
      </c>
      <c r="AD119" s="3">
        <v>4</v>
      </c>
      <c r="AE119" s="3">
        <v>15</v>
      </c>
      <c r="AF119" s="3">
        <v>15</v>
      </c>
      <c r="AG119" s="3">
        <v>6</v>
      </c>
      <c r="AH119" s="3">
        <v>10</v>
      </c>
      <c r="AI119" s="3">
        <v>10</v>
      </c>
      <c r="AJ119" s="3">
        <v>2</v>
      </c>
      <c r="AK119" s="3">
        <v>4</v>
      </c>
      <c r="AL119" s="3">
        <v>9</v>
      </c>
      <c r="AM119" s="3">
        <v>7</v>
      </c>
      <c r="AN119" s="3">
        <v>1</v>
      </c>
      <c r="AO119" s="3">
        <v>0</v>
      </c>
      <c r="AP119" s="3">
        <v>2</v>
      </c>
      <c r="AQ119" s="3">
        <v>41</v>
      </c>
      <c r="AR119" s="3">
        <v>35539</v>
      </c>
      <c r="AS119" s="3">
        <v>2000</v>
      </c>
      <c r="AT119" s="3">
        <v>53312</v>
      </c>
      <c r="AU119" s="3">
        <v>2259</v>
      </c>
      <c r="AV119" s="4">
        <v>0.51200000000000001</v>
      </c>
      <c r="AW119" s="5">
        <v>1.2800000000000001E-2</v>
      </c>
      <c r="AX119" s="3">
        <v>24911</v>
      </c>
      <c r="AY119" s="3">
        <v>1097</v>
      </c>
    </row>
  </sheetData>
  <mergeCells count="486">
    <mergeCell ref="AG115:AG116"/>
    <mergeCell ref="AH115:AH116"/>
    <mergeCell ref="AI115:AI116"/>
    <mergeCell ref="AT115:AU115"/>
    <mergeCell ref="AV115:AW115"/>
    <mergeCell ref="AX115:AY115"/>
    <mergeCell ref="AJ115:AJ116"/>
    <mergeCell ref="AK115:AK116"/>
    <mergeCell ref="AL115:AL116"/>
    <mergeCell ref="AM115:AM116"/>
    <mergeCell ref="AN115:AN116"/>
    <mergeCell ref="AO115:AO116"/>
    <mergeCell ref="AP115:AP116"/>
    <mergeCell ref="AQ115:AQ116"/>
    <mergeCell ref="AR115:AS115"/>
    <mergeCell ref="X115:X116"/>
    <mergeCell ref="Y115:Y116"/>
    <mergeCell ref="Z115:Z116"/>
    <mergeCell ref="AA115:AA116"/>
    <mergeCell ref="AB115:AB116"/>
    <mergeCell ref="AC115:AC116"/>
    <mergeCell ref="AD115:AD116"/>
    <mergeCell ref="AE115:AE116"/>
    <mergeCell ref="AF115:AF116"/>
    <mergeCell ref="A114:AY114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J115:J116"/>
    <mergeCell ref="K115:K116"/>
    <mergeCell ref="L115:L116"/>
    <mergeCell ref="M115:M116"/>
    <mergeCell ref="N115:N116"/>
    <mergeCell ref="O115:O116"/>
    <mergeCell ref="P115:P116"/>
    <mergeCell ref="Q115:Q116"/>
    <mergeCell ref="R115:R116"/>
    <mergeCell ref="S115:S116"/>
    <mergeCell ref="T115:T116"/>
    <mergeCell ref="U115:U116"/>
    <mergeCell ref="V115:V116"/>
    <mergeCell ref="W115:W116"/>
    <mergeCell ref="AM101:AM102"/>
    <mergeCell ref="AN101:AN102"/>
    <mergeCell ref="AO101:AO102"/>
    <mergeCell ref="AP101:AP102"/>
    <mergeCell ref="AQ101:AQ102"/>
    <mergeCell ref="AR101:AS101"/>
    <mergeCell ref="AT101:AU101"/>
    <mergeCell ref="AV101:AW101"/>
    <mergeCell ref="AX101:AY101"/>
    <mergeCell ref="AD101:AD102"/>
    <mergeCell ref="AE101:AE102"/>
    <mergeCell ref="AF101:AF102"/>
    <mergeCell ref="AG101:AG102"/>
    <mergeCell ref="AH101:AH102"/>
    <mergeCell ref="AI101:AI102"/>
    <mergeCell ref="AJ101:AJ102"/>
    <mergeCell ref="AK101:AK102"/>
    <mergeCell ref="AL101:AL102"/>
    <mergeCell ref="U101:U102"/>
    <mergeCell ref="V101:V102"/>
    <mergeCell ref="W101:W102"/>
    <mergeCell ref="X101:X102"/>
    <mergeCell ref="Y101:Y102"/>
    <mergeCell ref="Z101:Z102"/>
    <mergeCell ref="AA101:AA102"/>
    <mergeCell ref="AB101:AB102"/>
    <mergeCell ref="AC101:AC102"/>
    <mergeCell ref="AT87:AU87"/>
    <mergeCell ref="AV87:AW87"/>
    <mergeCell ref="AX87:AY87"/>
    <mergeCell ref="A100:AY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J101:J102"/>
    <mergeCell ref="K101:K102"/>
    <mergeCell ref="L101:L102"/>
    <mergeCell ref="M101:M102"/>
    <mergeCell ref="N101:N102"/>
    <mergeCell ref="O101:O102"/>
    <mergeCell ref="P101:P102"/>
    <mergeCell ref="Q101:Q102"/>
    <mergeCell ref="R101:R102"/>
    <mergeCell ref="S101:S102"/>
    <mergeCell ref="T101:T102"/>
    <mergeCell ref="AJ87:AJ88"/>
    <mergeCell ref="AK87:AK88"/>
    <mergeCell ref="AL87:AL88"/>
    <mergeCell ref="AM87:AM88"/>
    <mergeCell ref="AN87:AN88"/>
    <mergeCell ref="AO87:AO88"/>
    <mergeCell ref="AP87:AP88"/>
    <mergeCell ref="AQ87:AQ88"/>
    <mergeCell ref="AR87:AS87"/>
    <mergeCell ref="AA87:AA88"/>
    <mergeCell ref="AB87:AB88"/>
    <mergeCell ref="AC87:AC88"/>
    <mergeCell ref="AD87:AD88"/>
    <mergeCell ref="AE87:AE88"/>
    <mergeCell ref="AF87:AF88"/>
    <mergeCell ref="AG87:AG88"/>
    <mergeCell ref="AH87:AH88"/>
    <mergeCell ref="AI87:AI88"/>
    <mergeCell ref="R87:R88"/>
    <mergeCell ref="S87:S88"/>
    <mergeCell ref="T87:T88"/>
    <mergeCell ref="U87:U88"/>
    <mergeCell ref="V87:V88"/>
    <mergeCell ref="W87:W88"/>
    <mergeCell ref="X87:X88"/>
    <mergeCell ref="Y87:Y88"/>
    <mergeCell ref="Z87:Z88"/>
    <mergeCell ref="AP77:AP78"/>
    <mergeCell ref="AQ77:AQ78"/>
    <mergeCell ref="AR77:AS77"/>
    <mergeCell ref="AT77:AU77"/>
    <mergeCell ref="AV77:AW77"/>
    <mergeCell ref="AX77:AY77"/>
    <mergeCell ref="A86:AY86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J87:J88"/>
    <mergeCell ref="K87:K88"/>
    <mergeCell ref="L87:L88"/>
    <mergeCell ref="M87:M88"/>
    <mergeCell ref="N87:N88"/>
    <mergeCell ref="O87:O88"/>
    <mergeCell ref="P87:P88"/>
    <mergeCell ref="Q87:Q88"/>
    <mergeCell ref="AG77:AG78"/>
    <mergeCell ref="AH77:AH78"/>
    <mergeCell ref="AI77:AI78"/>
    <mergeCell ref="AJ77:AJ78"/>
    <mergeCell ref="AK77:AK78"/>
    <mergeCell ref="AL77:AL78"/>
    <mergeCell ref="AM77:AM78"/>
    <mergeCell ref="AN77:AN78"/>
    <mergeCell ref="AO77:AO78"/>
    <mergeCell ref="X77:X78"/>
    <mergeCell ref="Y77:Y78"/>
    <mergeCell ref="Z77:Z78"/>
    <mergeCell ref="AA77:AA78"/>
    <mergeCell ref="AB77:AB78"/>
    <mergeCell ref="AC77:AC78"/>
    <mergeCell ref="AD77:AD78"/>
    <mergeCell ref="AE77:AE78"/>
    <mergeCell ref="AF77:AF78"/>
    <mergeCell ref="A76:AY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J77:J78"/>
    <mergeCell ref="K77:K78"/>
    <mergeCell ref="L77:L78"/>
    <mergeCell ref="M77:M78"/>
    <mergeCell ref="N77:N78"/>
    <mergeCell ref="O77:O78"/>
    <mergeCell ref="P77:P78"/>
    <mergeCell ref="Q77:Q78"/>
    <mergeCell ref="R77:R78"/>
    <mergeCell ref="S77:S78"/>
    <mergeCell ref="T77:T78"/>
    <mergeCell ref="U77:U78"/>
    <mergeCell ref="V77:V78"/>
    <mergeCell ref="W77:W78"/>
    <mergeCell ref="AM66:AM67"/>
    <mergeCell ref="AN66:AN67"/>
    <mergeCell ref="AO66:AO67"/>
    <mergeCell ref="AP66:AP67"/>
    <mergeCell ref="AQ66:AQ67"/>
    <mergeCell ref="AR66:AS66"/>
    <mergeCell ref="AT66:AU66"/>
    <mergeCell ref="AV66:AW66"/>
    <mergeCell ref="AX66:AY66"/>
    <mergeCell ref="AD66:AD67"/>
    <mergeCell ref="AE66:AE67"/>
    <mergeCell ref="AF66:AF67"/>
    <mergeCell ref="AG66:AG67"/>
    <mergeCell ref="AH66:AH67"/>
    <mergeCell ref="AI66:AI67"/>
    <mergeCell ref="AJ66:AJ67"/>
    <mergeCell ref="AK66:AK67"/>
    <mergeCell ref="AL66:AL67"/>
    <mergeCell ref="U66:U67"/>
    <mergeCell ref="V66:V67"/>
    <mergeCell ref="W66:W67"/>
    <mergeCell ref="X66:X67"/>
    <mergeCell ref="Y66:Y67"/>
    <mergeCell ref="Z66:Z67"/>
    <mergeCell ref="AA66:AA67"/>
    <mergeCell ref="AB66:AB67"/>
    <mergeCell ref="AC66:AC67"/>
    <mergeCell ref="AT53:AU53"/>
    <mergeCell ref="AV53:AW53"/>
    <mergeCell ref="AX53:AY53"/>
    <mergeCell ref="A65:AY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L66:L67"/>
    <mergeCell ref="M66:M67"/>
    <mergeCell ref="N66:N67"/>
    <mergeCell ref="O66:O67"/>
    <mergeCell ref="P66:P67"/>
    <mergeCell ref="Q66:Q67"/>
    <mergeCell ref="R66:R67"/>
    <mergeCell ref="S66:S67"/>
    <mergeCell ref="T66:T67"/>
    <mergeCell ref="AJ53:AJ54"/>
    <mergeCell ref="AK53:AK54"/>
    <mergeCell ref="AL53:AL54"/>
    <mergeCell ref="AM53:AM54"/>
    <mergeCell ref="AN53:AN54"/>
    <mergeCell ref="AO53:AO54"/>
    <mergeCell ref="AP53:AP54"/>
    <mergeCell ref="AQ53:AQ54"/>
    <mergeCell ref="AR53:AS53"/>
    <mergeCell ref="AA53:AA54"/>
    <mergeCell ref="AB53:AB54"/>
    <mergeCell ref="AC53:AC54"/>
    <mergeCell ref="AD53:AD54"/>
    <mergeCell ref="AE53:AE54"/>
    <mergeCell ref="AF53:AF54"/>
    <mergeCell ref="AG53:AG54"/>
    <mergeCell ref="AH53:AH54"/>
    <mergeCell ref="AI53:AI54"/>
    <mergeCell ref="R53:R54"/>
    <mergeCell ref="S53:S54"/>
    <mergeCell ref="T53:T54"/>
    <mergeCell ref="U53:U54"/>
    <mergeCell ref="V53:V54"/>
    <mergeCell ref="W53:W54"/>
    <mergeCell ref="X53:X54"/>
    <mergeCell ref="Y53:Y54"/>
    <mergeCell ref="Z53:Z54"/>
    <mergeCell ref="AP40:AP41"/>
    <mergeCell ref="AQ40:AQ41"/>
    <mergeCell ref="AR40:AS40"/>
    <mergeCell ref="AT40:AU40"/>
    <mergeCell ref="AV40:AW40"/>
    <mergeCell ref="AX40:AY40"/>
    <mergeCell ref="A52:AY52"/>
    <mergeCell ref="A53:A54"/>
    <mergeCell ref="B53:B54"/>
    <mergeCell ref="C53:C54"/>
    <mergeCell ref="D53:D54"/>
    <mergeCell ref="E53:E54"/>
    <mergeCell ref="F53:F54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P53:P54"/>
    <mergeCell ref="Q53:Q54"/>
    <mergeCell ref="AP24:AP25"/>
    <mergeCell ref="AQ24:AQ25"/>
    <mergeCell ref="AR24:AS24"/>
    <mergeCell ref="AT24:AU24"/>
    <mergeCell ref="AV24:AW24"/>
    <mergeCell ref="AX24:AY24"/>
    <mergeCell ref="R40:R41"/>
    <mergeCell ref="S40:S41"/>
    <mergeCell ref="T40:T41"/>
    <mergeCell ref="U40:U41"/>
    <mergeCell ref="V40:V41"/>
    <mergeCell ref="W40:W41"/>
    <mergeCell ref="X40:X41"/>
    <mergeCell ref="Y40:Y41"/>
    <mergeCell ref="Z40:Z41"/>
    <mergeCell ref="AA40:AA41"/>
    <mergeCell ref="AB40:AB41"/>
    <mergeCell ref="AC40:AC41"/>
    <mergeCell ref="AD40:AD41"/>
    <mergeCell ref="AE40:AE41"/>
    <mergeCell ref="AF40:AF41"/>
    <mergeCell ref="AG40:AG41"/>
    <mergeCell ref="AH40:AH41"/>
    <mergeCell ref="AI40:AI41"/>
    <mergeCell ref="AG24:AG25"/>
    <mergeCell ref="AH24:AH25"/>
    <mergeCell ref="AI24:AI25"/>
    <mergeCell ref="AJ24:AJ25"/>
    <mergeCell ref="AK24:AK25"/>
    <mergeCell ref="AL24:AL25"/>
    <mergeCell ref="AM24:AM25"/>
    <mergeCell ref="AN24:AN25"/>
    <mergeCell ref="AO24:AO25"/>
    <mergeCell ref="X24:X25"/>
    <mergeCell ref="Y24:Y25"/>
    <mergeCell ref="Z24:Z25"/>
    <mergeCell ref="AA24:AA25"/>
    <mergeCell ref="AB24:AB25"/>
    <mergeCell ref="AC24:AC25"/>
    <mergeCell ref="AD24:AD25"/>
    <mergeCell ref="AE24:AE25"/>
    <mergeCell ref="AF24:AF25"/>
    <mergeCell ref="A23:AY23"/>
    <mergeCell ref="A24:A25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AM17:AM18"/>
    <mergeCell ref="AN17:AN18"/>
    <mergeCell ref="AO17:AO18"/>
    <mergeCell ref="AP17:AP18"/>
    <mergeCell ref="AQ17:AQ18"/>
    <mergeCell ref="AR17:AS17"/>
    <mergeCell ref="AT17:AU17"/>
    <mergeCell ref="AV17:AW17"/>
    <mergeCell ref="AX17:AY17"/>
    <mergeCell ref="AD17:AD18"/>
    <mergeCell ref="AE17:AE18"/>
    <mergeCell ref="AF17:AF18"/>
    <mergeCell ref="AG17:AG18"/>
    <mergeCell ref="AH17:AH18"/>
    <mergeCell ref="AI17:AI18"/>
    <mergeCell ref="AJ17:AJ18"/>
    <mergeCell ref="AK17:AK18"/>
    <mergeCell ref="AL17:AL18"/>
    <mergeCell ref="U17:U18"/>
    <mergeCell ref="V17:V18"/>
    <mergeCell ref="W17:W18"/>
    <mergeCell ref="X17:X18"/>
    <mergeCell ref="Y17:Y18"/>
    <mergeCell ref="Z17:Z18"/>
    <mergeCell ref="AA17:AA18"/>
    <mergeCell ref="AB17:AB18"/>
    <mergeCell ref="AC17:AC18"/>
    <mergeCell ref="AT8:AU8"/>
    <mergeCell ref="AV8:AW8"/>
    <mergeCell ref="AX8:AY8"/>
    <mergeCell ref="A11:AY11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P17:P18"/>
    <mergeCell ref="Q17:Q18"/>
    <mergeCell ref="R17:R18"/>
    <mergeCell ref="S17:S18"/>
    <mergeCell ref="T17:T18"/>
    <mergeCell ref="AJ8:AJ9"/>
    <mergeCell ref="AK8:AK9"/>
    <mergeCell ref="AL8:AL9"/>
    <mergeCell ref="AM8:AM9"/>
    <mergeCell ref="AN8:AN9"/>
    <mergeCell ref="AO8:AO9"/>
    <mergeCell ref="AP8:AP9"/>
    <mergeCell ref="AQ8:AQ9"/>
    <mergeCell ref="AR8:AS8"/>
    <mergeCell ref="AA8:AA9"/>
    <mergeCell ref="AB8:AB9"/>
    <mergeCell ref="AC8:AC9"/>
    <mergeCell ref="AD8:AD9"/>
    <mergeCell ref="AE8:AE9"/>
    <mergeCell ref="AF8:AF9"/>
    <mergeCell ref="AG8:AG9"/>
    <mergeCell ref="AH8:AH9"/>
    <mergeCell ref="AI8:AI9"/>
    <mergeCell ref="R8:R9"/>
    <mergeCell ref="S8:S9"/>
    <mergeCell ref="T8:T9"/>
    <mergeCell ref="U8:U9"/>
    <mergeCell ref="V8:V9"/>
    <mergeCell ref="W8:W9"/>
    <mergeCell ref="X8:X9"/>
    <mergeCell ref="Y8:Y9"/>
    <mergeCell ref="Z8:Z9"/>
    <mergeCell ref="A1:AY1"/>
    <mergeCell ref="A2:AY2"/>
    <mergeCell ref="A3:AY3"/>
    <mergeCell ref="A4:AY4"/>
    <mergeCell ref="A5:AY5"/>
    <mergeCell ref="A6:AY6"/>
    <mergeCell ref="A7:AY7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N8:N9"/>
    <mergeCell ref="O8:O9"/>
    <mergeCell ref="P8:P9"/>
    <mergeCell ref="Q8:Q9"/>
    <mergeCell ref="H40:H41"/>
    <mergeCell ref="G40:G41"/>
    <mergeCell ref="F40:F41"/>
    <mergeCell ref="E40:E41"/>
    <mergeCell ref="D40:D41"/>
    <mergeCell ref="C40:C41"/>
    <mergeCell ref="B40:B41"/>
    <mergeCell ref="A40:A41"/>
    <mergeCell ref="A39:AY39"/>
    <mergeCell ref="Q40:Q41"/>
    <mergeCell ref="P40:P41"/>
    <mergeCell ref="O40:O41"/>
    <mergeCell ref="N40:N41"/>
    <mergeCell ref="M40:M41"/>
    <mergeCell ref="L40:L41"/>
    <mergeCell ref="K40:K41"/>
    <mergeCell ref="J40:J41"/>
    <mergeCell ref="I40:I41"/>
    <mergeCell ref="AJ40:AJ41"/>
    <mergeCell ref="AK40:AK41"/>
    <mergeCell ref="AL40:AL41"/>
    <mergeCell ref="AM40:AM41"/>
    <mergeCell ref="AN40:AN41"/>
    <mergeCell ref="AO40:AO41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hinc01</vt:lpstr>
      <vt:lpstr>hinc01!Print_Area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KRUSE Tobias, ENV/EEI</dc:creator>
  <cp:lastModifiedBy>Fabre  Adrien</cp:lastModifiedBy>
  <dcterms:created xsi:type="dcterms:W3CDTF">2020-08-17T16:41:53Z</dcterms:created>
  <dcterms:modified xsi:type="dcterms:W3CDTF">2020-12-22T11:58:00Z</dcterms:modified>
</cp:coreProperties>
</file>