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fabre\Downloads\"/>
    </mc:Choice>
  </mc:AlternateContent>
  <bookViews>
    <workbookView xWindow="0" yWindow="0" windowWidth="25400" windowHeight="10460"/>
  </bookViews>
  <sheets>
    <sheet name="Quotas Detailed" sheetId="3" r:id="rId1"/>
    <sheet name="Summary - Comment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4" i="2"/>
</calcChain>
</file>

<file path=xl/sharedStrings.xml><?xml version="1.0" encoding="utf-8"?>
<sst xmlns="http://schemas.openxmlformats.org/spreadsheetml/2006/main" count="176" uniqueCount="138">
  <si>
    <t>Headcount</t>
  </si>
  <si>
    <t>% complete</t>
  </si>
  <si>
    <t>Female</t>
  </si>
  <si>
    <t>Male</t>
  </si>
  <si>
    <t>Age 18-24</t>
  </si>
  <si>
    <t>Age 25-34</t>
  </si>
  <si>
    <t>Age 35-49</t>
  </si>
  <si>
    <t>Age 50-64</t>
  </si>
  <si>
    <t>Age 65+</t>
  </si>
  <si>
    <t>Country</t>
  </si>
  <si>
    <t>Q1</t>
  </si>
  <si>
    <t>Q2</t>
  </si>
  <si>
    <t>Q3</t>
  </si>
  <si>
    <t>Q4</t>
  </si>
  <si>
    <t>R1</t>
  </si>
  <si>
    <t>R2</t>
  </si>
  <si>
    <t>R3</t>
  </si>
  <si>
    <t>R4</t>
  </si>
  <si>
    <t>R5</t>
  </si>
  <si>
    <t>Large</t>
  </si>
  <si>
    <t>Medium</t>
  </si>
  <si>
    <t>Rural</t>
  </si>
  <si>
    <t>https://lse.fra1.qualtrics.com/public-quotas?SID=SV_3WUI1L5FgEqJrN4</t>
  </si>
  <si>
    <t>Italy</t>
  </si>
  <si>
    <t>https://lse.fra1.qualtrics.com/public-quotas?SID=SV_07KudCp2056Qg2G</t>
  </si>
  <si>
    <t>Poland</t>
  </si>
  <si>
    <t>https://lse.fra1.qualtrics.com/public-quotas?SID=SV_aa8zIThugucSCWi</t>
  </si>
  <si>
    <t>Spain</t>
  </si>
  <si>
    <t>https://lse.fra1.qualtrics.com/public-quotas?SID=SV_4NSn3izWhCCMy4C</t>
  </si>
  <si>
    <t>UK</t>
  </si>
  <si>
    <t>https://lse.fra1.qualtrics.com/public-quotas?SID=SV_02uibrdpLtSCOCW</t>
  </si>
  <si>
    <t>Japan</t>
  </si>
  <si>
    <t>https://lse.fra1.qualtrics.com/public-quotas?SID=SV_2shrz7xK2E8I4uy</t>
  </si>
  <si>
    <t>India</t>
  </si>
  <si>
    <t>https://lse.fra1.qualtrics.com/public-quotas?SID=SV_5bgS4vQyTHXHl4i</t>
  </si>
  <si>
    <t>South Africa</t>
  </si>
  <si>
    <t>https://lse.fra1.qualtrics.com/public-quotas?SID=SV_9pr4LdbFZ8DjyB0</t>
  </si>
  <si>
    <t>Mexico</t>
  </si>
  <si>
    <t>https://lse.fra1.qualtrics.com/public-quotas?SID=SV_9Wt11o3HDZ2YVym</t>
  </si>
  <si>
    <t>Canada</t>
  </si>
  <si>
    <t>https://lse.fra1.qualtrics.com/public-quotas?SID=SV_9A1q4vyQCBUqnlk</t>
  </si>
  <si>
    <t>Australia</t>
  </si>
  <si>
    <t>https://lse.fra1.qualtrics.com/public-quotas?SID=SV_eWdA8JHRbZ7RIgu</t>
  </si>
  <si>
    <t>Brazil</t>
  </si>
  <si>
    <t>https://lse.fra1.qualtrics.com/public-quotas?SID=SV_dg6dhCoMsO7viDA</t>
  </si>
  <si>
    <t>Turkey</t>
  </si>
  <si>
    <t>https://lse.fra1.qualtrics.com/public-quotas?SID=SV_bBqhJyGMyPKCMzc</t>
  </si>
  <si>
    <t>Korea</t>
  </si>
  <si>
    <t>https://lse.fra1.qualtrics.com/public-quotas?SID=SV_575zDiWmASUXFTU</t>
  </si>
  <si>
    <t>China</t>
  </si>
  <si>
    <t>https://lse.fra1.qualtrics.com/public-quotas?SID=SV_8jZR47gKLcFsImy</t>
  </si>
  <si>
    <t>Ukraine</t>
  </si>
  <si>
    <t>Age</t>
  </si>
  <si>
    <t>Income</t>
  </si>
  <si>
    <t>Region</t>
  </si>
  <si>
    <t>Gender</t>
  </si>
  <si>
    <t>Already 10% relaxed, all quotas are now &gt; 80% complete</t>
  </si>
  <si>
    <t>Female relaxed 10%</t>
  </si>
  <si>
    <t xml:space="preserve">Male relaxed 7%, not binding </t>
  </si>
  <si>
    <t>All Age categories except 65+ are relaxed 5%, now age65+ is only 40% complete</t>
  </si>
  <si>
    <r>
      <t>All Age categories except 65+ relaxed 7%, now age65+ is 72% complete</t>
    </r>
    <r>
      <rPr>
        <sz val="11"/>
        <color rgb="FFFF0000"/>
        <rFont val="Calibri"/>
        <family val="2"/>
        <scheme val="minor"/>
      </rPr>
      <t xml:space="preserve"> should we relax further?</t>
    </r>
  </si>
  <si>
    <t>Q2-Q4 relaxed 7%, not yet binding. All categories are now &gt; 75% complete</t>
  </si>
  <si>
    <t>Categs already relaxed 10%, Central region is the lowest complete w 72%</t>
  </si>
  <si>
    <r>
      <t>Urban already relaxed 5%, rural only 64% complete.</t>
    </r>
    <r>
      <rPr>
        <sz val="11"/>
        <color rgb="FFFF0000"/>
        <rFont val="Calibri"/>
        <family val="2"/>
        <scheme val="minor"/>
      </rPr>
      <t xml:space="preserve"> Should we relax further?</t>
    </r>
  </si>
  <si>
    <t>Quotas already relaxed 10%</t>
  </si>
  <si>
    <t>Male already relaxed 7%</t>
  </si>
  <si>
    <t>Urban relaxed 10% as rural already ~ 80% complete</t>
  </si>
  <si>
    <t>Male already relaxed 7% although not yet binding</t>
  </si>
  <si>
    <t>No relaxation possible as 18-24 only 14% complete and 25-34 yrs only 48% complete</t>
  </si>
  <si>
    <t>Quotas already relaxed 10%, rural now has 74% complete</t>
  </si>
  <si>
    <t>Urban relaxed 5%, not yet filled, rural now 71% complete</t>
  </si>
  <si>
    <t>Regions now relaxed 3% as South category only 69% complete</t>
  </si>
  <si>
    <r>
      <t xml:space="preserve">No relaxation yet, q4 is now 65% complete, </t>
    </r>
    <r>
      <rPr>
        <sz val="11"/>
        <color rgb="FFFF0000"/>
        <rFont val="Calibri"/>
        <family val="2"/>
        <scheme val="minor"/>
      </rPr>
      <t>should we relax?</t>
    </r>
  </si>
  <si>
    <r>
      <t xml:space="preserve">No relaxation yet, &lt;24 yrs is now 68% complete, </t>
    </r>
    <r>
      <rPr>
        <sz val="11"/>
        <color rgb="FFFF0000"/>
        <rFont val="Calibri"/>
        <family val="2"/>
        <scheme val="minor"/>
      </rPr>
      <t>should we relax?</t>
    </r>
  </si>
  <si>
    <r>
      <t xml:space="preserve">Male relaxed now 7% as female complete 78%. </t>
    </r>
    <r>
      <rPr>
        <sz val="11"/>
        <color rgb="FFFF0000"/>
        <rFont val="Calibri"/>
        <family val="2"/>
        <scheme val="minor"/>
      </rPr>
      <t>Are you OK with this?</t>
    </r>
    <r>
      <rPr>
        <sz val="11"/>
        <color theme="1"/>
        <rFont val="Calibri"/>
        <family val="2"/>
        <scheme val="minor"/>
      </rPr>
      <t xml:space="preserve"> </t>
    </r>
  </si>
  <si>
    <t>Quotas already relaxed 7%, non-binding</t>
  </si>
  <si>
    <t>Quotas relaxed 3%  only as one quota was corrected, further relaxation may be possible as all categs &gt;80%</t>
  </si>
  <si>
    <t>Quotas already relaxed 7% and not binding yet</t>
  </si>
  <si>
    <t>Quotas already relaxed 5% and not binding yet</t>
  </si>
  <si>
    <t>Quotas already relaxed 10%, rural now has 90% complete</t>
  </si>
  <si>
    <t>Urban already relaxed 3%, rural only 59% complete</t>
  </si>
  <si>
    <t>No relaxation yet as two categs are only 60 and 63% complete</t>
  </si>
  <si>
    <t>No relaxation yet as income Q1 is only 46% complete</t>
  </si>
  <si>
    <t>No relaxation yet as old categs are only 49% and 43% complete</t>
  </si>
  <si>
    <t>Male already relaxed 7% and not binding</t>
  </si>
  <si>
    <t>No relaxation as rural categs are 17% and 54% complete only</t>
  </si>
  <si>
    <t>No relaxation as some regions still only ~ 60% complete</t>
  </si>
  <si>
    <t>No relaxation as Q3 and Q4 still only ~ 60/65% complete</t>
  </si>
  <si>
    <t>No relaxation as the old are only 48% and 16% complete</t>
  </si>
  <si>
    <t>No relaxation, not binding</t>
  </si>
  <si>
    <t>Female relaxed 7% as male now complete 86%, non binding</t>
  </si>
  <si>
    <r>
      <t>No relaxation yet,</t>
    </r>
    <r>
      <rPr>
        <sz val="11"/>
        <color rgb="FFFF0000"/>
        <rFont val="Calibri"/>
        <family val="2"/>
        <scheme val="minor"/>
      </rPr>
      <t xml:space="preserve"> should we now relax?</t>
    </r>
    <r>
      <rPr>
        <sz val="11"/>
        <color theme="1"/>
        <rFont val="Calibri"/>
        <family val="2"/>
        <scheme val="minor"/>
      </rPr>
      <t xml:space="preserve"> The 18-24 yrs are finally ~ 65% complete </t>
    </r>
  </si>
  <si>
    <r>
      <t xml:space="preserve">Categs relaxed 8%, Q4 now 75% complete, </t>
    </r>
    <r>
      <rPr>
        <sz val="11"/>
        <color rgb="FFFF0000"/>
        <rFont val="Calibri"/>
        <family val="2"/>
        <scheme val="minor"/>
      </rPr>
      <t>should we relax further?</t>
    </r>
  </si>
  <si>
    <t>Urban relaxed 3% but not yet filled, rural now 61% complete</t>
  </si>
  <si>
    <t>No relaxation yet, highly unbalanced. 18-24yrs only 16% filled, 25-24yrs only 37% filled</t>
  </si>
  <si>
    <t>Highly unbalanced</t>
  </si>
  <si>
    <t>No relaxation yet, highly unbalanced. Q3 filled only 55% and Q4 24%</t>
  </si>
  <si>
    <t>No relaxation yet, highly unbalanced. Region 1 only 50% complete.</t>
  </si>
  <si>
    <t>No relaxation yet, highly unbalanced. 65+ only 39% complete</t>
  </si>
  <si>
    <t>No relaxation yet, North region only 42% complete</t>
  </si>
  <si>
    <t>Urban already relaxed 5%, rural only 69% complete</t>
  </si>
  <si>
    <t xml:space="preserve">Female relaxed 7%, not binding </t>
  </si>
  <si>
    <t>No relaxation yet, extremely unbalanced. 50+ yrs old 52% complete only 65+ only 7% complete</t>
  </si>
  <si>
    <t>No relaxation yet, East region only 40% complete</t>
  </si>
  <si>
    <t>No relaxation yet, not binding yet and rural only 23% complete</t>
  </si>
  <si>
    <t>No relaxation yet, not binding yet and rural only 43% complete</t>
  </si>
  <si>
    <r>
      <t xml:space="preserve">No relaxation yet, </t>
    </r>
    <r>
      <rPr>
        <sz val="11"/>
        <color rgb="FFFF0000"/>
        <rFont val="Calibri"/>
        <family val="2"/>
        <scheme val="minor"/>
      </rPr>
      <t>should we start relaxing?</t>
    </r>
    <r>
      <rPr>
        <sz val="11"/>
        <color theme="1"/>
        <rFont val="Calibri"/>
        <family val="2"/>
        <scheme val="minor"/>
      </rPr>
      <t xml:space="preserve"> although West region only 61% complete</t>
    </r>
  </si>
  <si>
    <t>No relaxation yet, highly unbalanced. Q4 only 40% filled</t>
  </si>
  <si>
    <t>No relaxation yet, highly unbalanced. Q1 only 29% filled</t>
  </si>
  <si>
    <t>No relaxation yet, highly unbalanced. Below 24 yrs 58% complete and 65+ only 35% complete</t>
  </si>
  <si>
    <t>Just launched</t>
  </si>
  <si>
    <t>Extremely unbalanced in all dimensions</t>
  </si>
  <si>
    <t>Rural only 16% complete</t>
  </si>
  <si>
    <t>Northeast only 40% complete</t>
  </si>
  <si>
    <t>Q1 only 17% complete, Q2 = 60%</t>
  </si>
  <si>
    <t>65+ only 4% complete, 50+ yrs = 42%</t>
  </si>
  <si>
    <t>Head count</t>
  </si>
  <si>
    <t>Comments</t>
  </si>
  <si>
    <t xml:space="preserve">Highly unbalanced </t>
  </si>
  <si>
    <t xml:space="preserve">Age  </t>
  </si>
  <si>
    <t>Rural/Urban</t>
  </si>
  <si>
    <t>Overall</t>
  </si>
  <si>
    <t>Relaxation of Quotas: 19 Nov 2021</t>
  </si>
  <si>
    <t>Progress on Quotas</t>
  </si>
  <si>
    <r>
      <t xml:space="preserve">Urban already relaxed 7%, rural only 69% complete. </t>
    </r>
    <r>
      <rPr>
        <sz val="11"/>
        <color rgb="FFFF0000"/>
        <rFont val="Calibri"/>
        <family val="2"/>
        <scheme val="minor"/>
      </rPr>
      <t>Should we relax further? Yes</t>
    </r>
  </si>
  <si>
    <r>
      <t xml:space="preserve">Categs already relaxed 7%, 65+ is now 74% complete. </t>
    </r>
    <r>
      <rPr>
        <sz val="11"/>
        <color rgb="FFFF0000"/>
        <rFont val="Calibri"/>
        <family val="2"/>
        <scheme val="minor"/>
      </rPr>
      <t>Should we relax further? What is binding? I think no</t>
    </r>
  </si>
  <si>
    <t>You can relax but not urgent</t>
  </si>
  <si>
    <t>Relax urban</t>
  </si>
  <si>
    <t>Don't relax</t>
  </si>
  <si>
    <t>Relax a bit everything</t>
  </si>
  <si>
    <t>Impressed that IA going so well</t>
  </si>
  <si>
    <t>Relax everything</t>
  </si>
  <si>
    <t>Relax region</t>
  </si>
  <si>
    <t>Don't relax yet</t>
  </si>
  <si>
    <t>BIG PB, relax income</t>
  </si>
  <si>
    <t>Relax region and urban</t>
  </si>
  <si>
    <t>Relax income, region</t>
  </si>
  <si>
    <t>Relax income, 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</si>
</sst>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7" xfId="0" applyFill="1" applyBorder="1" applyAlignment="1">
      <alignment horizontal="center"/>
    </xf>
    <xf numFmtId="0" fontId="2" fillId="0" borderId="0" xfId="0" applyFont="1" applyFill="1" applyAlignment="1">
      <alignment vertical="top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2" fillId="0" borderId="9" xfId="0" applyFont="1" applyFill="1" applyBorder="1" applyAlignment="1">
      <alignment vertical="top" wrapText="1"/>
    </xf>
    <xf numFmtId="0" fontId="0" fillId="0" borderId="7" xfId="0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164" fontId="0" fillId="0" borderId="0" xfId="0" quotePrefix="1" applyNumberFormat="1" applyAlignment="1">
      <alignment horizontal="center"/>
    </xf>
    <xf numFmtId="0" fontId="5" fillId="0" borderId="0" xfId="0" applyFont="1" applyFill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7" xfId="0" applyFont="1" applyFill="1" applyBorder="1"/>
    <xf numFmtId="0" fontId="3" fillId="0" borderId="7" xfId="0" applyFont="1" applyFill="1" applyBorder="1"/>
    <xf numFmtId="1" fontId="3" fillId="0" borderId="9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1" fontId="3" fillId="0" borderId="7" xfId="0" applyNumberFormat="1" applyFont="1" applyFill="1" applyBorder="1" applyAlignment="1">
      <alignment horizontal="center"/>
    </xf>
    <xf numFmtId="3" fontId="3" fillId="0" borderId="9" xfId="0" applyNumberFormat="1" applyFont="1" applyFill="1" applyBorder="1" applyAlignment="1">
      <alignment horizontal="center"/>
    </xf>
    <xf numFmtId="3" fontId="3" fillId="0" borderId="7" xfId="0" applyNumberFormat="1" applyFont="1" applyFill="1" applyBorder="1" applyAlignment="1">
      <alignment horizontal="center"/>
    </xf>
    <xf numFmtId="3" fontId="3" fillId="0" borderId="8" xfId="0" applyNumberFormat="1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0" fontId="7" fillId="0" borderId="0" xfId="1" applyFont="1" applyFill="1"/>
    <xf numFmtId="0" fontId="3" fillId="0" borderId="0" xfId="0" applyFont="1" applyFill="1"/>
    <xf numFmtId="164" fontId="5" fillId="0" borderId="0" xfId="0" applyNumberFormat="1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7" fillId="0" borderId="1" xfId="1" applyFont="1" applyFill="1" applyBorder="1"/>
    <xf numFmtId="0" fontId="3" fillId="0" borderId="0" xfId="0" applyFont="1" applyFill="1" applyBorder="1"/>
    <xf numFmtId="0" fontId="3" fillId="0" borderId="7" xfId="0" applyFont="1" applyFill="1" applyBorder="1" applyAlignment="1">
      <alignment horizontal="center"/>
    </xf>
    <xf numFmtId="1" fontId="5" fillId="0" borderId="9" xfId="0" applyNumberFormat="1" applyFont="1" applyFill="1" applyBorder="1" applyAlignment="1">
      <alignment horizontal="center"/>
    </xf>
    <xf numFmtId="1" fontId="5" fillId="0" borderId="8" xfId="0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11" xfId="0" applyFont="1" applyFill="1" applyBorder="1"/>
    <xf numFmtId="0" fontId="5" fillId="0" borderId="11" xfId="0" applyFont="1" applyFill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5" fillId="0" borderId="10" xfId="0" quotePrefix="1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4" xfId="0" quotePrefix="1" applyFont="1" applyFill="1" applyBorder="1" applyAlignment="1">
      <alignment horizontal="center" vertical="center"/>
    </xf>
    <xf numFmtId="0" fontId="3" fillId="0" borderId="5" xfId="0" quotePrefix="1" applyFont="1" applyFill="1" applyBorder="1" applyAlignment="1">
      <alignment horizontal="center" vertical="center"/>
    </xf>
    <xf numFmtId="0" fontId="3" fillId="0" borderId="6" xfId="0" quotePrefix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5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Y20"/>
  <sheetViews>
    <sheetView tabSelected="1" topLeftCell="A2" zoomScaleNormal="100" workbookViewId="0">
      <pane xSplit="4" topLeftCell="V1" activePane="topRight" state="frozen"/>
      <selection activeCell="B1" sqref="B1"/>
      <selection pane="topRight" activeCell="Y19" sqref="Y19"/>
    </sheetView>
  </sheetViews>
  <sheetFormatPr defaultColWidth="9.1796875" defaultRowHeight="14.5" outlineLevelCol="2" x14ac:dyDescent="0.35"/>
  <cols>
    <col min="1" max="1" width="9.1796875" style="16" hidden="1" customWidth="1" outlineLevel="2"/>
    <col min="2" max="2" width="0" style="16" hidden="1" customWidth="1" outlineLevel="1"/>
    <col min="3" max="3" width="11.7265625" style="16" bestFit="1" customWidth="1" collapsed="1"/>
    <col min="4" max="4" width="10.54296875" style="20" bestFit="1" customWidth="1"/>
    <col min="5" max="5" width="10.54296875" style="20" customWidth="1"/>
    <col min="6" max="6" width="9.1796875" style="32"/>
    <col min="7" max="7" width="9.1796875" style="16"/>
    <col min="8" max="8" width="13.453125" style="16" bestFit="1" customWidth="1"/>
    <col min="9" max="11" width="13.81640625" style="16" bestFit="1" customWidth="1"/>
    <col min="12" max="12" width="11.1796875" style="16" bestFit="1" customWidth="1"/>
    <col min="13" max="24" width="9.1796875" style="16"/>
    <col min="25" max="25" width="23.54296875" style="16" bestFit="1" customWidth="1"/>
    <col min="26" max="16384" width="9.1796875" style="16"/>
  </cols>
  <sheetData>
    <row r="1" spans="1:25" ht="21" x14ac:dyDescent="0.5">
      <c r="C1" s="52" t="s">
        <v>123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spans="1:25" ht="15" thickBot="1" x14ac:dyDescent="0.4">
      <c r="B2" s="17"/>
      <c r="C2" s="17"/>
      <c r="D2" s="18"/>
      <c r="E2" s="18"/>
      <c r="F2" s="19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5" s="31" customFormat="1" ht="15" thickTop="1" x14ac:dyDescent="0.35">
      <c r="C3" s="35"/>
      <c r="D3" s="53" t="s">
        <v>121</v>
      </c>
      <c r="E3" s="54"/>
      <c r="F3" s="61" t="s">
        <v>55</v>
      </c>
      <c r="G3" s="62"/>
      <c r="H3" s="58" t="s">
        <v>119</v>
      </c>
      <c r="I3" s="59"/>
      <c r="J3" s="59"/>
      <c r="K3" s="59"/>
      <c r="L3" s="60"/>
      <c r="M3" s="55" t="s">
        <v>53</v>
      </c>
      <c r="N3" s="56"/>
      <c r="O3" s="56"/>
      <c r="P3" s="57"/>
      <c r="Q3" s="55" t="s">
        <v>54</v>
      </c>
      <c r="R3" s="56"/>
      <c r="S3" s="56"/>
      <c r="T3" s="56"/>
      <c r="U3" s="57"/>
      <c r="V3" s="55" t="s">
        <v>120</v>
      </c>
      <c r="W3" s="56"/>
      <c r="X3" s="57"/>
    </row>
    <row r="4" spans="1:25" x14ac:dyDescent="0.35">
      <c r="B4" s="21"/>
      <c r="C4" s="22" t="s">
        <v>9</v>
      </c>
      <c r="D4" s="36" t="s">
        <v>0</v>
      </c>
      <c r="E4" s="45" t="s">
        <v>1</v>
      </c>
      <c r="F4" s="25" t="s">
        <v>2</v>
      </c>
      <c r="G4" s="24" t="s">
        <v>3</v>
      </c>
      <c r="H4" s="23" t="s">
        <v>4</v>
      </c>
      <c r="I4" s="25" t="s">
        <v>5</v>
      </c>
      <c r="J4" s="25" t="s">
        <v>6</v>
      </c>
      <c r="K4" s="25" t="s">
        <v>7</v>
      </c>
      <c r="L4" s="24" t="s">
        <v>8</v>
      </c>
      <c r="M4" s="23" t="s">
        <v>10</v>
      </c>
      <c r="N4" s="25" t="s">
        <v>11</v>
      </c>
      <c r="O4" s="25" t="s">
        <v>12</v>
      </c>
      <c r="P4" s="24" t="s">
        <v>13</v>
      </c>
      <c r="Q4" s="26" t="s">
        <v>14</v>
      </c>
      <c r="R4" s="27" t="s">
        <v>15</v>
      </c>
      <c r="S4" s="27" t="s">
        <v>16</v>
      </c>
      <c r="T4" s="27" t="s">
        <v>17</v>
      </c>
      <c r="U4" s="28" t="s">
        <v>18</v>
      </c>
      <c r="V4" s="37" t="s">
        <v>19</v>
      </c>
      <c r="W4" s="29" t="s">
        <v>20</v>
      </c>
      <c r="X4" s="38" t="s">
        <v>21</v>
      </c>
    </row>
    <row r="5" spans="1:25" ht="23.25" customHeight="1" x14ac:dyDescent="0.35">
      <c r="A5" s="30" t="s">
        <v>22</v>
      </c>
      <c r="B5" s="30" t="str">
        <f>HYPERLINK(A5)</f>
        <v>https://lse.fra1.qualtrics.com/public-quotas?SID=SV_3WUI1L5FgEqJrN4</v>
      </c>
      <c r="C5" s="31" t="s">
        <v>23</v>
      </c>
      <c r="D5" s="20">
        <v>1915</v>
      </c>
      <c r="E5" s="33">
        <v>95.75</v>
      </c>
      <c r="F5" s="48">
        <v>94.465648854961842</v>
      </c>
      <c r="G5" s="2">
        <v>100</v>
      </c>
      <c r="H5" s="48">
        <v>106.87500000000001</v>
      </c>
      <c r="I5" s="1">
        <v>106.93877551020408</v>
      </c>
      <c r="J5" s="1">
        <v>107.03933747412009</v>
      </c>
      <c r="K5" s="1">
        <v>107.02402957486137</v>
      </c>
      <c r="L5" s="2">
        <v>72.854640980735553</v>
      </c>
      <c r="M5" s="48">
        <v>110.00000000000001</v>
      </c>
      <c r="N5" s="1">
        <v>107.80000000000001</v>
      </c>
      <c r="O5" s="1">
        <v>88.6</v>
      </c>
      <c r="P5" s="2">
        <v>82.6</v>
      </c>
      <c r="Q5" s="48">
        <v>110.03787878787878</v>
      </c>
      <c r="R5" s="1">
        <v>83.769633507853399</v>
      </c>
      <c r="S5" s="1">
        <v>99.744245524296673</v>
      </c>
      <c r="T5" s="1">
        <v>89.677419354838705</v>
      </c>
      <c r="U5" s="2">
        <v>101.36363636363637</v>
      </c>
      <c r="V5" s="1">
        <v>105.05050505050507</v>
      </c>
      <c r="W5" s="1">
        <v>103.24607329842932</v>
      </c>
      <c r="X5" s="1">
        <v>64.201183431952657</v>
      </c>
      <c r="Y5" s="16" t="s">
        <v>126</v>
      </c>
    </row>
    <row r="6" spans="1:25" x14ac:dyDescent="0.35">
      <c r="A6" s="30" t="s">
        <v>24</v>
      </c>
      <c r="B6" s="30" t="str">
        <f t="shared" ref="B6:B19" si="0">HYPERLINK(A6)</f>
        <v>https://lse.fra1.qualtrics.com/public-quotas?SID=SV_07KudCp2056Qg2G</v>
      </c>
      <c r="C6" s="31" t="s">
        <v>25</v>
      </c>
      <c r="D6" s="20">
        <v>1796</v>
      </c>
      <c r="E6" s="33">
        <v>89.8</v>
      </c>
      <c r="F6" s="48">
        <v>98.940269749518308</v>
      </c>
      <c r="G6" s="2">
        <v>79.521829521829517</v>
      </c>
      <c r="H6" s="48">
        <v>105.17241379310344</v>
      </c>
      <c r="I6" s="1">
        <v>105.01474926253687</v>
      </c>
      <c r="J6" s="1">
        <v>104.95575221238937</v>
      </c>
      <c r="K6" s="1">
        <v>102.12314225053079</v>
      </c>
      <c r="L6" s="2">
        <v>40.666666666666664</v>
      </c>
      <c r="M6" s="48">
        <v>79.400000000000006</v>
      </c>
      <c r="N6" s="1">
        <v>94.399999999999991</v>
      </c>
      <c r="O6" s="1">
        <v>96.399999999999991</v>
      </c>
      <c r="P6" s="2">
        <v>89</v>
      </c>
      <c r="Q6" s="48">
        <v>81.277533039647579</v>
      </c>
      <c r="R6" s="1">
        <v>78.242677824267787</v>
      </c>
      <c r="S6" s="1">
        <v>94.050343249427911</v>
      </c>
      <c r="T6" s="1">
        <v>72.318339100346023</v>
      </c>
      <c r="U6" s="2">
        <v>106.66666666666667</v>
      </c>
      <c r="V6" s="1">
        <v>105.46737213403881</v>
      </c>
      <c r="W6" s="15"/>
      <c r="X6" s="1">
        <v>69.284064665127019</v>
      </c>
      <c r="Y6" s="16" t="s">
        <v>127</v>
      </c>
    </row>
    <row r="7" spans="1:25" x14ac:dyDescent="0.35">
      <c r="A7" s="30" t="s">
        <v>26</v>
      </c>
      <c r="B7" s="30" t="str">
        <f t="shared" si="0"/>
        <v>https://lse.fra1.qualtrics.com/public-quotas?SID=SV_aa8zIThugucSCWi</v>
      </c>
      <c r="C7" s="31" t="s">
        <v>27</v>
      </c>
      <c r="D7" s="20">
        <v>1976</v>
      </c>
      <c r="E7" s="33">
        <v>98.8</v>
      </c>
      <c r="F7" s="48">
        <v>94.175715695952604</v>
      </c>
      <c r="G7" s="2">
        <v>103.44478216818642</v>
      </c>
      <c r="H7" s="48">
        <v>106.96202531645569</v>
      </c>
      <c r="I7" s="1">
        <v>106.85483870967742</v>
      </c>
      <c r="J7" s="1">
        <v>106.50263620386644</v>
      </c>
      <c r="K7" s="1">
        <v>106.96798493408663</v>
      </c>
      <c r="L7" s="2">
        <v>74.645030425963483</v>
      </c>
      <c r="M7" s="48">
        <v>96.6</v>
      </c>
      <c r="N7" s="1">
        <v>108</v>
      </c>
      <c r="O7" s="1">
        <v>93.4</v>
      </c>
      <c r="P7" s="2">
        <v>97.2</v>
      </c>
      <c r="Q7" s="48">
        <v>95.593220338983059</v>
      </c>
      <c r="R7" s="1">
        <v>109.97304582210243</v>
      </c>
      <c r="S7" s="1">
        <v>90.535714285714292</v>
      </c>
      <c r="T7" s="1">
        <v>94.883720930232556</v>
      </c>
      <c r="U7" s="2">
        <v>110.07751937984496</v>
      </c>
      <c r="V7" s="1">
        <v>107.02508960573476</v>
      </c>
      <c r="W7" s="15"/>
      <c r="X7" s="1">
        <v>79.834710743801651</v>
      </c>
      <c r="Y7" s="16" t="s">
        <v>126</v>
      </c>
    </row>
    <row r="8" spans="1:25" x14ac:dyDescent="0.35">
      <c r="A8" s="30" t="s">
        <v>28</v>
      </c>
      <c r="B8" s="30" t="str">
        <f t="shared" si="0"/>
        <v>https://lse.fra1.qualtrics.com/public-quotas?SID=SV_4NSn3izWhCCMy4C</v>
      </c>
      <c r="C8" s="31" t="s">
        <v>29</v>
      </c>
      <c r="D8" s="20">
        <v>1651</v>
      </c>
      <c r="E8" s="33">
        <v>82.55</v>
      </c>
      <c r="F8" s="48">
        <v>69.642857142857139</v>
      </c>
      <c r="G8" s="2">
        <v>95.564516129032256</v>
      </c>
      <c r="H8" s="48">
        <v>14.285714285714285</v>
      </c>
      <c r="I8" s="1">
        <v>48.059701492537314</v>
      </c>
      <c r="J8" s="1">
        <v>100</v>
      </c>
      <c r="K8" s="1">
        <v>100</v>
      </c>
      <c r="L8" s="2">
        <v>100</v>
      </c>
      <c r="M8" s="48">
        <v>78.600000000000009</v>
      </c>
      <c r="N8" s="1">
        <v>77.600000000000009</v>
      </c>
      <c r="O8" s="1">
        <v>72.8</v>
      </c>
      <c r="P8" s="2">
        <v>101.2</v>
      </c>
      <c r="Q8" s="48">
        <v>90.625</v>
      </c>
      <c r="R8" s="1">
        <v>84.887459807073952</v>
      </c>
      <c r="S8" s="1">
        <v>79.376498800959226</v>
      </c>
      <c r="T8" s="1">
        <v>79.361702127659569</v>
      </c>
      <c r="U8" s="2">
        <v>79.017857142857139</v>
      </c>
      <c r="V8" s="1">
        <v>83.125</v>
      </c>
      <c r="W8" s="1">
        <v>84.633569739952719</v>
      </c>
      <c r="X8" s="1">
        <v>74.074074074074076</v>
      </c>
      <c r="Y8" s="16" t="s">
        <v>128</v>
      </c>
    </row>
    <row r="9" spans="1:25" x14ac:dyDescent="0.35">
      <c r="A9" s="30" t="s">
        <v>30</v>
      </c>
      <c r="B9" s="30" t="str">
        <f t="shared" si="0"/>
        <v>https://lse.fra1.qualtrics.com/public-quotas?SID=SV_02uibrdpLtSCOCW</v>
      </c>
      <c r="C9" s="31" t="s">
        <v>31</v>
      </c>
      <c r="D9" s="20">
        <v>1828</v>
      </c>
      <c r="E9" s="33">
        <v>91.4</v>
      </c>
      <c r="F9" s="48">
        <v>78.516377649325634</v>
      </c>
      <c r="G9" s="2">
        <v>104.98960498960498</v>
      </c>
      <c r="H9" s="48">
        <v>67.741935483870961</v>
      </c>
      <c r="I9" s="1">
        <v>100</v>
      </c>
      <c r="J9" s="1">
        <v>100</v>
      </c>
      <c r="K9" s="1">
        <v>100</v>
      </c>
      <c r="L9" s="2">
        <v>81.859070464767612</v>
      </c>
      <c r="M9" s="48">
        <v>100</v>
      </c>
      <c r="N9" s="1">
        <v>100</v>
      </c>
      <c r="O9" s="1">
        <v>91.600000000000009</v>
      </c>
      <c r="P9" s="2">
        <v>65.600000000000009</v>
      </c>
      <c r="Q9" s="48">
        <v>100</v>
      </c>
      <c r="R9" s="1">
        <v>100</v>
      </c>
      <c r="S9" s="1">
        <v>81.651376146788991</v>
      </c>
      <c r="T9" s="1">
        <v>97.005988023952099</v>
      </c>
      <c r="U9" s="2">
        <v>69.423558897243112</v>
      </c>
      <c r="V9" s="1">
        <v>99.927849927849934</v>
      </c>
      <c r="W9" s="15"/>
      <c r="X9" s="1">
        <v>71.921182266009851</v>
      </c>
      <c r="Y9" s="16" t="s">
        <v>129</v>
      </c>
    </row>
    <row r="10" spans="1:25" x14ac:dyDescent="0.35">
      <c r="A10" s="30" t="s">
        <v>32</v>
      </c>
      <c r="B10" s="30" t="str">
        <f t="shared" si="0"/>
        <v>https://lse.fra1.qualtrics.com/public-quotas?SID=SV_2shrz7xK2E8I4uy</v>
      </c>
      <c r="C10" s="31" t="s">
        <v>33</v>
      </c>
      <c r="D10" s="20">
        <v>1904</v>
      </c>
      <c r="E10" s="33">
        <v>95.199999999999989</v>
      </c>
      <c r="F10" s="48">
        <v>90.123456790123456</v>
      </c>
      <c r="G10" s="2">
        <v>100</v>
      </c>
      <c r="H10" s="48">
        <v>100</v>
      </c>
      <c r="I10" s="1">
        <v>100.20576131687243</v>
      </c>
      <c r="J10" s="1">
        <v>83.044982698961931</v>
      </c>
      <c r="K10" s="1">
        <v>100</v>
      </c>
      <c r="L10" s="2">
        <v>100</v>
      </c>
      <c r="M10" s="48">
        <v>80.600000000000009</v>
      </c>
      <c r="N10" s="1">
        <v>100.2</v>
      </c>
      <c r="O10" s="1">
        <v>100</v>
      </c>
      <c r="P10" s="2">
        <v>100</v>
      </c>
      <c r="Q10" s="48">
        <v>100.38022813688212</v>
      </c>
      <c r="R10" s="1">
        <v>100</v>
      </c>
      <c r="S10" s="1">
        <v>81.544256120527308</v>
      </c>
      <c r="T10" s="1">
        <v>100</v>
      </c>
      <c r="U10" s="2">
        <v>100.36231884057972</v>
      </c>
      <c r="V10" s="1">
        <v>103.04709141274238</v>
      </c>
      <c r="W10" s="15"/>
      <c r="X10" s="1">
        <v>90.766823161189365</v>
      </c>
      <c r="Y10" s="16" t="s">
        <v>130</v>
      </c>
    </row>
    <row r="11" spans="1:25" x14ac:dyDescent="0.35">
      <c r="A11" s="30" t="s">
        <v>34</v>
      </c>
      <c r="B11" s="30" t="str">
        <f t="shared" si="0"/>
        <v>https://lse.fra1.qualtrics.com/public-quotas?SID=SV_5bgS4vQyTHXHl4i</v>
      </c>
      <c r="C11" s="31" t="s">
        <v>35</v>
      </c>
      <c r="D11" s="20">
        <v>1609</v>
      </c>
      <c r="E11" s="33">
        <v>80.45</v>
      </c>
      <c r="F11" s="48">
        <v>90.702274975272019</v>
      </c>
      <c r="G11" s="2">
        <v>69.767441860465112</v>
      </c>
      <c r="H11" s="48">
        <v>100</v>
      </c>
      <c r="I11" s="1">
        <v>100</v>
      </c>
      <c r="J11" s="1">
        <v>71.731448763250881</v>
      </c>
      <c r="K11" s="1">
        <v>48.916408668730647</v>
      </c>
      <c r="L11" s="2">
        <v>43.103448275862064</v>
      </c>
      <c r="M11" s="48">
        <v>46.400000000000006</v>
      </c>
      <c r="N11" s="1">
        <v>75.400000000000006</v>
      </c>
      <c r="O11" s="1">
        <v>100</v>
      </c>
      <c r="P11" s="2">
        <v>100</v>
      </c>
      <c r="Q11" s="48">
        <v>100</v>
      </c>
      <c r="R11" s="1">
        <v>100</v>
      </c>
      <c r="S11" s="1">
        <v>60.743801652892557</v>
      </c>
      <c r="T11" s="1">
        <v>82.191780821917803</v>
      </c>
      <c r="U11" s="2">
        <v>63.84615384615384</v>
      </c>
      <c r="V11" s="1">
        <v>102.96523517382413</v>
      </c>
      <c r="W11" s="15"/>
      <c r="X11" s="1">
        <v>58.904109589041099</v>
      </c>
      <c r="Y11" s="16" t="s">
        <v>131</v>
      </c>
    </row>
    <row r="12" spans="1:25" x14ac:dyDescent="0.35">
      <c r="A12" s="30" t="s">
        <v>36</v>
      </c>
      <c r="B12" s="30" t="str">
        <f t="shared" si="0"/>
        <v>https://lse.fra1.qualtrics.com/public-quotas?SID=SV_9pr4LdbFZ8DjyB0</v>
      </c>
      <c r="C12" s="31" t="s">
        <v>37</v>
      </c>
      <c r="D12" s="20">
        <v>1560</v>
      </c>
      <c r="E12" s="33">
        <v>78</v>
      </c>
      <c r="F12" s="48">
        <v>81.660231660231659</v>
      </c>
      <c r="G12" s="2">
        <v>73.755186721991706</v>
      </c>
      <c r="H12" s="48">
        <v>88.034188034188034</v>
      </c>
      <c r="I12" s="1">
        <v>100</v>
      </c>
      <c r="J12" s="1">
        <v>95.166666666666671</v>
      </c>
      <c r="K12" s="1">
        <v>48.767123287671232</v>
      </c>
      <c r="L12" s="2">
        <v>16.513761467889911</v>
      </c>
      <c r="M12" s="48">
        <v>97.6</v>
      </c>
      <c r="N12" s="1">
        <v>88.4</v>
      </c>
      <c r="O12" s="1">
        <v>61.6</v>
      </c>
      <c r="P12" s="2">
        <v>64.400000000000006</v>
      </c>
      <c r="Q12" s="48">
        <v>61.395348837209305</v>
      </c>
      <c r="R12" s="1">
        <v>100</v>
      </c>
      <c r="S12" s="1">
        <v>79.797979797979806</v>
      </c>
      <c r="T12" s="1">
        <v>60.9375</v>
      </c>
      <c r="U12" s="2">
        <v>70.678336980306341</v>
      </c>
      <c r="V12" s="1">
        <v>100</v>
      </c>
      <c r="W12" s="15">
        <v>17.449664429530202</v>
      </c>
      <c r="X12" s="1">
        <v>54.67289719626168</v>
      </c>
      <c r="Y12" s="16" t="s">
        <v>132</v>
      </c>
    </row>
    <row r="13" spans="1:25" ht="36.75" customHeight="1" x14ac:dyDescent="0.35">
      <c r="A13" s="30" t="s">
        <v>38</v>
      </c>
      <c r="B13" s="30" t="str">
        <f t="shared" si="0"/>
        <v>https://lse.fra1.qualtrics.com/public-quotas?SID=SV_9Wt11o3HDZ2YVym</v>
      </c>
      <c r="C13" s="31" t="s">
        <v>39</v>
      </c>
      <c r="D13" s="20">
        <v>1868</v>
      </c>
      <c r="E13" s="33">
        <v>93.4</v>
      </c>
      <c r="F13" s="48">
        <v>100</v>
      </c>
      <c r="G13" s="2">
        <v>86.09137055837563</v>
      </c>
      <c r="H13" s="48">
        <v>65.865384615384613</v>
      </c>
      <c r="I13" s="1">
        <v>82</v>
      </c>
      <c r="J13" s="1">
        <v>100</v>
      </c>
      <c r="K13" s="1">
        <v>100</v>
      </c>
      <c r="L13" s="2">
        <v>100</v>
      </c>
      <c r="M13" s="48">
        <v>82.399999999999991</v>
      </c>
      <c r="N13" s="1">
        <v>108</v>
      </c>
      <c r="O13" s="1">
        <v>108</v>
      </c>
      <c r="P13" s="2">
        <v>75.2</v>
      </c>
      <c r="Q13" s="48">
        <v>79.051383399209485</v>
      </c>
      <c r="R13" s="1">
        <v>86.666666666666671</v>
      </c>
      <c r="S13" s="1">
        <v>93.701799485861187</v>
      </c>
      <c r="T13" s="1">
        <v>106.19469026548674</v>
      </c>
      <c r="U13" s="2">
        <v>110.07751937984496</v>
      </c>
      <c r="V13" s="1">
        <v>99.819927971188477</v>
      </c>
      <c r="W13"/>
      <c r="X13" s="1">
        <v>61.377245508982035</v>
      </c>
      <c r="Y13" s="16" t="s">
        <v>133</v>
      </c>
    </row>
    <row r="14" spans="1:25" x14ac:dyDescent="0.35">
      <c r="A14" s="30" t="s">
        <v>40</v>
      </c>
      <c r="B14" s="30" t="str">
        <f t="shared" si="0"/>
        <v>https://lse.fra1.qualtrics.com/public-quotas?SID=SV_9A1q4vyQCBUqnlk</v>
      </c>
      <c r="C14" s="31" t="s">
        <v>41</v>
      </c>
      <c r="D14" s="20">
        <v>1393</v>
      </c>
      <c r="E14" s="33">
        <v>69.650000000000006</v>
      </c>
      <c r="F14" s="48">
        <v>69.200394866732466</v>
      </c>
      <c r="G14" s="2">
        <v>70.111448834853078</v>
      </c>
      <c r="H14" s="48">
        <v>11.607142857142858</v>
      </c>
      <c r="I14" s="1">
        <v>37.096774193548384</v>
      </c>
      <c r="J14" s="1">
        <v>66.603053435114504</v>
      </c>
      <c r="K14" s="1">
        <v>100</v>
      </c>
      <c r="L14" s="2">
        <v>100</v>
      </c>
      <c r="M14" s="48">
        <v>100</v>
      </c>
      <c r="N14" s="1">
        <v>99.4</v>
      </c>
      <c r="O14" s="1">
        <v>55.000000000000007</v>
      </c>
      <c r="P14" s="2">
        <v>24.2</v>
      </c>
      <c r="Q14" s="48">
        <v>50.220264317180622</v>
      </c>
      <c r="R14" s="1">
        <v>67.821782178217831</v>
      </c>
      <c r="S14" s="1">
        <v>66.417910447761201</v>
      </c>
      <c r="T14" s="1">
        <v>97.826086956521735</v>
      </c>
      <c r="U14" s="2">
        <v>75.579322638146166</v>
      </c>
      <c r="V14" s="1">
        <v>75.907821229050271</v>
      </c>
      <c r="W14"/>
      <c r="X14" s="1">
        <v>53.697183098591552</v>
      </c>
      <c r="Y14" s="16" t="s">
        <v>134</v>
      </c>
    </row>
    <row r="15" spans="1:25" x14ac:dyDescent="0.35">
      <c r="A15" s="30" t="s">
        <v>42</v>
      </c>
      <c r="B15" s="30" t="str">
        <f t="shared" si="0"/>
        <v>https://lse.fra1.qualtrics.com/public-quotas?SID=SV_eWdA8JHRbZ7RIgu</v>
      </c>
      <c r="C15" s="31" t="s">
        <v>43</v>
      </c>
      <c r="D15" s="20">
        <v>1847</v>
      </c>
      <c r="E15" s="33">
        <v>92.35</v>
      </c>
      <c r="F15" s="48">
        <v>99.8046875</v>
      </c>
      <c r="G15" s="2">
        <v>84.426229508196727</v>
      </c>
      <c r="H15" s="48">
        <v>100</v>
      </c>
      <c r="I15" s="1">
        <v>100</v>
      </c>
      <c r="J15" s="1">
        <v>100</v>
      </c>
      <c r="K15" s="1">
        <v>100</v>
      </c>
      <c r="L15" s="2">
        <v>39.84375</v>
      </c>
      <c r="M15" s="48">
        <v>88</v>
      </c>
      <c r="N15" s="1">
        <v>110.00000000000001</v>
      </c>
      <c r="O15" s="1">
        <v>89.600000000000009</v>
      </c>
      <c r="P15" s="2">
        <v>81.8</v>
      </c>
      <c r="Q15" s="48">
        <v>42.613636363636367</v>
      </c>
      <c r="R15" s="1">
        <v>94.464944649446494</v>
      </c>
      <c r="S15" s="1">
        <v>100</v>
      </c>
      <c r="T15" s="1">
        <v>100</v>
      </c>
      <c r="U15" s="2">
        <v>85.897435897435898</v>
      </c>
      <c r="V15" s="1">
        <v>102.97101449275362</v>
      </c>
      <c r="W15"/>
      <c r="X15" s="1">
        <v>68.709677419354847</v>
      </c>
      <c r="Y15" s="16" t="s">
        <v>135</v>
      </c>
    </row>
    <row r="16" spans="1:25" x14ac:dyDescent="0.35">
      <c r="A16" s="30" t="s">
        <v>44</v>
      </c>
      <c r="B16" s="30" t="str">
        <f t="shared" si="0"/>
        <v>https://lse.fra1.qualtrics.com/public-quotas?SID=SV_dg6dhCoMsO7viDA</v>
      </c>
      <c r="C16" s="31" t="s">
        <v>45</v>
      </c>
      <c r="D16" s="20">
        <v>1572</v>
      </c>
      <c r="E16" s="33">
        <v>78.600000000000009</v>
      </c>
      <c r="F16" s="48">
        <v>95.034079844206431</v>
      </c>
      <c r="G16" s="2">
        <v>60.842754367934226</v>
      </c>
      <c r="H16" s="48">
        <v>100</v>
      </c>
      <c r="I16" s="1">
        <v>100</v>
      </c>
      <c r="J16" s="1">
        <v>100</v>
      </c>
      <c r="K16" s="1">
        <v>52.798053527980535</v>
      </c>
      <c r="L16" s="2">
        <v>7.5396825396825395</v>
      </c>
      <c r="M16" s="48">
        <v>29.799999999999997</v>
      </c>
      <c r="N16" s="1">
        <v>84.6</v>
      </c>
      <c r="O16" s="1">
        <v>100</v>
      </c>
      <c r="P16" s="2">
        <v>100</v>
      </c>
      <c r="Q16" s="48">
        <v>68.918918918918919</v>
      </c>
      <c r="R16" s="1">
        <v>92.257001647446458</v>
      </c>
      <c r="S16" s="1">
        <v>100</v>
      </c>
      <c r="T16" s="1">
        <v>40.489130434782609</v>
      </c>
      <c r="U16" s="50"/>
      <c r="V16" s="1">
        <v>86.889016676250719</v>
      </c>
      <c r="W16"/>
      <c r="X16" s="1">
        <v>23.371647509578544</v>
      </c>
      <c r="Y16" s="16" t="s">
        <v>136</v>
      </c>
    </row>
    <row r="17" spans="1:25" x14ac:dyDescent="0.35">
      <c r="A17" s="30" t="s">
        <v>46</v>
      </c>
      <c r="B17" s="30" t="str">
        <f t="shared" si="0"/>
        <v>https://lse.fra1.qualtrics.com/public-quotas?SID=SV_bBqhJyGMyPKCMzc</v>
      </c>
      <c r="C17" s="31" t="s">
        <v>47</v>
      </c>
      <c r="D17" s="20">
        <v>1662</v>
      </c>
      <c r="E17" s="33">
        <v>83.1</v>
      </c>
      <c r="F17" s="48">
        <v>72.361809045226138</v>
      </c>
      <c r="G17" s="2">
        <v>93.631840796019901</v>
      </c>
      <c r="H17" s="48">
        <v>58.461538461538467</v>
      </c>
      <c r="I17" s="1">
        <v>100.31446540880505</v>
      </c>
      <c r="J17" s="1">
        <v>100</v>
      </c>
      <c r="K17" s="1">
        <v>97.690941385435167</v>
      </c>
      <c r="L17" s="2">
        <v>34.759358288770052</v>
      </c>
      <c r="M17" s="48">
        <v>100</v>
      </c>
      <c r="N17" s="1">
        <v>100</v>
      </c>
      <c r="O17" s="1">
        <v>92.4</v>
      </c>
      <c r="P17" s="2">
        <v>40</v>
      </c>
      <c r="Q17" s="48">
        <v>100</v>
      </c>
      <c r="R17" s="1">
        <v>92.139737991266372</v>
      </c>
      <c r="S17" s="1">
        <v>61.451247165532884</v>
      </c>
      <c r="T17" s="1">
        <v>77.045908183632733</v>
      </c>
      <c r="U17" s="49"/>
      <c r="V17" s="1">
        <v>83.282980866062445</v>
      </c>
      <c r="W17" s="15">
        <v>91.050119331742238</v>
      </c>
      <c r="X17" s="1">
        <v>42.857142857142854</v>
      </c>
      <c r="Y17" s="16" t="s">
        <v>136</v>
      </c>
    </row>
    <row r="18" spans="1:25" ht="15" thickBot="1" x14ac:dyDescent="0.4">
      <c r="A18" s="16" t="s">
        <v>48</v>
      </c>
      <c r="B18" s="34" t="str">
        <f t="shared" si="0"/>
        <v>https://lse.fra1.qualtrics.com/public-quotas?SID=SV_575zDiWmASUXFTU</v>
      </c>
      <c r="C18" s="22" t="s">
        <v>49</v>
      </c>
      <c r="D18" s="39">
        <v>1381</v>
      </c>
      <c r="E18" s="46">
        <v>69.05</v>
      </c>
      <c r="F18" s="48">
        <v>69.074262461851475</v>
      </c>
      <c r="G18" s="2">
        <v>68.043264503441492</v>
      </c>
      <c r="H18" s="48">
        <v>100</v>
      </c>
      <c r="I18" s="1">
        <v>100</v>
      </c>
      <c r="J18" s="1">
        <v>96.768402154398558</v>
      </c>
      <c r="K18" s="1">
        <v>42.075471698113212</v>
      </c>
      <c r="L18" s="2">
        <v>4.5454545454545459</v>
      </c>
      <c r="M18" s="48">
        <v>16.8</v>
      </c>
      <c r="N18" s="1">
        <v>59.4</v>
      </c>
      <c r="O18" s="1">
        <v>100</v>
      </c>
      <c r="P18" s="2">
        <v>100</v>
      </c>
      <c r="Q18" s="48">
        <v>100</v>
      </c>
      <c r="R18" s="1">
        <v>40.243902439024396</v>
      </c>
      <c r="S18" s="1">
        <v>70.439189189189193</v>
      </c>
      <c r="T18" s="1">
        <v>52.604166666666664</v>
      </c>
      <c r="U18" s="2">
        <v>82.988505747126439</v>
      </c>
      <c r="V18" s="1">
        <v>100</v>
      </c>
      <c r="W18" s="1">
        <v>100.70921985815602</v>
      </c>
      <c r="X18" s="1">
        <v>15.675675675675677</v>
      </c>
      <c r="Y18" s="16" t="s">
        <v>137</v>
      </c>
    </row>
    <row r="19" spans="1:25" ht="15.5" thickTop="1" thickBot="1" x14ac:dyDescent="0.4">
      <c r="A19" s="16" t="s">
        <v>50</v>
      </c>
      <c r="B19" s="34" t="str">
        <f t="shared" si="0"/>
        <v>https://lse.fra1.qualtrics.com/public-quotas?SID=SV_8jZR47gKLcFsImy</v>
      </c>
      <c r="C19" s="40" t="s">
        <v>51</v>
      </c>
      <c r="D19" s="41">
        <v>231</v>
      </c>
      <c r="E19" s="47">
        <v>11.55</v>
      </c>
      <c r="F19" s="42"/>
      <c r="G19" s="42"/>
      <c r="H19" s="43"/>
      <c r="I19" s="42"/>
      <c r="J19" s="42"/>
      <c r="K19" s="42"/>
      <c r="L19" s="42"/>
      <c r="M19" s="43"/>
      <c r="N19" s="42"/>
      <c r="O19" s="42"/>
      <c r="P19" s="42"/>
      <c r="Q19" s="43"/>
      <c r="R19" s="42"/>
      <c r="S19" s="42"/>
      <c r="T19" s="42"/>
      <c r="U19" s="42"/>
      <c r="V19" s="43"/>
      <c r="W19" s="44"/>
      <c r="X19" s="42"/>
    </row>
    <row r="20" spans="1:25" ht="15" thickTop="1" x14ac:dyDescent="0.35"/>
  </sheetData>
  <mergeCells count="7">
    <mergeCell ref="C1:X1"/>
    <mergeCell ref="D3:E3"/>
    <mergeCell ref="V3:X3"/>
    <mergeCell ref="Q3:U3"/>
    <mergeCell ref="M3:P3"/>
    <mergeCell ref="H3:L3"/>
    <mergeCell ref="F3:G3"/>
  </mergeCells>
  <conditionalFormatting sqref="U5 G5 G7:G18 U7:U15">
    <cfRule type="cellIs" dxfId="33" priority="34" operator="between">
      <formula>0</formula>
      <formula>75</formula>
    </cfRule>
  </conditionalFormatting>
  <conditionalFormatting sqref="F5 F7:F18">
    <cfRule type="cellIs" dxfId="32" priority="33" operator="between">
      <formula>0</formula>
      <formula>75</formula>
    </cfRule>
  </conditionalFormatting>
  <conditionalFormatting sqref="H5 H7:H18">
    <cfRule type="cellIs" dxfId="31" priority="32" operator="between">
      <formula>0</formula>
      <formula>75</formula>
    </cfRule>
  </conditionalFormatting>
  <conditionalFormatting sqref="I5 I7:I18">
    <cfRule type="cellIs" dxfId="30" priority="31" operator="between">
      <formula>0</formula>
      <formula>75</formula>
    </cfRule>
  </conditionalFormatting>
  <conditionalFormatting sqref="J5 J7:J18">
    <cfRule type="cellIs" dxfId="29" priority="30" operator="between">
      <formula>0</formula>
      <formula>75</formula>
    </cfRule>
  </conditionalFormatting>
  <conditionalFormatting sqref="K5 K7:K18">
    <cfRule type="cellIs" dxfId="28" priority="29" operator="between">
      <formula>0</formula>
      <formula>75</formula>
    </cfRule>
  </conditionalFormatting>
  <conditionalFormatting sqref="L5 L7:L18">
    <cfRule type="cellIs" dxfId="27" priority="28" operator="between">
      <formula>0</formula>
      <formula>75</formula>
    </cfRule>
  </conditionalFormatting>
  <conditionalFormatting sqref="M5 M7:M18">
    <cfRule type="cellIs" dxfId="26" priority="27" operator="between">
      <formula>0</formula>
      <formula>75</formula>
    </cfRule>
  </conditionalFormatting>
  <conditionalFormatting sqref="X5 X7:X18">
    <cfRule type="cellIs" dxfId="25" priority="17" operator="between">
      <formula>0</formula>
      <formula>75</formula>
    </cfRule>
  </conditionalFormatting>
  <conditionalFormatting sqref="N5 N7:N18">
    <cfRule type="cellIs" dxfId="24" priority="26" operator="between">
      <formula>0</formula>
      <formula>75</formula>
    </cfRule>
  </conditionalFormatting>
  <conditionalFormatting sqref="O5 O7:O18">
    <cfRule type="cellIs" dxfId="23" priority="25" operator="between">
      <formula>0</formula>
      <formula>75</formula>
    </cfRule>
  </conditionalFormatting>
  <conditionalFormatting sqref="P5 P7:P18">
    <cfRule type="cellIs" dxfId="22" priority="24" operator="between">
      <formula>0</formula>
      <formula>75</formula>
    </cfRule>
  </conditionalFormatting>
  <conditionalFormatting sqref="Q5 Q7:Q18">
    <cfRule type="cellIs" dxfId="21" priority="23" operator="between">
      <formula>0</formula>
      <formula>75</formula>
    </cfRule>
  </conditionalFormatting>
  <conditionalFormatting sqref="R5 R7:R18">
    <cfRule type="cellIs" dxfId="20" priority="22" operator="between">
      <formula>0</formula>
      <formula>75</formula>
    </cfRule>
  </conditionalFormatting>
  <conditionalFormatting sqref="S5 S7:S18">
    <cfRule type="cellIs" dxfId="19" priority="21" operator="between">
      <formula>0</formula>
      <formula>75</formula>
    </cfRule>
  </conditionalFormatting>
  <conditionalFormatting sqref="T5 T7:T18">
    <cfRule type="cellIs" dxfId="18" priority="20" operator="between">
      <formula>0</formula>
      <formula>75</formula>
    </cfRule>
  </conditionalFormatting>
  <conditionalFormatting sqref="V5 V7:V18">
    <cfRule type="cellIs" dxfId="17" priority="19" operator="between">
      <formula>0</formula>
      <formula>75</formula>
    </cfRule>
  </conditionalFormatting>
  <conditionalFormatting sqref="W5 W8 W18">
    <cfRule type="cellIs" dxfId="16" priority="18" operator="between">
      <formula>0</formula>
      <formula>75</formula>
    </cfRule>
  </conditionalFormatting>
  <conditionalFormatting sqref="G6 U6">
    <cfRule type="cellIs" dxfId="15" priority="16" operator="between">
      <formula>0</formula>
      <formula>75</formula>
    </cfRule>
  </conditionalFormatting>
  <conditionalFormatting sqref="F6">
    <cfRule type="cellIs" dxfId="14" priority="15" operator="between">
      <formula>0</formula>
      <formula>75</formula>
    </cfRule>
  </conditionalFormatting>
  <conditionalFormatting sqref="H6">
    <cfRule type="cellIs" dxfId="13" priority="14" operator="between">
      <formula>0</formula>
      <formula>75</formula>
    </cfRule>
  </conditionalFormatting>
  <conditionalFormatting sqref="I6">
    <cfRule type="cellIs" dxfId="12" priority="13" operator="between">
      <formula>0</formula>
      <formula>75</formula>
    </cfRule>
  </conditionalFormatting>
  <conditionalFormatting sqref="J6">
    <cfRule type="cellIs" dxfId="11" priority="12" operator="between">
      <formula>0</formula>
      <formula>75</formula>
    </cfRule>
  </conditionalFormatting>
  <conditionalFormatting sqref="K6">
    <cfRule type="cellIs" dxfId="10" priority="11" operator="between">
      <formula>0</formula>
      <formula>75</formula>
    </cfRule>
  </conditionalFormatting>
  <conditionalFormatting sqref="L6">
    <cfRule type="cellIs" dxfId="9" priority="10" operator="between">
      <formula>0</formula>
      <formula>75</formula>
    </cfRule>
  </conditionalFormatting>
  <conditionalFormatting sqref="M6">
    <cfRule type="cellIs" dxfId="8" priority="9" operator="between">
      <formula>0</formula>
      <formula>75</formula>
    </cfRule>
  </conditionalFormatting>
  <conditionalFormatting sqref="X6">
    <cfRule type="cellIs" dxfId="7" priority="8" operator="between">
      <formula>0</formula>
      <formula>75</formula>
    </cfRule>
  </conditionalFormatting>
  <conditionalFormatting sqref="O6">
    <cfRule type="cellIs" dxfId="6" priority="7" operator="between">
      <formula>0</formula>
      <formula>75</formula>
    </cfRule>
  </conditionalFormatting>
  <conditionalFormatting sqref="P6">
    <cfRule type="cellIs" dxfId="5" priority="6" operator="between">
      <formula>0</formula>
      <formula>75</formula>
    </cfRule>
  </conditionalFormatting>
  <conditionalFormatting sqref="Q6">
    <cfRule type="cellIs" dxfId="4" priority="5" operator="between">
      <formula>0</formula>
      <formula>0</formula>
    </cfRule>
  </conditionalFormatting>
  <conditionalFormatting sqref="R6">
    <cfRule type="cellIs" dxfId="3" priority="4" operator="between">
      <formula>0</formula>
      <formula>0</formula>
    </cfRule>
  </conditionalFormatting>
  <conditionalFormatting sqref="F5:X12 F17:X18 F13:V15 X13:X16 F16:T16 V16">
    <cfRule type="cellIs" dxfId="2" priority="1" operator="between">
      <formula>50</formula>
      <formula>75</formula>
    </cfRule>
    <cfRule type="cellIs" dxfId="1" priority="2" operator="between">
      <formula>25</formula>
      <formula>50</formula>
    </cfRule>
    <cfRule type="cellIs" dxfId="0" priority="3" operator="between">
      <formula>0.001</formula>
      <formula>25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0"/>
  <sheetViews>
    <sheetView topLeftCell="B3" zoomScaleNormal="100" workbookViewId="0">
      <selection activeCell="E7" sqref="E7"/>
    </sheetView>
  </sheetViews>
  <sheetFormatPr defaultColWidth="9.1796875" defaultRowHeight="14.5" x14ac:dyDescent="0.35"/>
  <cols>
    <col min="1" max="1" width="16.453125" style="4" customWidth="1"/>
    <col min="2" max="2" width="14.54296875" style="4" bestFit="1" customWidth="1"/>
    <col min="3" max="3" width="22.81640625" style="4" customWidth="1"/>
    <col min="4" max="4" width="23.453125" style="4" customWidth="1"/>
    <col min="5" max="5" width="52" style="4" customWidth="1"/>
    <col min="6" max="6" width="30" style="4" customWidth="1"/>
    <col min="7" max="7" width="38.26953125" style="4" customWidth="1"/>
    <col min="8" max="8" width="54.453125" style="4" customWidth="1"/>
    <col min="9" max="10" width="19.453125" style="4" customWidth="1"/>
    <col min="11" max="16384" width="9.1796875" style="4"/>
  </cols>
  <sheetData>
    <row r="1" spans="1:9" ht="21" x14ac:dyDescent="0.5">
      <c r="A1" s="51" t="s">
        <v>122</v>
      </c>
      <c r="B1" s="51"/>
      <c r="C1" s="51"/>
      <c r="D1" s="51"/>
      <c r="E1" s="51"/>
      <c r="F1" s="51"/>
      <c r="G1" s="51"/>
      <c r="H1" s="51"/>
      <c r="I1" s="51"/>
    </row>
    <row r="2" spans="1:9" ht="15" thickBot="1" x14ac:dyDescent="0.4">
      <c r="A2" s="3"/>
      <c r="B2" s="3"/>
      <c r="C2" s="3"/>
      <c r="D2" s="3"/>
      <c r="E2" s="3"/>
      <c r="F2" s="3"/>
      <c r="G2" s="3"/>
      <c r="H2" s="3"/>
      <c r="I2" s="3"/>
    </row>
    <row r="3" spans="1:9" ht="19" thickTop="1" x14ac:dyDescent="0.45">
      <c r="A3" s="11" t="s">
        <v>9</v>
      </c>
      <c r="B3" s="11" t="s">
        <v>116</v>
      </c>
      <c r="C3" s="11" t="s">
        <v>1</v>
      </c>
      <c r="D3" s="11" t="s">
        <v>55</v>
      </c>
      <c r="E3" s="11" t="s">
        <v>52</v>
      </c>
      <c r="F3" s="11" t="s">
        <v>53</v>
      </c>
      <c r="G3" s="11" t="s">
        <v>54</v>
      </c>
      <c r="H3" s="11" t="s">
        <v>21</v>
      </c>
      <c r="I3" s="11" t="s">
        <v>117</v>
      </c>
    </row>
    <row r="4" spans="1:9" s="8" customFormat="1" ht="29" x14ac:dyDescent="0.35">
      <c r="A4" s="6" t="s">
        <v>23</v>
      </c>
      <c r="B4" s="7">
        <v>1915</v>
      </c>
      <c r="C4" s="7">
        <f>(B4/2000)*100</f>
        <v>95.75</v>
      </c>
      <c r="D4" s="8" t="s">
        <v>58</v>
      </c>
      <c r="E4" s="8" t="s">
        <v>60</v>
      </c>
      <c r="F4" s="8" t="s">
        <v>56</v>
      </c>
      <c r="G4" s="8" t="s">
        <v>56</v>
      </c>
      <c r="H4" s="8" t="s">
        <v>63</v>
      </c>
    </row>
    <row r="5" spans="1:9" s="8" customFormat="1" ht="43.5" x14ac:dyDescent="0.35">
      <c r="A5" s="6" t="s">
        <v>25</v>
      </c>
      <c r="B5" s="7">
        <v>1796</v>
      </c>
      <c r="C5" s="7">
        <f t="shared" ref="C5:C18" si="0">(B5/2000)*100</f>
        <v>89.8</v>
      </c>
      <c r="D5" s="8" t="s">
        <v>57</v>
      </c>
      <c r="E5" s="8" t="s">
        <v>59</v>
      </c>
      <c r="F5" s="8" t="s">
        <v>61</v>
      </c>
      <c r="G5" s="8" t="s">
        <v>62</v>
      </c>
      <c r="H5" s="8" t="s">
        <v>124</v>
      </c>
    </row>
    <row r="6" spans="1:9" s="8" customFormat="1" ht="29" x14ac:dyDescent="0.35">
      <c r="A6" s="6" t="s">
        <v>27</v>
      </c>
      <c r="B6" s="7">
        <v>1976</v>
      </c>
      <c r="C6" s="7">
        <f t="shared" si="0"/>
        <v>98.8</v>
      </c>
      <c r="D6" s="8" t="s">
        <v>65</v>
      </c>
      <c r="E6" s="8" t="s">
        <v>125</v>
      </c>
      <c r="F6" s="8" t="s">
        <v>64</v>
      </c>
      <c r="G6" s="8" t="s">
        <v>64</v>
      </c>
      <c r="H6" s="8" t="s">
        <v>66</v>
      </c>
    </row>
    <row r="7" spans="1:9" s="8" customFormat="1" ht="29" x14ac:dyDescent="0.35">
      <c r="A7" s="6" t="s">
        <v>29</v>
      </c>
      <c r="B7" s="7">
        <v>1651</v>
      </c>
      <c r="C7" s="7">
        <f t="shared" si="0"/>
        <v>82.55</v>
      </c>
      <c r="D7" s="8" t="s">
        <v>67</v>
      </c>
      <c r="E7" s="8" t="s">
        <v>68</v>
      </c>
      <c r="F7" s="8" t="s">
        <v>64</v>
      </c>
      <c r="G7" s="8" t="s">
        <v>64</v>
      </c>
      <c r="H7" s="8" t="s">
        <v>69</v>
      </c>
      <c r="I7" s="8" t="s">
        <v>118</v>
      </c>
    </row>
    <row r="8" spans="1:9" s="8" customFormat="1" ht="43.5" x14ac:dyDescent="0.35">
      <c r="A8" s="6" t="s">
        <v>31</v>
      </c>
      <c r="B8" s="7">
        <v>1828</v>
      </c>
      <c r="C8" s="7">
        <f t="shared" si="0"/>
        <v>91.4</v>
      </c>
      <c r="D8" s="8" t="s">
        <v>74</v>
      </c>
      <c r="E8" s="8" t="s">
        <v>73</v>
      </c>
      <c r="F8" s="8" t="s">
        <v>72</v>
      </c>
      <c r="G8" s="8" t="s">
        <v>71</v>
      </c>
      <c r="H8" s="8" t="s">
        <v>70</v>
      </c>
    </row>
    <row r="9" spans="1:9" s="8" customFormat="1" ht="29" x14ac:dyDescent="0.35">
      <c r="A9" s="6" t="s">
        <v>33</v>
      </c>
      <c r="B9" s="7">
        <v>1904</v>
      </c>
      <c r="C9" s="7">
        <f t="shared" si="0"/>
        <v>95.199999999999989</v>
      </c>
      <c r="D9" s="8" t="s">
        <v>75</v>
      </c>
      <c r="E9" s="8" t="s">
        <v>76</v>
      </c>
      <c r="F9" s="8" t="s">
        <v>77</v>
      </c>
      <c r="G9" s="8" t="s">
        <v>78</v>
      </c>
      <c r="H9" s="8" t="s">
        <v>79</v>
      </c>
    </row>
    <row r="10" spans="1:9" s="8" customFormat="1" ht="29" x14ac:dyDescent="0.35">
      <c r="A10" s="6" t="s">
        <v>35</v>
      </c>
      <c r="B10" s="7">
        <v>1609</v>
      </c>
      <c r="C10" s="7">
        <f t="shared" si="0"/>
        <v>80.45</v>
      </c>
      <c r="D10" s="8" t="s">
        <v>84</v>
      </c>
      <c r="E10" s="8" t="s">
        <v>83</v>
      </c>
      <c r="F10" s="8" t="s">
        <v>82</v>
      </c>
      <c r="G10" s="8" t="s">
        <v>81</v>
      </c>
      <c r="H10" s="8" t="s">
        <v>80</v>
      </c>
      <c r="I10" s="8" t="s">
        <v>95</v>
      </c>
    </row>
    <row r="11" spans="1:9" s="8" customFormat="1" ht="29" x14ac:dyDescent="0.35">
      <c r="A11" s="6" t="s">
        <v>37</v>
      </c>
      <c r="B11" s="7">
        <v>1560</v>
      </c>
      <c r="C11" s="7">
        <f t="shared" si="0"/>
        <v>78</v>
      </c>
      <c r="D11" s="8" t="s">
        <v>89</v>
      </c>
      <c r="E11" s="8" t="s">
        <v>88</v>
      </c>
      <c r="F11" s="8" t="s">
        <v>87</v>
      </c>
      <c r="G11" s="8" t="s">
        <v>86</v>
      </c>
      <c r="H11" s="8" t="s">
        <v>85</v>
      </c>
      <c r="I11" s="8" t="s">
        <v>95</v>
      </c>
    </row>
    <row r="12" spans="1:9" s="8" customFormat="1" ht="43.5" x14ac:dyDescent="0.35">
      <c r="A12" s="6" t="s">
        <v>39</v>
      </c>
      <c r="B12" s="7">
        <v>1868</v>
      </c>
      <c r="C12" s="7">
        <f t="shared" si="0"/>
        <v>93.4</v>
      </c>
      <c r="D12" s="8" t="s">
        <v>90</v>
      </c>
      <c r="E12" s="8" t="s">
        <v>91</v>
      </c>
      <c r="F12" s="8" t="s">
        <v>92</v>
      </c>
      <c r="G12" s="8" t="s">
        <v>64</v>
      </c>
      <c r="H12" s="8" t="s">
        <v>93</v>
      </c>
    </row>
    <row r="13" spans="1:9" s="8" customFormat="1" ht="43.5" x14ac:dyDescent="0.35">
      <c r="A13" s="6" t="s">
        <v>41</v>
      </c>
      <c r="B13" s="7">
        <v>1393</v>
      </c>
      <c r="C13" s="7">
        <f t="shared" si="0"/>
        <v>69.650000000000006</v>
      </c>
      <c r="D13" s="8" t="s">
        <v>89</v>
      </c>
      <c r="E13" s="8" t="s">
        <v>94</v>
      </c>
      <c r="F13" s="8" t="s">
        <v>96</v>
      </c>
      <c r="G13" s="8" t="s">
        <v>97</v>
      </c>
      <c r="H13" s="8" t="s">
        <v>89</v>
      </c>
      <c r="I13" s="8" t="s">
        <v>95</v>
      </c>
    </row>
    <row r="14" spans="1:9" s="8" customFormat="1" ht="29" x14ac:dyDescent="0.35">
      <c r="A14" s="6" t="s">
        <v>43</v>
      </c>
      <c r="B14" s="7">
        <v>1847</v>
      </c>
      <c r="C14" s="7">
        <f t="shared" si="0"/>
        <v>92.35</v>
      </c>
      <c r="D14" s="8" t="s">
        <v>57</v>
      </c>
      <c r="E14" s="8" t="s">
        <v>98</v>
      </c>
      <c r="F14" s="8" t="s">
        <v>64</v>
      </c>
      <c r="G14" s="8" t="s">
        <v>99</v>
      </c>
      <c r="H14" s="8" t="s">
        <v>100</v>
      </c>
    </row>
    <row r="15" spans="1:9" s="8" customFormat="1" ht="29" x14ac:dyDescent="0.35">
      <c r="A15" s="6" t="s">
        <v>45</v>
      </c>
      <c r="B15" s="7">
        <v>1572</v>
      </c>
      <c r="C15" s="7">
        <f t="shared" si="0"/>
        <v>78.600000000000009</v>
      </c>
      <c r="D15" s="8" t="s">
        <v>101</v>
      </c>
      <c r="E15" s="8" t="s">
        <v>102</v>
      </c>
      <c r="F15" s="8" t="s">
        <v>108</v>
      </c>
      <c r="G15" s="8" t="s">
        <v>103</v>
      </c>
      <c r="H15" s="8" t="s">
        <v>104</v>
      </c>
      <c r="I15" s="8" t="s">
        <v>95</v>
      </c>
    </row>
    <row r="16" spans="1:9" s="8" customFormat="1" ht="29" x14ac:dyDescent="0.35">
      <c r="A16" s="6" t="s">
        <v>47</v>
      </c>
      <c r="B16" s="7">
        <v>1662</v>
      </c>
      <c r="C16" s="7">
        <f t="shared" si="0"/>
        <v>83.1</v>
      </c>
      <c r="D16" s="8" t="s">
        <v>89</v>
      </c>
      <c r="E16" s="8" t="s">
        <v>109</v>
      </c>
      <c r="F16" s="8" t="s">
        <v>107</v>
      </c>
      <c r="G16" s="8" t="s">
        <v>106</v>
      </c>
      <c r="H16" s="8" t="s">
        <v>105</v>
      </c>
      <c r="I16" s="8" t="s">
        <v>95</v>
      </c>
    </row>
    <row r="17" spans="1:9" s="8" customFormat="1" ht="29" x14ac:dyDescent="0.35">
      <c r="A17" s="12" t="s">
        <v>49</v>
      </c>
      <c r="B17" s="5">
        <v>1381</v>
      </c>
      <c r="C17" s="5">
        <f t="shared" si="0"/>
        <v>69.05</v>
      </c>
      <c r="D17" s="13" t="s">
        <v>89</v>
      </c>
      <c r="E17" s="13" t="s">
        <v>115</v>
      </c>
      <c r="F17" s="13" t="s">
        <v>114</v>
      </c>
      <c r="G17" s="13" t="s">
        <v>113</v>
      </c>
      <c r="H17" s="13" t="s">
        <v>112</v>
      </c>
      <c r="I17" s="13" t="s">
        <v>111</v>
      </c>
    </row>
    <row r="18" spans="1:9" s="8" customFormat="1" ht="15" thickBot="1" x14ac:dyDescent="0.4">
      <c r="A18" s="9" t="s">
        <v>51</v>
      </c>
      <c r="B18" s="10">
        <v>231</v>
      </c>
      <c r="C18" s="10">
        <f t="shared" si="0"/>
        <v>11.55</v>
      </c>
      <c r="D18" s="14"/>
      <c r="E18" s="14"/>
      <c r="F18" s="14"/>
      <c r="G18" s="14"/>
      <c r="H18" s="14"/>
      <c r="I18" s="14" t="s">
        <v>110</v>
      </c>
    </row>
    <row r="19" spans="1:9" s="8" customFormat="1" ht="15" thickTop="1" x14ac:dyDescent="0.35"/>
    <row r="20" spans="1:9" s="8" customFormat="1" x14ac:dyDescent="0.35"/>
  </sheetData>
  <mergeCells count="1">
    <mergeCell ref="A1:I1"/>
  </mergeCells>
  <conditionalFormatting sqref="A4:I18">
    <cfRule type="expression" dxfId="34" priority="1">
      <formula>MOD(ROW(), 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Quotas Detailed</vt:lpstr>
      <vt:lpstr>Summary - 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Sanchez Chico, Ana</dc:creator>
  <cp:lastModifiedBy>Fabre  Adrien</cp:lastModifiedBy>
  <dcterms:created xsi:type="dcterms:W3CDTF">2021-11-20T00:13:57Z</dcterms:created>
  <dcterms:modified xsi:type="dcterms:W3CDTF">2021-11-23T21:42:10Z</dcterms:modified>
</cp:coreProperties>
</file>