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5" l="1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E16" i="7"/>
  <c r="G16" i="7"/>
  <c r="F16" i="7"/>
  <c r="D16" i="7"/>
  <c r="C16" i="7"/>
  <c r="B16" i="7"/>
  <c r="G15" i="7"/>
  <c r="F15" i="7"/>
  <c r="E15" i="7"/>
  <c r="D15" i="7"/>
  <c r="C15" i="7"/>
  <c r="B15" i="7"/>
  <c r="H15" i="7" s="1"/>
  <c r="H14" i="7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7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6" i="4" s="1"/>
  <c r="D25" i="4"/>
  <c r="F21" i="4"/>
  <c r="E21" i="4"/>
  <c r="D21" i="4"/>
  <c r="C21" i="4"/>
  <c r="B21" i="4"/>
  <c r="F20" i="4"/>
  <c r="E20" i="4"/>
  <c r="D20" i="4"/>
  <c r="C20" i="4"/>
  <c r="B20" i="4"/>
  <c r="G20" i="4" s="1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D3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F3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3" i="2" s="1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G16" i="3" l="1"/>
  <c r="G46" i="3"/>
  <c r="F18" i="2"/>
  <c r="E28" i="2"/>
  <c r="G21" i="4"/>
  <c r="D23" i="2"/>
  <c r="E31" i="3"/>
  <c r="G10" i="4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<sst xmlns="http://schemas.openxmlformats.org/spreadsheetml/2006/main" count="1215" uniqueCount="632">
  <si>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</si>
  <si>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</si>
  <si>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</si>
  <si>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</si>
  <si>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</si>
  <si>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</si>
  <si>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</si>
  <si>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</si>
  <si>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</si>
  <si>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</si>
  <si>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</si>
  <si>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</si>
  <si>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</si>
  <si>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</si>
  <si>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</si>
  <si>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</si>
  <si>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</si>
  <si>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</si>
  <si>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</si>
  <si>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</si>
  <si>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</si>
  <si>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</si>
  <si>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</si>
  <si>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</si>
  <si>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</si>
  <si>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</si>
  <si>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</si>
  <si>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</si>
  <si>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</si>
  <si>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</si>
  <si>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</si>
  <si>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</si>
  <si>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</si>
  <si>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</si>
  <si>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</si>
  <si>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</si>
  <si>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</si>
  <si>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</si>
  <si>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</si>
  <si>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</si>
  <si>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</si>
  <si>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</si>
  <si>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</si>
  <si>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</si>
  <si>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</si>
  <si>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</si>
  <si>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</si>
  <si>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</si>
  <si>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</si>
  <si>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</si>
  <si>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</si>
  <si>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</si>
  <si>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</si>
  <si>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</si>
  <si>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</si>
  <si>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</si>
  <si>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</si>
  <si>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</si>
  <si>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</si>
  <si>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</si>
  <si>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</si>
  <si>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</si>
  <si>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</si>
  <si>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</si>
  <si>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</si>
  <si>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</si>
  <si>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</si>
  <si>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</si>
  <si>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</si>
  <si>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</si>
  <si>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</si>
  <si>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</si>
  <si>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</si>
  <si>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</si>
  <si>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</si>
  <si>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</si>
  <si>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</si>
  <si>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</si>
  <si>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</si>
  <si>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</si>
  <si>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</si>
  <si>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</si>
  <si>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</si>
  <si>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</si>
  <si>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</si>
  <si>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</si>
  <si>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</si>
  <si>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</si>
  <si>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</si>
  <si>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</si>
  <si>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</si>
  <si>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</si>
  <si>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</si>
  <si>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</si>
  <si>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</si>
  <si>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</si>
  <si>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</si>
  <si>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</si>
  <si>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</si>
  <si>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</si>
  <si>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</si>
  <si>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</si>
  <si>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</si>
  <si>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</si>
  <si>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</si>
  <si>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</si>
  <si>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</si>
  <si>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</si>
  <si>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</si>
  <si>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</si>
  <si>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</si>
  <si>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</si>
  <si>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</si>
  <si>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</si>
  <si>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</si>
  <si>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</si>
  <si>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</si>
  <si>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</si>
  <si>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</si>
  <si>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</si>
  <si>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</si>
  <si>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</si>
  <si>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</si>
  <si>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</si>
  <si>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</si>
  <si>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</si>
  <si>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</si>
  <si>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</si>
  <si>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</si>
  <si>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</si>
  <si>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</si>
  <si>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</si>
  <si>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</si>
  <si>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</si>
  <si>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</si>
  <si>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</si>
  <si>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</si>
  <si>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</si>
  <si>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</si>
  <si>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</si>
  <si>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</si>
  <si>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</si>
  <si>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</si>
  <si>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</si>
  <si>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</si>
  <si>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</si>
  <si>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</si>
  <si>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</si>
  <si>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</si>
  <si>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</si>
  <si>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</si>
  <si>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</si>
  <si>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</si>
  <si>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</si>
  <si>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</si>
  <si>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</si>
  <si>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</si>
  <si>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</si>
  <si>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</si>
  <si>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</si>
  <si>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</si>
  <si>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</si>
  <si>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</si>
  <si>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</si>
  <si>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</si>
  <si>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</si>
  <si>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</si>
  <si>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</si>
  <si>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</si>
  <si>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</si>
  <si>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</si>
  <si>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</si>
  <si>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</si>
  <si>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</si>
  <si>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</si>
  <si>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</si>
  <si>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</si>
  <si>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</si>
  <si>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</si>
  <si>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</si>
  <si>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</si>
  <si>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</si>
  <si>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</si>
  <si>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</si>
  <si>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</si>
  <si>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</si>
  <si>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</si>
  <si>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</si>
  <si>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</si>
  <si>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</si>
  <si>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</si>
  <si>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</si>
  <si>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</si>
  <si>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</si>
  <si>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</si>
  <si>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</si>
  <si>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</si>
  <si>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</si>
  <si>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</si>
  <si>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</si>
  <si>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</si>
  <si>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</si>
  <si>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</si>
  <si>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</si>
  <si>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</si>
  <si>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</si>
  <si>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</si>
  <si>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</si>
  <si>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</si>
  <si>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</si>
  <si>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</si>
  <si>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</si>
  <si>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</si>
  <si>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</si>
  <si>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</si>
  <si>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</si>
  <si>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</si>
  <si>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</si>
  <si>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</si>
  <si>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</si>
  <si>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</si>
  <si>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</si>
  <si>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</si>
  <si>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</si>
  <si>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</si>
  <si>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</si>
  <si>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</si>
  <si>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</si>
  <si>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</si>
  <si>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</si>
  <si>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</si>
  <si>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</si>
  <si>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</si>
  <si>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</si>
  <si>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</si>
  <si>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</si>
  <si>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</si>
  <si>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</si>
  <si>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</si>
  <si>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</si>
  <si>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</si>
  <si>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</si>
  <si>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</si>
  <si>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</si>
  <si>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</si>
  <si>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</si>
  <si>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</si>
  <si>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</si>
  <si>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</si>
  <si>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</si>
  <si>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</si>
  <si>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</si>
  <si>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</si>
  <si>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</si>
  <si>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</si>
  <si>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</si>
  <si>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</si>
  <si>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</si>
  <si>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</si>
  <si>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</si>
  <si>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</si>
  <si>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</si>
  <si>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</si>
  <si>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</si>
  <si>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</si>
  <si>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</si>
  <si>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</si>
  <si>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</si>
  <si>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</si>
  <si>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</si>
  <si>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</si>
  <si>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</si>
  <si>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</si>
  <si>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</si>
  <si>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</si>
  <si>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</si>
  <si>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</si>
  <si>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</si>
  <si>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</si>
  <si>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</si>
  <si>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</si>
  <si>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</si>
  <si>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</si>
  <si>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</si>
  <si>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</si>
  <si>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</si>
  <si>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</si>
  <si>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</si>
  <si>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</si>
  <si>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</si>
  <si>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</si>
  <si>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</si>
  <si>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</si>
  <si>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</si>
  <si>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</si>
  <si>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</si>
  <si>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</si>
  <si>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</si>
  <si>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</si>
  <si>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</si>
  <si>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</si>
  <si>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</si>
  <si>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</si>
  <si>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</si>
  <si>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</si>
  <si>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</si>
  <si>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</si>
  <si>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</si>
  <si>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</si>
  <si>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</si>
  <si>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</si>
  <si>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</si>
  <si>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</si>
  <si>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</si>
  <si>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</si>
  <si>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</si>
  <si>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</si>
  <si>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</si>
  <si>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</si>
  <si>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</si>
  <si>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</si>
  <si>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</si>
  <si>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</si>
  <si>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</si>
  <si>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</si>
  <si>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</si>
  <si>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</si>
  <si>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</si>
  <si>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</si>
  <si>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</si>
  <si>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</si>
  <si>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</si>
  <si>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</si>
  <si>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</si>
  <si>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</si>
  <si>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</si>
  <si>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</si>
  <si>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</si>
  <si>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</si>
  <si>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</si>
  <si>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</si>
  <si>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</si>
  <si>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</si>
  <si>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</si>
  <si>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</si>
  <si>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</si>
  <si>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</si>
  <si>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</si>
  <si>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</si>
  <si>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</si>
  <si>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</si>
  <si>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</si>
  <si>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</si>
  <si>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</si>
  <si>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</si>
  <si>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</si>
  <si>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</si>
  <si>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</si>
  <si>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</si>
  <si>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</si>
  <si>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</si>
  <si>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</si>
  <si>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</si>
  <si>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</si>
  <si>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</si>
  <si>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</si>
  <si>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</si>
  <si>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</si>
  <si>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</si>
  <si>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</si>
  <si>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</si>
  <si>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</si>
  <si>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</si>
  <si>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</si>
  <si>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</si>
  <si>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</si>
  <si>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</si>
  <si>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</si>
  <si>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</si>
  <si>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</si>
  <si>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</si>
  <si>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</si>
  <si>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</si>
  <si>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</si>
  <si>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</si>
  <si>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</si>
  <si>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</si>
  <si>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</si>
  <si>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</si>
  <si>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</si>
  <si>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</si>
  <si>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</si>
  <si>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</si>
  <si>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</si>
  <si>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</si>
  <si>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</si>
  <si>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</si>
  <si>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</si>
  <si>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</si>
  <si>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</si>
  <si>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</si>
  <si>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</si>
  <si>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</si>
  <si>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</si>
  <si>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</si>
  <si>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</si>
  <si>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</si>
  <si>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</si>
  <si>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</si>
  <si>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</si>
  <si>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</si>
  <si>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</si>
  <si>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</si>
  <si>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</si>
  <si>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</si>
  <si>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</si>
  <si>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</si>
  <si>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</si>
  <si>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</si>
  <si>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</si>
  <si>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</si>
  <si>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</si>
  <si>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</si>
  <si>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</si>
  <si>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</si>
  <si>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</si>
  <si>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</si>
  <si>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</si>
  <si>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</si>
  <si>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</si>
  <si>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</si>
  <si>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</si>
  <si>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</si>
  <si>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</si>
  <si>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</si>
  <si>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</si>
  <si>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</si>
  <si>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</si>
  <si>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</si>
  <si>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</si>
  <si>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</si>
  <si>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</si>
  <si>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</si>
  <si>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</si>
  <si>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</si>
  <si>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</si>
  <si>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</si>
  <si>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</si>
  <si>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</si>
  <si>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</si>
  <si>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</si>
  <si>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</si>
  <si>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</si>
  <si>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</si>
  <si>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</si>
  <si>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</si>
  <si>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</si>
  <si>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</si>
  <si>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</si>
  <si>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</si>
  <si>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</si>
  <si>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</si>
  <si>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</si>
  <si>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</si>
  <si>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</si>
  <si>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</si>
  <si>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</si>
  <si>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</si>
  <si>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</si>
  <si>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</si>
  <si>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</si>
  <si>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</si>
  <si>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</si>
  <si>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</si>
  <si>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</si>
  <si>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</si>
  <si>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</si>
  <si>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</si>
  <si>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</si>
  <si>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</si>
  <si>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</si>
  <si>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</si>
  <si>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</si>
  <si>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</si>
  <si>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</si>
  <si>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</si>
  <si>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</si>
  <si>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</si>
  <si>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</si>
  <si>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</si>
  <si>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</si>
  <si>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</si>
  <si>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</si>
  <si>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</si>
  <si>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</si>
  <si>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</si>
  <si>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</si>
  <si>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</si>
  <si>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</si>
  <si>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</si>
  <si>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</si>
  <si>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</si>
  <si>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</si>
  <si>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</si>
  <si>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</si>
  <si>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</si>
  <si>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</si>
  <si>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</si>
  <si>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</si>
  <si>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</si>
  <si>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</si>
  <si>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</si>
  <si>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</si>
  <si>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</si>
  <si>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</si>
  <si>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</si>
  <si>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</si>
  <si>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</si>
  <si>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</si>
  <si>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</si>
  <si>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</si>
  <si>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</si>
  <si>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</si>
  <si>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</si>
  <si>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</si>
  <si>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</si>
  <si>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</si>
  <si>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</si>
  <si>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</si>
  <si>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</si>
  <si>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</si>
  <si>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</si>
  <si>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</si>
  <si>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</si>
  <si>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</si>
  <si>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</si>
  <si>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</si>
  <si>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</si>
  <si>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</si>
  <si>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</si>
  <si>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</si>
  <si>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</si>
  <si>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</si>
  <si>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</si>
  <si>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</si>
  <si>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</si>
  <si>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</si>
  <si>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</si>
  <si>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</si>
  <si>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</si>
  <si>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</si>
  <si>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</si>
  <si>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</si>
  <si>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</si>
  <si>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</si>
  <si>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</si>
  <si>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</si>
  <si>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</si>
  <si>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</si>
  <si>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</si>
  <si>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</si>
  <si>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</si>
  <si>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</si>
  <si>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</si>
  <si>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</si>
  <si>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</si>
  <si>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</si>
  <si>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</si>
  <si>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</si>
  <si>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</si>
  <si>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</si>
  <si>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</si>
  <si>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</si>
  <si>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</si>
  <si>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</si>
  <si>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</si>
  <si>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</si>
  <si>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</si>
  <si>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</si>
  <si>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</si>
  <si>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</si>
  <si>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</si>
  <si>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</si>
  <si>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</si>
  <si>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</si>
  <si>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</si>
  <si>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</si>
  <si>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</si>
  <si>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</si>
  <si>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</si>
  <si>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</si>
  <si>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</si>
  <si>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</si>
  <si>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</si>
  <si>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</si>
  <si>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</si>
  <si>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</si>
  <si>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</si>
  <si>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</si>
  <si>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</si>
  <si>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Central Region</t>
  </si>
  <si>
    <t>East Region</t>
  </si>
  <si>
    <t>North-East Region</t>
  </si>
  <si>
    <t>North Region</t>
  </si>
  <si>
    <t>West Region</t>
  </si>
  <si>
    <t>Non-Resident</t>
  </si>
  <si>
    <t>Source:</t>
  </si>
  <si>
    <t>https://www.citypopulation.de/en/singapore/cities/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</si>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</sst>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workbookViewId="0">
      <pane ySplit="1" topLeftCell="A5" activePane="bottomLeft" state="frozen"/>
      <selection pane="bottomLeft" activeCell="L18" sqref="L18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492</v>
      </c>
      <c r="L1" s="1" t="s">
        <v>4</v>
      </c>
      <c r="M1" s="1" t="s">
        <v>10</v>
      </c>
      <c r="N1" s="1" t="s">
        <v>300</v>
      </c>
      <c r="O1" s="1" t="s">
        <v>526</v>
      </c>
      <c r="P1" s="1" t="s">
        <v>527</v>
      </c>
      <c r="Q1" s="1" t="s">
        <v>528</v>
      </c>
      <c r="R1" s="1" t="s">
        <v>631</v>
      </c>
    </row>
    <row r="2" spans="1:18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8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459</v>
      </c>
      <c r="L3" s="1" t="s">
        <v>563</v>
      </c>
      <c r="M3" s="1" t="s">
        <v>521</v>
      </c>
      <c r="N3" s="1" t="s">
        <v>459</v>
      </c>
    </row>
    <row r="4" spans="1:18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613</v>
      </c>
      <c r="I4" s="1" t="s">
        <v>459</v>
      </c>
      <c r="J4" s="1" t="s">
        <v>614</v>
      </c>
      <c r="L4" s="1" t="s">
        <v>459</v>
      </c>
      <c r="M4" s="1"/>
      <c r="N4" s="1" t="s">
        <v>521</v>
      </c>
    </row>
    <row r="5" spans="1:18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564</v>
      </c>
      <c r="J5" s="1"/>
      <c r="L5" s="1"/>
      <c r="M5" s="1"/>
      <c r="N5" s="1"/>
    </row>
    <row r="6" spans="1:18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L6" s="1"/>
      <c r="M6" s="1"/>
      <c r="N6" s="1"/>
    </row>
    <row r="7" spans="1:18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535</v>
      </c>
      <c r="P7" t="s">
        <v>11</v>
      </c>
      <c r="Q7" t="s">
        <v>536</v>
      </c>
    </row>
    <row r="8" spans="1:18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537</v>
      </c>
      <c r="L9" t="s">
        <v>163</v>
      </c>
      <c r="M9" t="s">
        <v>161</v>
      </c>
      <c r="N9" t="s">
        <v>302</v>
      </c>
      <c r="O9" t="s">
        <v>538</v>
      </c>
      <c r="P9" t="s">
        <v>539</v>
      </c>
      <c r="Q9" t="s">
        <v>540</v>
      </c>
    </row>
    <row r="10" spans="1:18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541</v>
      </c>
      <c r="L10" t="s">
        <v>164</v>
      </c>
      <c r="M10" t="s">
        <v>162</v>
      </c>
      <c r="N10" t="s">
        <v>303</v>
      </c>
      <c r="O10" t="s">
        <v>542</v>
      </c>
      <c r="P10" t="s">
        <v>543</v>
      </c>
      <c r="Q10" t="s">
        <v>154</v>
      </c>
    </row>
    <row r="11" spans="1:18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544</v>
      </c>
      <c r="L11" t="s">
        <v>173</v>
      </c>
      <c r="M11" t="s">
        <v>179</v>
      </c>
      <c r="N11" t="s">
        <v>302</v>
      </c>
      <c r="O11" t="s">
        <v>178</v>
      </c>
      <c r="P11" t="s">
        <v>545</v>
      </c>
      <c r="Q11" t="s">
        <v>175</v>
      </c>
    </row>
    <row r="12" spans="1:18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546</v>
      </c>
      <c r="L12" t="s">
        <v>174</v>
      </c>
      <c r="M12" t="s">
        <v>180</v>
      </c>
      <c r="N12" t="s">
        <v>176</v>
      </c>
      <c r="O12" t="s">
        <v>545</v>
      </c>
      <c r="P12" t="s">
        <v>543</v>
      </c>
      <c r="Q12" t="s">
        <v>172</v>
      </c>
    </row>
    <row r="13" spans="1:18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8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8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8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396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4" x14ac:dyDescent="0.35">
      <c r="A29" s="1" t="s">
        <v>565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553</v>
      </c>
      <c r="L43" s="1" t="s">
        <v>100</v>
      </c>
      <c r="M43" s="1" t="s">
        <v>372</v>
      </c>
      <c r="N43" s="1" t="s">
        <v>376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566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557</v>
      </c>
      <c r="L44" s="1" t="s">
        <v>101</v>
      </c>
      <c r="M44" s="1" t="s">
        <v>373</v>
      </c>
      <c r="N44" s="1" t="s">
        <v>377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567</v>
      </c>
      <c r="B45" s="1" t="s">
        <v>568</v>
      </c>
      <c r="C45" s="1"/>
      <c r="D45" s="1" t="s">
        <v>569</v>
      </c>
      <c r="E45" s="1" t="s">
        <v>569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630</v>
      </c>
      <c r="H46" s="1" t="s">
        <v>46</v>
      </c>
      <c r="I46" s="1"/>
      <c r="J46" s="1"/>
      <c r="L46" s="1" t="s">
        <v>515</v>
      </c>
      <c r="M46" s="1"/>
      <c r="N46" s="1" t="s">
        <v>619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/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620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570</v>
      </c>
      <c r="L74" t="s">
        <v>138</v>
      </c>
      <c r="M74" t="s">
        <v>463</v>
      </c>
      <c r="N74" t="s">
        <v>464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552</v>
      </c>
      <c r="L75" t="s">
        <v>139</v>
      </c>
      <c r="M75" t="s">
        <v>465</v>
      </c>
      <c r="N75" t="s">
        <v>466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547</v>
      </c>
      <c r="L76" t="s">
        <v>140</v>
      </c>
      <c r="M76" t="s">
        <v>467</v>
      </c>
      <c r="N76" t="s">
        <v>468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486</v>
      </c>
      <c r="L77" t="s">
        <v>141</v>
      </c>
      <c r="M77" t="s">
        <v>469</v>
      </c>
      <c r="N77" t="s">
        <v>470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548</v>
      </c>
      <c r="L78" t="s">
        <v>142</v>
      </c>
      <c r="M78" t="s">
        <v>471</v>
      </c>
      <c r="N78" t="s">
        <v>472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549</v>
      </c>
      <c r="L79" t="s">
        <v>143</v>
      </c>
      <c r="M79" t="s">
        <v>484</v>
      </c>
    </row>
    <row r="80" spans="1:14" x14ac:dyDescent="0.35">
      <c r="A80" s="6" t="s">
        <v>121</v>
      </c>
      <c r="F80" t="s">
        <v>462</v>
      </c>
      <c r="K80" t="s">
        <v>550</v>
      </c>
      <c r="L80" t="s">
        <v>144</v>
      </c>
      <c r="M80" t="s">
        <v>485</v>
      </c>
    </row>
    <row r="81" spans="1:14" x14ac:dyDescent="0.35">
      <c r="A81" s="6" t="s">
        <v>122</v>
      </c>
      <c r="K81" t="s">
        <v>551</v>
      </c>
      <c r="L81" t="s">
        <v>145</v>
      </c>
    </row>
    <row r="82" spans="1:14" x14ac:dyDescent="0.35">
      <c r="A82" s="6" t="s">
        <v>123</v>
      </c>
      <c r="L82" t="s">
        <v>146</v>
      </c>
    </row>
    <row r="83" spans="1:14" x14ac:dyDescent="0.35">
      <c r="A83" s="6" t="s">
        <v>124</v>
      </c>
      <c r="L83" t="s">
        <v>486</v>
      </c>
      <c r="M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E99" t="s">
        <v>618</v>
      </c>
      <c r="F99" t="s">
        <v>520</v>
      </c>
      <c r="H99" t="s">
        <v>615</v>
      </c>
      <c r="I99" t="s">
        <v>533</v>
      </c>
      <c r="J99" t="s">
        <v>616</v>
      </c>
      <c r="L99" t="s">
        <v>519</v>
      </c>
      <c r="N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617</v>
      </c>
      <c r="J100" t="s">
        <v>496</v>
      </c>
      <c r="L100" t="s">
        <v>487</v>
      </c>
      <c r="M100" t="s">
        <v>495</v>
      </c>
      <c r="N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3" workbookViewId="0">
      <selection activeCell="E23" sqref="E23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" workbookViewId="0">
      <selection activeCell="G20" sqref="G20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622</v>
      </c>
      <c r="C14" s="23" t="s">
        <v>623</v>
      </c>
      <c r="D14" s="23" t="s">
        <v>624</v>
      </c>
      <c r="E14" s="23" t="s">
        <v>625</v>
      </c>
      <c r="F14" s="24" t="s">
        <v>626</v>
      </c>
      <c r="G14" s="41" t="s">
        <v>627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629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628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23" sqref="K23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9" sqref="F19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3" workbookViewId="0">
      <selection activeCell="O3" sqref="O3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G22" sqref="A18:G2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H12" sqref="H1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3" zoomScale="75" workbookViewId="0">
      <selection activeCell="A13" sqref="A13:G18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571</v>
      </c>
      <c r="C13" s="23" t="s">
        <v>572</v>
      </c>
      <c r="D13" s="23" t="s">
        <v>573</v>
      </c>
      <c r="E13" s="23" t="s">
        <v>574</v>
      </c>
      <c r="F13" s="24" t="s">
        <v>575</v>
      </c>
      <c r="J13" t="s">
        <v>576</v>
      </c>
      <c r="K13" t="s">
        <v>577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578</v>
      </c>
      <c r="K14" t="s">
        <v>579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580</v>
      </c>
      <c r="K15" t="s">
        <v>581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582</v>
      </c>
      <c r="K16" t="s">
        <v>584</v>
      </c>
    </row>
    <row r="17" spans="1:11" x14ac:dyDescent="0.35">
      <c r="A17" s="12" t="s">
        <v>239</v>
      </c>
      <c r="B17" s="2"/>
      <c r="C17" s="2"/>
      <c r="D17" s="2"/>
      <c r="E17" s="14"/>
      <c r="J17" t="s">
        <v>583</v>
      </c>
      <c r="K17" t="s">
        <v>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9" workbookViewId="0">
      <selection activeCell="A13" sqref="A13:G17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586</v>
      </c>
      <c r="C13" s="23" t="s">
        <v>587</v>
      </c>
      <c r="D13" s="23" t="s">
        <v>588</v>
      </c>
      <c r="E13" s="23" t="s">
        <v>256</v>
      </c>
      <c r="F13" s="24" t="s">
        <v>589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621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H17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586</v>
      </c>
      <c r="C13" s="23" t="s">
        <v>587</v>
      </c>
      <c r="D13" s="23" t="s">
        <v>590</v>
      </c>
      <c r="E13" s="23" t="s">
        <v>591</v>
      </c>
      <c r="F13" s="24" t="s">
        <v>592</v>
      </c>
      <c r="G13" s="41" t="s">
        <v>593</v>
      </c>
      <c r="L13" t="s">
        <v>586</v>
      </c>
      <c r="M13" t="s">
        <v>594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587</v>
      </c>
      <c r="M14" t="s">
        <v>595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590</v>
      </c>
      <c r="M15" t="s">
        <v>596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591</v>
      </c>
      <c r="M16" t="s">
        <v>597</v>
      </c>
    </row>
    <row r="17" spans="1:13" x14ac:dyDescent="0.35">
      <c r="A17" s="12" t="s">
        <v>239</v>
      </c>
      <c r="B17" s="2"/>
      <c r="C17" s="2"/>
      <c r="D17" s="2"/>
      <c r="E17" s="14"/>
      <c r="L17" t="s">
        <v>592</v>
      </c>
      <c r="M17" t="s">
        <v>598</v>
      </c>
    </row>
    <row r="18" spans="1:13" x14ac:dyDescent="0.35">
      <c r="L18" t="s">
        <v>593</v>
      </c>
      <c r="M18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2" workbookViewId="0">
      <selection activeCell="E20" sqref="E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0.5149429552904814</v>
      </c>
      <c r="C2" s="9">
        <f>F3/(1+F3)</f>
        <v>0.48505704470951866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1030</v>
      </c>
      <c r="C3" s="11">
        <f>ROUND(2000*C2,0)</f>
        <v>970</v>
      </c>
      <c r="D3" s="11">
        <f>ROUND(2000*D2,0)</f>
        <v>2000</v>
      </c>
      <c r="E3" s="10"/>
      <c r="F3" s="10">
        <v>0.94196267708118475</v>
      </c>
    </row>
    <row r="4" spans="1:11" ht="26.5" thickBot="1" x14ac:dyDescent="0.4">
      <c r="A4" s="8" t="s">
        <v>221</v>
      </c>
      <c r="B4" s="11">
        <f>ROUND(2200*B2,0)</f>
        <v>1133</v>
      </c>
      <c r="C4" s="11">
        <f>ROUND(2200*C2,0)</f>
        <v>1067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0.10352435347156062</v>
      </c>
      <c r="C8" s="9">
        <v>0.15875899115699044</v>
      </c>
      <c r="D8" s="9">
        <v>0.2761165077151248</v>
      </c>
      <c r="E8" s="9">
        <v>0.27891432495522839</v>
      </c>
      <c r="F8" s="9">
        <v>0.18268582270109582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207</v>
      </c>
      <c r="C9" s="11">
        <f t="shared" si="0"/>
        <v>318</v>
      </c>
      <c r="D9" s="11">
        <f t="shared" si="0"/>
        <v>552</v>
      </c>
      <c r="E9" s="11">
        <f t="shared" si="0"/>
        <v>558</v>
      </c>
      <c r="F9" s="11">
        <f t="shared" si="0"/>
        <v>365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228</v>
      </c>
      <c r="C10" s="11">
        <f t="shared" si="1"/>
        <v>349</v>
      </c>
      <c r="D10" s="11">
        <f t="shared" si="1"/>
        <v>607</v>
      </c>
      <c r="E10" s="11">
        <f t="shared" si="1"/>
        <v>614</v>
      </c>
      <c r="F10" s="11">
        <f t="shared" si="1"/>
        <v>402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39" thickBot="1" x14ac:dyDescent="0.4">
      <c r="A13" s="12" t="s">
        <v>222</v>
      </c>
      <c r="B13" s="23" t="s">
        <v>600</v>
      </c>
      <c r="C13" s="23" t="s">
        <v>601</v>
      </c>
      <c r="D13" s="23" t="s">
        <v>602</v>
      </c>
      <c r="E13" s="23" t="s">
        <v>603</v>
      </c>
      <c r="F13" s="24" t="s">
        <v>604</v>
      </c>
      <c r="G13" s="41" t="s">
        <v>605</v>
      </c>
    </row>
    <row r="14" spans="1:11" ht="26.5" thickBot="1" x14ac:dyDescent="0.4">
      <c r="A14" s="8" t="s">
        <v>219</v>
      </c>
      <c r="B14">
        <v>0.16225902666744285</v>
      </c>
      <c r="C14">
        <v>0.12063989762651017</v>
      </c>
      <c r="D14">
        <v>0.16371527408317529</v>
      </c>
      <c r="E14">
        <v>0.10241745864776171</v>
      </c>
      <c r="F14">
        <v>0.16225199165577267</v>
      </c>
      <c r="G14">
        <v>0.28871635131933732</v>
      </c>
      <c r="H14" s="22">
        <f>SUM(B14:G14)</f>
        <v>1</v>
      </c>
    </row>
    <row r="15" spans="1:11" ht="15" thickBot="1" x14ac:dyDescent="0.4">
      <c r="A15" s="8" t="s">
        <v>220</v>
      </c>
      <c r="B15" s="13">
        <f t="shared" ref="B15:G15" si="2">ROUND(2000*B14,0)</f>
        <v>325</v>
      </c>
      <c r="C15" s="13">
        <f t="shared" si="2"/>
        <v>241</v>
      </c>
      <c r="D15" s="13">
        <f t="shared" si="2"/>
        <v>327</v>
      </c>
      <c r="E15" s="13">
        <f t="shared" si="2"/>
        <v>205</v>
      </c>
      <c r="F15" s="13">
        <f t="shared" si="2"/>
        <v>325</v>
      </c>
      <c r="G15" s="13">
        <f t="shared" si="2"/>
        <v>577</v>
      </c>
      <c r="H15" s="3">
        <f>SUM(B15:G15)</f>
        <v>2000</v>
      </c>
      <c r="J15" t="s">
        <v>606</v>
      </c>
      <c r="K15" t="s">
        <v>607</v>
      </c>
    </row>
    <row r="16" spans="1:11" ht="26.5" thickBot="1" x14ac:dyDescent="0.4">
      <c r="A16" s="8" t="s">
        <v>221</v>
      </c>
      <c r="B16" s="2">
        <f t="shared" ref="B16:G16" si="3">ROUND(2200*B14,0)</f>
        <v>357</v>
      </c>
      <c r="C16" s="2">
        <f t="shared" si="3"/>
        <v>265</v>
      </c>
      <c r="D16" s="2">
        <f t="shared" si="3"/>
        <v>360</v>
      </c>
      <c r="E16" s="2">
        <f t="shared" si="3"/>
        <v>225</v>
      </c>
      <c r="F16" s="2">
        <f t="shared" si="3"/>
        <v>357</v>
      </c>
      <c r="G16" s="2">
        <f t="shared" si="3"/>
        <v>635</v>
      </c>
      <c r="H16" s="3">
        <f>SUM(B16:G16)</f>
        <v>2199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9" sqref="D19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608</v>
      </c>
      <c r="C14" s="23" t="s">
        <v>609</v>
      </c>
      <c r="D14" s="23" t="s">
        <v>610</v>
      </c>
      <c r="E14" s="23" t="s">
        <v>611</v>
      </c>
      <c r="F14" s="24" t="s">
        <v>612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 x14ac:dyDescent="0.35">
      <c r="A18" s="12" t="s">
        <v>239</v>
      </c>
      <c r="B18" s="2"/>
      <c r="C18" s="2"/>
      <c r="D18" s="2"/>
      <c r="E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2021-06-10T15:22:47Z</dcterms:modified>
</cp:coreProperties>
</file>