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7" i="1" l="1"/>
  <c r="H77" i="1"/>
  <c r="D77" i="1"/>
  <c r="AA64" i="1"/>
  <c r="Z64" i="1"/>
  <c r="Y64" i="1"/>
  <c r="X64" i="1"/>
  <c r="W64" i="1"/>
  <c r="V64" i="1"/>
  <c r="U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63" i="1"/>
  <c r="Z63" i="1"/>
  <c r="X63" i="1"/>
  <c r="W63" i="1"/>
  <c r="S63" i="1"/>
  <c r="R63" i="1"/>
  <c r="P63" i="1"/>
  <c r="O63" i="1"/>
  <c r="K63" i="1"/>
  <c r="J63" i="1"/>
  <c r="H63" i="1"/>
  <c r="G63" i="1"/>
  <c r="C63" i="1"/>
  <c r="B63" i="1"/>
  <c r="AA62" i="1"/>
  <c r="Z62" i="1"/>
  <c r="Y62" i="1"/>
  <c r="Y63" i="1" s="1"/>
  <c r="X62" i="1"/>
  <c r="W62" i="1"/>
  <c r="V62" i="1"/>
  <c r="V63" i="1" s="1"/>
  <c r="U62" i="1"/>
  <c r="U63" i="1" s="1"/>
  <c r="T62" i="1"/>
  <c r="T63" i="1" s="1"/>
  <c r="S62" i="1"/>
  <c r="R62" i="1"/>
  <c r="Q62" i="1"/>
  <c r="Q63" i="1" s="1"/>
  <c r="P62" i="1"/>
  <c r="O62" i="1"/>
  <c r="N62" i="1"/>
  <c r="N63" i="1" s="1"/>
  <c r="M62" i="1"/>
  <c r="M63" i="1" s="1"/>
  <c r="L62" i="1"/>
  <c r="L63" i="1" s="1"/>
  <c r="K62" i="1"/>
  <c r="J62" i="1"/>
  <c r="I62" i="1"/>
  <c r="I63" i="1" s="1"/>
  <c r="H62" i="1"/>
  <c r="G62" i="1"/>
  <c r="F62" i="1"/>
  <c r="F63" i="1" s="1"/>
  <c r="E62" i="1"/>
  <c r="E63" i="1" s="1"/>
  <c r="D62" i="1"/>
  <c r="D63" i="1" s="1"/>
  <c r="C62" i="1"/>
  <c r="B62" i="1"/>
  <c r="T58" i="1"/>
  <c r="T64" i="1" s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A52" i="1"/>
  <c r="Z52" i="1"/>
  <c r="Y52" i="1"/>
  <c r="X52" i="1"/>
  <c r="W52" i="1"/>
  <c r="V52" i="1"/>
  <c r="U52" i="1"/>
  <c r="T52" i="1"/>
  <c r="R52" i="1"/>
  <c r="Q52" i="1"/>
  <c r="P52" i="1"/>
  <c r="O52" i="1"/>
  <c r="N52" i="1"/>
  <c r="M52" i="1"/>
  <c r="L52" i="1"/>
  <c r="K52" i="1"/>
  <c r="I52" i="1"/>
  <c r="F52" i="1"/>
  <c r="E52" i="1"/>
  <c r="D52" i="1"/>
  <c r="C52" i="1"/>
  <c r="B52" i="1"/>
  <c r="AA50" i="1"/>
  <c r="Z50" i="1"/>
  <c r="Y50" i="1"/>
  <c r="X50" i="1"/>
  <c r="W50" i="1"/>
  <c r="V50" i="1"/>
  <c r="U50" i="1"/>
  <c r="T50" i="1"/>
  <c r="R50" i="1"/>
  <c r="Q50" i="1"/>
  <c r="P50" i="1"/>
  <c r="O50" i="1"/>
  <c r="N50" i="1"/>
  <c r="M50" i="1"/>
  <c r="L50" i="1"/>
  <c r="K50" i="1"/>
  <c r="J50" i="1"/>
  <c r="I50" i="1"/>
  <c r="H50" i="1"/>
  <c r="F50" i="1"/>
  <c r="E50" i="1"/>
  <c r="D50" i="1"/>
  <c r="C50" i="1"/>
  <c r="B50" i="1"/>
</calcChain>
</file>

<file path=xl/sharedStrings.xml><?xml version="1.0" encoding="utf-8"?>
<sst xmlns="http://schemas.openxmlformats.org/spreadsheetml/2006/main" count="1401" uniqueCount="783">
  <si>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</si>
  <si>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</si>
  <si>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</si>
  <si>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</si>
  <si>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</si>
  <si>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</si>
  <si>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</si>
  <si>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</si>
  <si>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</si>
  <si>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</si>
  <si>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</si>
  <si>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</si>
  <si>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</si>
  <si>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</si>
  <si>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</si>
  <si>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</si>
  <si>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</si>
  <si>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</si>
  <si>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</si>
  <si>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</si>
  <si>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</si>
  <si>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</si>
  <si>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</si>
  <si>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</si>
  <si>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</si>
  <si>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</si>
  <si>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</si>
  <si>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</si>
  <si>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</si>
  <si>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~ Ana</t>
  </si>
  <si>
    <t>Translated</t>
  </si>
  <si>
    <t>~ Charlotte</t>
  </si>
  <si>
    <t>~ Guadalupe</t>
  </si>
  <si>
    <t>~ Ilia, Adrien</t>
  </si>
  <si>
    <t>~ Lyna</t>
  </si>
  <si>
    <t>~ Greta, Behrang</t>
  </si>
  <si>
    <t>Recorded</t>
  </si>
  <si>
    <t>Video done</t>
  </si>
  <si>
    <t>~</t>
  </si>
  <si>
    <t>~ Marco</t>
  </si>
  <si>
    <t>Quotas done</t>
  </si>
  <si>
    <t>Survey launched</t>
  </si>
  <si>
    <t>~ Tobias</t>
  </si>
  <si>
    <t>ready</t>
  </si>
  <si>
    <t>~ test</t>
  </si>
  <si>
    <t>ready, wait September</t>
  </si>
  <si>
    <t>~ test, trad</t>
  </si>
  <si>
    <t>~ Adrien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</si>
  <si>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</si>
  <si>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</si>
  <si>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</si>
  <si>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</si>
  <si>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</si>
  <si>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</si>
  <si>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</si>
  <si>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</si>
  <si>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</si>
  <si>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</si>
  <si>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</si>
  <si>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</si>
  <si>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</si>
  <si>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</si>
  <si>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</si>
  <si>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</si>
  <si>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</si>
  <si>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</si>
  <si>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</si>
  <si>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</si>
  <si>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</si>
  <si>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</si>
  <si>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</si>
  <si>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</si>
  <si>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</si>
  <si>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</si>
  <si>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</si>
  <si>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</si>
  <si>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</si>
  <si>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</si>
  <si>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</si>
  <si>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</si>
  <si>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</si>
  <si>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</si>
  <si>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</si>
  <si>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</si>
  <si>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</si>
  <si>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</si>
  <si>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</si>
  <si>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</si>
  <si>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</si>
  <si>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</si>
  <si>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</si>
  <si>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</si>
  <si>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</si>
  <si>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</si>
  <si>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</si>
  <si>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</si>
  <si>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</si>
  <si>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</si>
  <si>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</si>
  <si>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</si>
  <si>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</si>
  <si>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</si>
  <si>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</si>
  <si>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</si>
  <si>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</si>
  <si>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</si>
  <si>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</si>
  <si>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</si>
  <si>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</si>
  <si>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</si>
  <si>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</si>
  <si>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</si>
  <si>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</si>
  <si>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</si>
  <si>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</si>
  <si>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</si>
  <si>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</si>
  <si>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</si>
  <si>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</si>
  <si>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</si>
  <si>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</si>
  <si>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</si>
  <si>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</si>
  <si>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</si>
  <si>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</si>
  <si>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</si>
  <si>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</si>
  <si>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</si>
  <si>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</si>
  <si>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</si>
  <si>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</si>
  <si>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</si>
  <si>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</si>
  <si>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</si>
  <si>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</si>
  <si>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</si>
  <si>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</si>
  <si>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</si>
  <si>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</si>
  <si>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</si>
  <si>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</si>
  <si>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</si>
  <si>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</si>
  <si>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</si>
  <si>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</si>
  <si>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</si>
  <si>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</si>
  <si>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</si>
  <si>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</si>
  <si>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</si>
  <si>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</si>
  <si>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</si>
  <si>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</si>
  <si>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</si>
  <si>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</si>
  <si>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</si>
  <si>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</si>
  <si>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</si>
  <si>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</si>
  <si>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</si>
  <si>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</si>
  <si>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</si>
  <si>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</si>
  <si>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</si>
  <si>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</si>
  <si>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</si>
  <si>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</si>
  <si>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</si>
  <si>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</si>
  <si>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</si>
  <si>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</si>
  <si>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</si>
  <si>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</si>
  <si>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</si>
  <si>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</si>
  <si>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</si>
  <si>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</si>
  <si>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</si>
  <si>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</si>
  <si>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</si>
  <si>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</si>
  <si>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</si>
  <si>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</si>
  <si>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</si>
  <si>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</si>
  <si>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</si>
  <si>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</si>
  <si>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</si>
  <si>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</si>
  <si>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</si>
  <si>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21k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</si>
  <si>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</si>
  <si>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</si>
  <si>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</si>
  <si>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</si>
  <si>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</si>
  <si>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</si>
  <si>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</si>
  <si>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</si>
  <si>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</si>
  <si>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</si>
  <si>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</si>
  <si>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</si>
  <si>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</si>
  <si>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</si>
  <si>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</si>
  <si>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</si>
  <si>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</si>
  <si>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</si>
  <si>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</si>
  <si>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</si>
  <si>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</si>
  <si>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</si>
  <si>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</si>
  <si>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</si>
  <si>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</si>
  <si>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</si>
  <si>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</si>
  <si>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</si>
  <si>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</si>
  <si>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</si>
  <si>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</si>
  <si>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</si>
  <si>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</si>
  <si>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</si>
  <si>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</si>
  <si>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</si>
  <si>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</si>
  <si>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</si>
  <si>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</si>
  <si>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</si>
  <si>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</si>
  <si>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</si>
  <si>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</si>
  <si>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</si>
  <si>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</si>
  <si>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</si>
  <si>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</si>
  <si>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</si>
  <si>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</si>
  <si>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</si>
  <si>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</si>
  <si>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</si>
  <si>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</si>
  <si>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</si>
  <si>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</si>
  <si>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</si>
  <si>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</si>
  <si>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</si>
  <si>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</si>
  <si>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</si>
  <si>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</si>
  <si>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</si>
  <si>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</si>
  <si>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</si>
  <si>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</si>
  <si>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</si>
  <si>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</si>
  <si>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</si>
  <si>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</si>
  <si>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</si>
  <si>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</si>
  <si>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</si>
  <si>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</si>
  <si>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</si>
  <si>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</si>
  <si>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</si>
  <si>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</si>
  <si>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</si>
  <si>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</si>
  <si>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</si>
  <si>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</si>
  <si>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</si>
  <si>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</si>
  <si>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</si>
  <si>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</si>
  <si>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</si>
  <si>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</si>
  <si>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</si>
  <si>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</si>
  <si>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</si>
  <si>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</si>
  <si>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</si>
  <si>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</si>
  <si>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</si>
  <si>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</si>
  <si>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</si>
  <si>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</si>
  <si>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</si>
  <si>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</si>
  <si>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</si>
  <si>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</si>
  <si>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</si>
  <si>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</si>
  <si>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</si>
  <si>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</si>
  <si>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</si>
  <si>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</si>
  <si>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</si>
  <si>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</si>
  <si>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</si>
  <si>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</si>
  <si>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</si>
  <si>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</si>
  <si>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1, Lviv - Kiev, 500km</t>
  </si>
  <si>
    <t>2, Seoul - Busan, 350km</t>
  </si>
  <si>
    <t>2, Istanbul - Ankara, 400km</t>
  </si>
  <si>
    <t>2, São Paula - Rio de Janeiro, 400km</t>
  </si>
  <si>
    <t>2, Sidney - Melbourne, 900km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</si>
  <si>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</si>
  <si>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</si>
  <si>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</si>
  <si>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</si>
  <si>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</si>
  <si>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</si>
  <si>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</si>
  <si>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</si>
  <si>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</si>
  <si>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</si>
  <si>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</si>
  <si>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</si>
  <si>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</si>
  <si>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</si>
  <si>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</si>
  <si>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</si>
  <si>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</si>
  <si>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</si>
  <si>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</si>
  <si>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</si>
  <si>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</si>
  <si>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</si>
  <si>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</si>
  <si>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</si>
  <si>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</si>
  <si>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</si>
  <si>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</si>
  <si>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</si>
  <si>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</si>
  <si>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</si>
  <si>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</si>
  <si>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</si>
  <si>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</si>
  <si>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</si>
  <si>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</si>
  <si>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</si>
  <si>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</si>
  <si>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</si>
  <si>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</si>
  <si>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</si>
  <si>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500K₩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</si>
  <si>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</si>
  <si>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</si>
  <si>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</si>
  <si>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</si>
  <si>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</si>
  <si>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</si>
  <si>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</si>
  <si>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</si>
  <si>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</si>
  <si>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</si>
  <si>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</si>
  <si>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</si>
  <si>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</si>
  <si>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</si>
  <si>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</si>
  <si>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</si>
  <si>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</si>
  <si>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</si>
  <si>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</si>
  <si>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</si>
  <si>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</si>
  <si>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</si>
  <si>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</si>
  <si>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</si>
  <si>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</si>
  <si>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</si>
  <si>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</si>
  <si>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</si>
  <si>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</si>
  <si>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</si>
  <si>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</si>
  <si>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</si>
  <si>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</si>
  <si>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</si>
  <si>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</si>
  <si>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</si>
  <si>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</si>
  <si>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</si>
  <si>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</si>
  <si>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</si>
  <si>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</si>
  <si>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</si>
  <si>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</si>
  <si>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</si>
  <si>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</si>
  <si>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</si>
  <si>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</si>
  <si>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</si>
  <si>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</si>
  <si>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</si>
  <si>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</si>
  <si>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</si>
  <si>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</si>
  <si>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</si>
  <si>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</si>
  <si>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</si>
  <si>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</si>
  <si>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</si>
  <si>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</si>
  <si>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</si>
  <si>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</si>
  <si>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</si>
  <si>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</si>
  <si>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</si>
  <si>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</si>
  <si>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</si>
  <si>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</si>
  <si>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</si>
  <si>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</si>
  <si>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</si>
  <si>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</si>
  <si>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</si>
  <si>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</si>
  <si>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</si>
  <si>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</si>
  <si>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</si>
  <si>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</si>
  <si>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</si>
  <si>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</si>
  <si>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</si>
  <si>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</si>
  <si>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</si>
  <si>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</si>
  <si>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</si>
  <si>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</si>
  <si>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</si>
  <si>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</si>
  <si>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?Q_Language=ZN</t>
  </si>
  <si>
    <t>?Q_Language=HI</t>
  </si>
  <si>
    <t>?Q_Language=ID</t>
  </si>
  <si>
    <t>?Q_Language=ZU</t>
  </si>
  <si>
    <t>?Q_Language=ES</t>
  </si>
  <si>
    <t>?Q_Language=FR-CA / ?Q_Language=KAN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</si>
  <si>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</si>
  <si>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</si>
  <si>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</si>
  <si>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</si>
  <si>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</si>
  <si>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</si>
  <si>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</si>
  <si>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</si>
  <si>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</si>
  <si>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</si>
  <si>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</si>
  <si>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</si>
  <si>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</si>
  <si>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</si>
  <si>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</si>
  <si>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</si>
  <si>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</si>
  <si>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</si>
  <si>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</si>
  <si>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</si>
  <si>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</si>
  <si>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</si>
  <si>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</si>
  <si>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</si>
  <si>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</si>
  <si>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</si>
  <si>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</si>
  <si>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</si>
  <si>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</si>
  <si>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</si>
  <si>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</si>
  <si>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</si>
  <si>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</si>
  <si>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</si>
  <si>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</si>
  <si>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</si>
  <si>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</si>
  <si>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</si>
  <si>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</si>
  <si>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</si>
  <si>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</si>
  <si>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</si>
  <si>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</si>
  <si>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</si>
  <si>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</si>
  <si>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wid.world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</si>
  <si>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</si>
  <si>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</si>
  <si>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</si>
  <si>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</si>
  <si>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</si>
  <si>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</si>
  <si>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</si>
  <si>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</si>
  <si>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</si>
  <si>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</si>
  <si>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</si>
  <si>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</si>
  <si>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</si>
  <si>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</si>
  <si>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</si>
  <si>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</si>
  <si>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</si>
  <si>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</si>
  <si>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</si>
  <si>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</si>
  <si>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</si>
  <si>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</si>
  <si>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</si>
  <si>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</si>
  <si>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</si>
  <si>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</si>
  <si>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</si>
  <si>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</si>
  <si>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</si>
  <si>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</si>
  <si>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</si>
  <si>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</si>
  <si>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</si>
  <si>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</si>
  <si>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</si>
  <si>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</si>
  <si>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</si>
  <si>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</si>
  <si>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</si>
  <si>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</si>
  <si>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</si>
  <si>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</si>
  <si>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</si>
  <si>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</si>
  <si>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</si>
  <si>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</si>
  <si>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</si>
  <si>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</si>
  <si>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</si>
  <si>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</si>
  <si>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</si>
  <si>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</si>
  <si>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</si>
  <si>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</si>
  <si>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</si>
  <si>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</si>
  <si>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</si>
  <si>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</si>
  <si>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</si>
  <si>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</si>
  <si>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</si>
  <si>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</si>
  <si>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</si>
  <si>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</si>
  <si>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</si>
  <si>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</si>
  <si>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</si>
  <si>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</si>
  <si>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</si>
  <si>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</si>
  <si>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</si>
  <si>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</si>
  <si>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</si>
  <si>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</si>
  <si>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</si>
  <si>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</si>
  <si>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</si>
  <si>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</si>
  <si>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</si>
  <si>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</si>
  <si>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</si>
  <si>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</si>
  <si>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</si>
  <si>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</si>
  <si>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</si>
  <si>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</si>
  <si>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</si>
  <si>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</si>
  <si>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</si>
  <si>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</si>
  <si>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</si>
  <si>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</si>
  <si>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</si>
  <si>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</si>
  <si>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</si>
  <si>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</si>
  <si>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</si>
  <si>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</si>
  <si>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</si>
  <si>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</si>
  <si>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</si>
  <si>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</si>
  <si>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</si>
  <si>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</si>
  <si>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</si>
  <si>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</si>
  <si>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</si>
  <si>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</si>
  <si>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</si>
  <si>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</si>
  <si>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</si>
  <si>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</si>
  <si>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</si>
  <si>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</si>
  <si>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</si>
  <si>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</si>
  <si>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</si>
  <si>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</si>
  <si>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</si>
  <si>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</si>
  <si>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</si>
  <si>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</si>
  <si>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</si>
  <si>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</si>
  <si>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</si>
  <si>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</si>
  <si>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</si>
  <si>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</si>
  <si>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</si>
  <si>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</si>
  <si>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</si>
  <si>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</si>
  <si>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</si>
  <si>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</si>
  <si>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</si>
  <si>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</si>
  <si>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</si>
  <si>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</si>
  <si>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</si>
  <si>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</si>
  <si>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</si>
  <si>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</si>
  <si>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</si>
  <si>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</si>
  <si>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</si>
  <si>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</si>
  <si>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</si>
  <si>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</si>
  <si>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</si>
  <si>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</si>
  <si>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</si>
  <si>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</si>
  <si>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</si>
  <si>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</si>
  <si>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</si>
  <si>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</si>
  <si>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</si>
  <si>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</si>
  <si>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</si>
  <si>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</si>
  <si>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</si>
  <si>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</si>
  <si>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</si>
  <si>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</si>
  <si>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</si>
  <si>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</si>
  <si>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</si>
  <si>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</si>
  <si>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</si>
  <si>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</si>
  <si>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</si>
  <si>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</si>
  <si>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</si>
  <si>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</si>
  <si>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</si>
  <si>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</si>
  <si>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</si>
  <si>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</si>
  <si>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</si>
  <si>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</si>
  <si>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</si>
  <si>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</si>
  <si>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</si>
  <si>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</si>
  <si>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</si>
  <si>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</si>
  <si>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</si>
  <si>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</si>
  <si>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</si>
  <si>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</si>
  <si>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</si>
  <si>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</si>
  <si>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</si>
  <si>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</si>
  <si>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</si>
  <si>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</si>
  <si>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</si>
  <si>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</si>
  <si>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</si>
  <si>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</si>
  <si>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</si>
  <si>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</si>
  <si>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</si>
  <si>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</si>
  <si>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</si>
  <si>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</si>
  <si>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</si>
  <si>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</si>
  <si>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</si>
  <si>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</si>
  <si>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</si>
  <si>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</si>
  <si>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</si>
  <si>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</si>
  <si>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</si>
  <si>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</si>
  <si>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</si>
  <si>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</si>
  <si>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</si>
  <si>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</si>
  <si>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</si>
  <si>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</si>
  <si>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Katarzyna Smiejczak, 80$ (Anna Wosik, 20$)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</si>
  <si>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</si>
  <si>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</si>
  <si>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</si>
  <si>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</si>
  <si>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</si>
  <si>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</si>
  <si>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</si>
  <si>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</si>
  <si>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Great? 80$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</si>
  <si>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</si>
  <si>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</si>
  <si>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</si>
  <si>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</si>
  <si>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</si>
  <si>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</si>
  <si>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</si>
  <si>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</si>
  <si>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</si>
  <si>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</si>
  <si>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</si>
  <si>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</si>
  <si>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</si>
  <si>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</si>
  <si>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</si>
  <si>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</si>
  <si>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</si>
  <si>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quotas done</t>
  </si>
  <si>
    <t>2.4 Zipcode (incl. Recode region)</t>
  </si>
  <si>
    <t>a</t>
  </si>
  <si>
    <t>tr 5 1ers chiffres</t>
  </si>
  <si>
    <t>2.5 Agglomeration size</t>
  </si>
  <si>
    <t>t</t>
  </si>
  <si>
    <t>2.6 Race/nationality</t>
  </si>
  <si>
    <t>T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</si>
  <si>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</si>
  <si>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</si>
  <si>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</si>
  <si>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</si>
  <si>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</si>
  <si>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</si>
  <si>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</si>
  <si>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R,t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</si>
  <si>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</si>
  <si>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</si>
  <si>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</si>
  <si>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</si>
  <si>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</si>
  <si>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</si>
  <si>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</si>
  <si>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</si>
  <si>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</si>
  <si>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14.2 Remove [Country] option</t>
  </si>
  <si>
    <t>14.3 Replace "maintaining" by "sustaining"</t>
  </si>
  <si>
    <t>14.9, 14.11 Change to "limit or renounce"</t>
  </si>
  <si>
    <t>135, 136, 137 Adapt new question positive/costless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</si>
  <si>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</si>
  <si>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</si>
  <si>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</si>
  <si>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</si>
  <si>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</si>
  <si>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</si>
  <si>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</si>
  <si>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</si>
  <si>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</si>
  <si>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</si>
  <si>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winner_latent = ${rand://int/1:300}</t>
  </si>
  <si>
    <t>23.4, 24.1, 24.2, 24.5, 24.6, 19.2, 22.2, 22.3, 25.1, 257 Remove for China (Respondi)</t>
  </si>
  <si>
    <t>13.11 change pasta to rice (or else) and chicken wings</t>
  </si>
  <si>
    <t>emission standard questions</t>
  </si>
  <si>
    <t>explain how change language</t>
  </si>
  <si>
    <t>~ Alga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</si>
</sst>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topLeftCell="A113" workbookViewId="0">
      <selection activeCell="C144" sqref="C144:K144"/>
    </sheetView>
  </sheetViews>
  <sheetFormatPr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29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29</v>
      </c>
      <c r="R2" s="3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30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31</v>
      </c>
      <c r="I3" s="1" t="s">
        <v>29</v>
      </c>
      <c r="J3" s="1" t="s">
        <v>782</v>
      </c>
      <c r="K3" s="1" t="s">
        <v>29</v>
      </c>
      <c r="L3" s="1" t="s">
        <v>32</v>
      </c>
      <c r="M3" s="3" t="s">
        <v>28</v>
      </c>
      <c r="N3" s="3" t="s">
        <v>33</v>
      </c>
      <c r="O3" s="3" t="s">
        <v>34</v>
      </c>
      <c r="P3" s="3" t="s">
        <v>35</v>
      </c>
      <c r="Q3" s="3"/>
      <c r="R3" s="3" t="s">
        <v>28</v>
      </c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36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M4" s="3"/>
      <c r="N4" s="3"/>
      <c r="O4" s="3"/>
      <c r="P4" s="3"/>
      <c r="Q4" s="3"/>
      <c r="R4" s="3" t="s">
        <v>28</v>
      </c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37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38</v>
      </c>
      <c r="K5" s="1" t="s">
        <v>28</v>
      </c>
      <c r="R5" s="3" t="s">
        <v>39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40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43</v>
      </c>
      <c r="G7" s="1" t="s">
        <v>46</v>
      </c>
      <c r="I7" s="1"/>
      <c r="J7" s="1"/>
      <c r="K7" s="1" t="s">
        <v>47</v>
      </c>
      <c r="S7" s="1" t="s">
        <v>28</v>
      </c>
      <c r="T7" s="1" t="s">
        <v>28</v>
      </c>
      <c r="U7" s="1" t="s">
        <v>28</v>
      </c>
    </row>
    <row r="8" spans="1:27" x14ac:dyDescent="0.35">
      <c r="A8" s="1" t="s">
        <v>48</v>
      </c>
      <c r="B8" t="s">
        <v>49</v>
      </c>
      <c r="C8" t="s">
        <v>49</v>
      </c>
      <c r="D8" t="s">
        <v>50</v>
      </c>
      <c r="E8" t="s">
        <v>49</v>
      </c>
      <c r="F8" t="s">
        <v>51</v>
      </c>
      <c r="G8" t="s">
        <v>52</v>
      </c>
      <c r="H8" t="s">
        <v>52</v>
      </c>
      <c r="I8" s="1" t="s">
        <v>53</v>
      </c>
      <c r="J8" t="s">
        <v>54</v>
      </c>
      <c r="K8" t="s">
        <v>55</v>
      </c>
      <c r="L8" t="s">
        <v>56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56</v>
      </c>
      <c r="S8" t="s">
        <v>56</v>
      </c>
      <c r="T8" t="s">
        <v>61</v>
      </c>
      <c r="U8" t="s">
        <v>49</v>
      </c>
    </row>
    <row r="9" spans="1:27" x14ac:dyDescent="0.35">
      <c r="A9" s="1" t="s">
        <v>62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5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18</v>
      </c>
      <c r="T10" s="2" t="s">
        <v>80</v>
      </c>
      <c r="U10" s="2" t="s">
        <v>81</v>
      </c>
      <c r="V10" s="2" t="s">
        <v>82</v>
      </c>
      <c r="W10" s="2" t="s">
        <v>83</v>
      </c>
      <c r="X10" s="2" t="s">
        <v>84</v>
      </c>
      <c r="Y10" s="2" t="s">
        <v>85</v>
      </c>
      <c r="Z10" s="2" t="s">
        <v>86</v>
      </c>
      <c r="AA10" s="2" t="s">
        <v>87</v>
      </c>
    </row>
    <row r="11" spans="1:27" x14ac:dyDescent="0.35">
      <c r="A11" s="2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90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  <c r="X11" t="s">
        <v>110</v>
      </c>
      <c r="Y11" t="s">
        <v>111</v>
      </c>
      <c r="Z11" t="s">
        <v>112</v>
      </c>
      <c r="AA11" t="s">
        <v>113</v>
      </c>
    </row>
    <row r="12" spans="1:27" x14ac:dyDescent="0.35">
      <c r="A12" s="2" t="s">
        <v>114</v>
      </c>
      <c r="B12" t="s">
        <v>91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116</v>
      </c>
      <c r="Q12" t="s">
        <v>128</v>
      </c>
      <c r="R12" t="s">
        <v>129</v>
      </c>
      <c r="S12" t="s">
        <v>130</v>
      </c>
      <c r="T12" t="s">
        <v>131</v>
      </c>
      <c r="U12" t="s">
        <v>127</v>
      </c>
      <c r="V12" t="s">
        <v>132</v>
      </c>
      <c r="W12" t="s">
        <v>92</v>
      </c>
      <c r="X12" t="s">
        <v>133</v>
      </c>
      <c r="Y12" t="s">
        <v>134</v>
      </c>
      <c r="Z12" t="s">
        <v>135</v>
      </c>
      <c r="AA12" t="s">
        <v>136</v>
      </c>
    </row>
    <row r="13" spans="1:27" x14ac:dyDescent="0.35">
      <c r="A13" s="1" t="s">
        <v>137</v>
      </c>
      <c r="B13" t="s">
        <v>138</v>
      </c>
      <c r="C13" t="s">
        <v>90</v>
      </c>
      <c r="D13" t="s">
        <v>139</v>
      </c>
      <c r="E13" t="s">
        <v>140</v>
      </c>
      <c r="F13" t="s">
        <v>90</v>
      </c>
      <c r="G13" t="s">
        <v>141</v>
      </c>
      <c r="H13" t="s">
        <v>142</v>
      </c>
      <c r="I13" t="s">
        <v>143</v>
      </c>
      <c r="J13" t="s">
        <v>144</v>
      </c>
      <c r="K13" t="s">
        <v>97</v>
      </c>
      <c r="L13" t="s">
        <v>133</v>
      </c>
      <c r="M13" t="s">
        <v>145</v>
      </c>
      <c r="N13" t="s">
        <v>140</v>
      </c>
      <c r="O13" t="s">
        <v>138</v>
      </c>
      <c r="P13" t="s">
        <v>146</v>
      </c>
      <c r="Q13" t="s">
        <v>141</v>
      </c>
      <c r="R13" t="s">
        <v>147</v>
      </c>
      <c r="S13" t="s">
        <v>148</v>
      </c>
      <c r="T13" t="s">
        <v>106</v>
      </c>
      <c r="U13" t="s">
        <v>147</v>
      </c>
      <c r="V13" t="s">
        <v>144</v>
      </c>
      <c r="W13" t="s">
        <v>147</v>
      </c>
      <c r="X13" t="s">
        <v>138</v>
      </c>
      <c r="Y13" t="s">
        <v>149</v>
      </c>
      <c r="Z13" t="s">
        <v>97</v>
      </c>
      <c r="AA13" t="s">
        <v>116</v>
      </c>
    </row>
    <row r="14" spans="1:27" x14ac:dyDescent="0.35">
      <c r="A14" s="1" t="s">
        <v>150</v>
      </c>
      <c r="B14" t="s">
        <v>139</v>
      </c>
      <c r="C14" t="s">
        <v>151</v>
      </c>
      <c r="D14" t="s">
        <v>116</v>
      </c>
      <c r="E14" t="s">
        <v>151</v>
      </c>
      <c r="F14" t="s">
        <v>118</v>
      </c>
      <c r="G14" t="s">
        <v>118</v>
      </c>
      <c r="H14" t="s">
        <v>152</v>
      </c>
      <c r="I14" t="s">
        <v>153</v>
      </c>
      <c r="J14" t="s">
        <v>154</v>
      </c>
      <c r="K14" t="s">
        <v>139</v>
      </c>
      <c r="L14" t="s">
        <v>124</v>
      </c>
      <c r="M14" t="s">
        <v>97</v>
      </c>
      <c r="N14" t="s">
        <v>151</v>
      </c>
      <c r="O14" t="s">
        <v>155</v>
      </c>
      <c r="P14" t="s">
        <v>116</v>
      </c>
      <c r="Q14" t="s">
        <v>133</v>
      </c>
      <c r="R14" t="s">
        <v>139</v>
      </c>
      <c r="S14" t="s">
        <v>156</v>
      </c>
      <c r="T14" t="s">
        <v>131</v>
      </c>
      <c r="U14" t="s">
        <v>155</v>
      </c>
      <c r="V14" t="s">
        <v>144</v>
      </c>
      <c r="W14" t="s">
        <v>140</v>
      </c>
      <c r="X14" t="s">
        <v>133</v>
      </c>
      <c r="Y14" t="s">
        <v>157</v>
      </c>
      <c r="Z14" t="s">
        <v>138</v>
      </c>
      <c r="AA14" t="s">
        <v>136</v>
      </c>
    </row>
    <row r="15" spans="1:27" x14ac:dyDescent="0.35">
      <c r="A15" s="1" t="s">
        <v>158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21170</v>
      </c>
      <c r="O15">
        <v>22080000</v>
      </c>
      <c r="P15" s="5">
        <v>10998</v>
      </c>
      <c r="Q15">
        <v>12628</v>
      </c>
      <c r="R15">
        <v>50960</v>
      </c>
      <c r="S15" t="s">
        <v>159</v>
      </c>
      <c r="T15" s="2" t="s">
        <v>160</v>
      </c>
      <c r="U15">
        <v>16754</v>
      </c>
    </row>
    <row r="16" spans="1:27" x14ac:dyDescent="0.35">
      <c r="A16" s="1" t="s">
        <v>161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32360</v>
      </c>
      <c r="O16">
        <v>33742765</v>
      </c>
      <c r="P16" s="5">
        <v>17246</v>
      </c>
      <c r="Q16">
        <v>24084</v>
      </c>
      <c r="R16">
        <v>78679</v>
      </c>
      <c r="S16" t="s">
        <v>162</v>
      </c>
      <c r="T16" s="2" t="s">
        <v>163</v>
      </c>
      <c r="U16">
        <v>22562</v>
      </c>
    </row>
    <row r="17" spans="1:21" x14ac:dyDescent="0.35">
      <c r="A17" s="1" t="s">
        <v>164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50152</v>
      </c>
      <c r="O17">
        <v>50303410</v>
      </c>
      <c r="P17" s="5">
        <v>27386</v>
      </c>
      <c r="Q17">
        <v>42755</v>
      </c>
      <c r="R17">
        <v>122146</v>
      </c>
      <c r="S17" t="s">
        <v>165</v>
      </c>
      <c r="T17" s="2" t="s">
        <v>166</v>
      </c>
      <c r="U17">
        <v>29932</v>
      </c>
    </row>
    <row r="18" spans="1:21" x14ac:dyDescent="0.35">
      <c r="A18" s="2" t="s">
        <v>167</v>
      </c>
      <c r="B18" s="1" t="s">
        <v>168</v>
      </c>
      <c r="C18" s="1" t="s">
        <v>169</v>
      </c>
      <c r="D18" s="1" t="s">
        <v>170</v>
      </c>
      <c r="E18" s="1" t="s">
        <v>171</v>
      </c>
      <c r="F18" s="1" t="s">
        <v>169</v>
      </c>
      <c r="G18" s="1" t="s">
        <v>172</v>
      </c>
      <c r="H18" s="1" t="s">
        <v>173</v>
      </c>
      <c r="I18" s="1" t="s">
        <v>174</v>
      </c>
      <c r="J18" s="1" t="s">
        <v>175</v>
      </c>
      <c r="K18" s="1" t="s">
        <v>176</v>
      </c>
      <c r="L18" s="1"/>
      <c r="O18" s="1"/>
      <c r="P18" s="1"/>
      <c r="S18" t="s">
        <v>177</v>
      </c>
      <c r="T18" s="2" t="s">
        <v>178</v>
      </c>
      <c r="U18" t="s">
        <v>179</v>
      </c>
    </row>
    <row r="19" spans="1:21" x14ac:dyDescent="0.35">
      <c r="A19" s="1" t="s">
        <v>180</v>
      </c>
      <c r="B19" s="1" t="s">
        <v>160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7">
        <v>2700</v>
      </c>
      <c r="I19" s="1" t="s">
        <v>186</v>
      </c>
      <c r="J19" s="8" t="s">
        <v>187</v>
      </c>
      <c r="K19" s="1" t="s">
        <v>188</v>
      </c>
      <c r="L19" s="2" t="s">
        <v>189</v>
      </c>
      <c r="M19" t="s">
        <v>182</v>
      </c>
      <c r="N19" t="s">
        <v>190</v>
      </c>
      <c r="O19" t="s">
        <v>191</v>
      </c>
      <c r="P19" t="s">
        <v>192</v>
      </c>
      <c r="Q19" t="s">
        <v>193</v>
      </c>
      <c r="R19" t="s">
        <v>194</v>
      </c>
      <c r="S19" s="1" t="s">
        <v>159</v>
      </c>
      <c r="T19" s="1" t="s">
        <v>160</v>
      </c>
      <c r="U19" s="1">
        <v>1400</v>
      </c>
    </row>
    <row r="20" spans="1:21" x14ac:dyDescent="0.35">
      <c r="A20" s="1" t="s">
        <v>195</v>
      </c>
      <c r="B20" s="1" t="s">
        <v>196</v>
      </c>
      <c r="C20" s="1" t="s">
        <v>160</v>
      </c>
      <c r="D20" s="1" t="s">
        <v>136</v>
      </c>
      <c r="E20" s="1" t="s">
        <v>197</v>
      </c>
      <c r="F20" s="1" t="s">
        <v>188</v>
      </c>
      <c r="G20" s="1" t="s">
        <v>198</v>
      </c>
      <c r="H20" s="7">
        <v>4900</v>
      </c>
      <c r="I20" s="1" t="s">
        <v>116</v>
      </c>
      <c r="J20" s="8" t="s">
        <v>199</v>
      </c>
      <c r="K20" s="1" t="s">
        <v>200</v>
      </c>
      <c r="L20" s="2" t="s">
        <v>201</v>
      </c>
      <c r="M20" t="s">
        <v>202</v>
      </c>
      <c r="N20" t="s">
        <v>203</v>
      </c>
      <c r="O20" t="s">
        <v>204</v>
      </c>
      <c r="P20" t="s">
        <v>160</v>
      </c>
      <c r="Q20" t="s">
        <v>205</v>
      </c>
      <c r="R20" t="s">
        <v>162</v>
      </c>
      <c r="S20" s="1" t="s">
        <v>162</v>
      </c>
      <c r="T20" s="1" t="s">
        <v>163</v>
      </c>
      <c r="U20" s="1">
        <v>1900</v>
      </c>
    </row>
    <row r="21" spans="1:21" x14ac:dyDescent="0.35">
      <c r="A21" s="1" t="s">
        <v>206</v>
      </c>
      <c r="B21" s="1" t="s">
        <v>203</v>
      </c>
      <c r="C21" s="1" t="s">
        <v>207</v>
      </c>
      <c r="D21" s="1" t="s">
        <v>208</v>
      </c>
      <c r="E21" s="1" t="s">
        <v>182</v>
      </c>
      <c r="F21" s="1" t="s">
        <v>209</v>
      </c>
      <c r="G21" s="1" t="s">
        <v>210</v>
      </c>
      <c r="H21" s="7">
        <v>8150</v>
      </c>
      <c r="I21" s="1" t="s">
        <v>155</v>
      </c>
      <c r="J21" s="8" t="s">
        <v>211</v>
      </c>
      <c r="K21" s="1" t="s">
        <v>212</v>
      </c>
      <c r="L21" s="2" t="s">
        <v>213</v>
      </c>
      <c r="M21" t="s">
        <v>214</v>
      </c>
      <c r="N21" t="s">
        <v>186</v>
      </c>
      <c r="O21" t="s">
        <v>215</v>
      </c>
      <c r="P21" t="s">
        <v>216</v>
      </c>
      <c r="Q21" t="s">
        <v>217</v>
      </c>
      <c r="R21" t="s">
        <v>218</v>
      </c>
      <c r="S21" s="1" t="s">
        <v>165</v>
      </c>
      <c r="T21" s="1" t="s">
        <v>166</v>
      </c>
      <c r="U21" s="1">
        <v>2500</v>
      </c>
    </row>
    <row r="22" spans="1:21" x14ac:dyDescent="0.35">
      <c r="A22" s="1" t="s">
        <v>219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220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221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222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223</v>
      </c>
      <c r="B26" t="s">
        <v>224</v>
      </c>
      <c r="C26" t="s">
        <v>163</v>
      </c>
      <c r="D26" s="9" t="s">
        <v>131</v>
      </c>
      <c r="E26" s="1" t="s">
        <v>188</v>
      </c>
      <c r="F26" t="s">
        <v>163</v>
      </c>
      <c r="G26" s="9" t="s">
        <v>138</v>
      </c>
      <c r="H26" t="s">
        <v>131</v>
      </c>
      <c r="I26" s="2" t="s">
        <v>155</v>
      </c>
      <c r="J26" s="9" t="s">
        <v>187</v>
      </c>
      <c r="K26">
        <v>0</v>
      </c>
      <c r="L26" t="s">
        <v>165</v>
      </c>
      <c r="M26" t="s">
        <v>188</v>
      </c>
      <c r="N26" t="s">
        <v>136</v>
      </c>
      <c r="O26" t="s">
        <v>225</v>
      </c>
      <c r="P26" t="s">
        <v>186</v>
      </c>
      <c r="Q26" t="s">
        <v>203</v>
      </c>
      <c r="R26" t="s">
        <v>162</v>
      </c>
      <c r="S26">
        <v>0</v>
      </c>
      <c r="T26" s="2" t="s">
        <v>163</v>
      </c>
      <c r="U26" t="s">
        <v>183</v>
      </c>
    </row>
    <row r="27" spans="1:21" x14ac:dyDescent="0.35">
      <c r="A27" s="1" t="s">
        <v>226</v>
      </c>
      <c r="B27" t="s">
        <v>159</v>
      </c>
      <c r="C27" t="s">
        <v>116</v>
      </c>
      <c r="D27" s="9" t="s">
        <v>155</v>
      </c>
      <c r="E27" s="1" t="s">
        <v>227</v>
      </c>
      <c r="F27" t="s">
        <v>228</v>
      </c>
      <c r="G27" s="9" t="s">
        <v>229</v>
      </c>
      <c r="H27" t="s">
        <v>116</v>
      </c>
      <c r="I27" s="2" t="s">
        <v>147</v>
      </c>
      <c r="J27" s="9" t="s">
        <v>230</v>
      </c>
      <c r="K27" t="s">
        <v>231</v>
      </c>
      <c r="L27" t="s">
        <v>139</v>
      </c>
      <c r="M27" t="s">
        <v>151</v>
      </c>
      <c r="N27" t="s">
        <v>117</v>
      </c>
      <c r="O27" t="s">
        <v>232</v>
      </c>
      <c r="P27" t="s">
        <v>117</v>
      </c>
      <c r="Q27" t="s">
        <v>231</v>
      </c>
      <c r="R27" t="s">
        <v>139</v>
      </c>
      <c r="S27" t="s">
        <v>233</v>
      </c>
      <c r="T27" s="2" t="s">
        <v>147</v>
      </c>
      <c r="U27" t="s">
        <v>234</v>
      </c>
    </row>
    <row r="28" spans="1:21" x14ac:dyDescent="0.35">
      <c r="A28" s="1" t="s">
        <v>235</v>
      </c>
      <c r="B28" t="s">
        <v>151</v>
      </c>
      <c r="C28" t="s">
        <v>155</v>
      </c>
      <c r="D28" s="9" t="s">
        <v>140</v>
      </c>
      <c r="E28" s="1" t="s">
        <v>236</v>
      </c>
      <c r="F28" t="s">
        <v>118</v>
      </c>
      <c r="G28" s="9" t="s">
        <v>237</v>
      </c>
      <c r="H28" t="s">
        <v>238</v>
      </c>
      <c r="I28" s="2" t="s">
        <v>138</v>
      </c>
      <c r="J28" s="9" t="s">
        <v>239</v>
      </c>
      <c r="K28" t="s">
        <v>240</v>
      </c>
      <c r="L28" t="s">
        <v>124</v>
      </c>
      <c r="M28" t="s">
        <v>140</v>
      </c>
      <c r="N28" t="s">
        <v>139</v>
      </c>
      <c r="O28" t="s">
        <v>241</v>
      </c>
      <c r="P28" t="s">
        <v>242</v>
      </c>
      <c r="Q28" t="s">
        <v>242</v>
      </c>
      <c r="R28" t="s">
        <v>124</v>
      </c>
      <c r="S28" t="s">
        <v>165</v>
      </c>
      <c r="T28" s="2" t="s">
        <v>141</v>
      </c>
      <c r="U28" t="s">
        <v>238</v>
      </c>
    </row>
    <row r="29" spans="1:21" x14ac:dyDescent="0.35">
      <c r="A29" s="1" t="s">
        <v>243</v>
      </c>
      <c r="B29" t="s">
        <v>244</v>
      </c>
      <c r="C29" t="s">
        <v>140</v>
      </c>
      <c r="D29" s="9" t="s">
        <v>97</v>
      </c>
      <c r="E29" s="1" t="s">
        <v>244</v>
      </c>
      <c r="F29" t="s">
        <v>147</v>
      </c>
      <c r="G29" s="9" t="s">
        <v>245</v>
      </c>
      <c r="H29" t="s">
        <v>246</v>
      </c>
      <c r="I29" s="2" t="s">
        <v>156</v>
      </c>
      <c r="J29" s="9" t="s">
        <v>247</v>
      </c>
      <c r="K29" t="s">
        <v>147</v>
      </c>
      <c r="L29" t="s">
        <v>144</v>
      </c>
      <c r="M29" t="s">
        <v>145</v>
      </c>
      <c r="N29" t="s">
        <v>97</v>
      </c>
      <c r="O29" t="s">
        <v>248</v>
      </c>
      <c r="P29" t="s">
        <v>147</v>
      </c>
      <c r="Q29" t="s">
        <v>139</v>
      </c>
      <c r="R29" t="s">
        <v>138</v>
      </c>
      <c r="S29" t="s">
        <v>246</v>
      </c>
      <c r="T29" s="2" t="s">
        <v>249</v>
      </c>
      <c r="U29" t="s">
        <v>140</v>
      </c>
    </row>
    <row r="30" spans="1:21" x14ac:dyDescent="0.35">
      <c r="A30" s="1" t="s">
        <v>250</v>
      </c>
      <c r="B30" t="s">
        <v>251</v>
      </c>
      <c r="C30" t="s">
        <v>251</v>
      </c>
      <c r="D30" s="2" t="s">
        <v>252</v>
      </c>
      <c r="E30" s="2" t="s">
        <v>252</v>
      </c>
      <c r="F30" s="2" t="s">
        <v>253</v>
      </c>
      <c r="G30" s="9" t="s">
        <v>254</v>
      </c>
      <c r="H30" t="s">
        <v>255</v>
      </c>
      <c r="I30" s="2" t="s">
        <v>256</v>
      </c>
      <c r="J30" s="2" t="s">
        <v>257</v>
      </c>
      <c r="K30" s="10" t="s">
        <v>258</v>
      </c>
      <c r="S30" t="s">
        <v>259</v>
      </c>
      <c r="T30" t="s">
        <v>260</v>
      </c>
      <c r="U30" t="s">
        <v>261</v>
      </c>
    </row>
    <row r="31" spans="1:21" x14ac:dyDescent="0.35">
      <c r="A31" s="1" t="s">
        <v>262</v>
      </c>
      <c r="T31">
        <v>200</v>
      </c>
    </row>
    <row r="32" spans="1:21" x14ac:dyDescent="0.35">
      <c r="A32" s="1" t="s">
        <v>263</v>
      </c>
      <c r="B32" t="s">
        <v>264</v>
      </c>
      <c r="C32" t="s">
        <v>264</v>
      </c>
      <c r="D32" t="s">
        <v>264</v>
      </c>
      <c r="E32" t="s">
        <v>264</v>
      </c>
      <c r="F32" t="s">
        <v>264</v>
      </c>
      <c r="G32" t="s">
        <v>188</v>
      </c>
      <c r="H32" t="s">
        <v>264</v>
      </c>
      <c r="I32" t="s">
        <v>264</v>
      </c>
      <c r="J32" t="s">
        <v>264</v>
      </c>
      <c r="K32" t="s">
        <v>264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265</v>
      </c>
      <c r="U32" t="s">
        <v>264</v>
      </c>
    </row>
    <row r="33" spans="1:23" x14ac:dyDescent="0.35">
      <c r="A33" s="1" t="s">
        <v>266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186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183</v>
      </c>
      <c r="U33" t="s">
        <v>188</v>
      </c>
    </row>
    <row r="34" spans="1:23" x14ac:dyDescent="0.35">
      <c r="A34" s="1" t="s">
        <v>267</v>
      </c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116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188</v>
      </c>
      <c r="U34" t="s">
        <v>186</v>
      </c>
    </row>
    <row r="35" spans="1:23" x14ac:dyDescent="0.35">
      <c r="A35" s="1" t="s">
        <v>268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  <c r="Q35" t="s">
        <v>118</v>
      </c>
      <c r="R35" t="s">
        <v>118</v>
      </c>
      <c r="S35" t="s">
        <v>118</v>
      </c>
      <c r="T35" t="s">
        <v>116</v>
      </c>
      <c r="U35" t="s">
        <v>118</v>
      </c>
    </row>
    <row r="36" spans="1:23" x14ac:dyDescent="0.35">
      <c r="A36" s="1" t="s">
        <v>269</v>
      </c>
      <c r="B36" t="s">
        <v>249</v>
      </c>
      <c r="C36" t="s">
        <v>138</v>
      </c>
      <c r="D36" t="s">
        <v>138</v>
      </c>
      <c r="E36" t="s">
        <v>249</v>
      </c>
      <c r="F36" t="s">
        <v>270</v>
      </c>
      <c r="G36" t="s">
        <v>249</v>
      </c>
      <c r="H36" t="s">
        <v>249</v>
      </c>
      <c r="I36" t="s">
        <v>249</v>
      </c>
      <c r="J36" t="s">
        <v>249</v>
      </c>
      <c r="K36" t="s">
        <v>249</v>
      </c>
      <c r="L36" t="s">
        <v>249</v>
      </c>
      <c r="M36" t="s">
        <v>156</v>
      </c>
      <c r="N36" t="s">
        <v>138</v>
      </c>
      <c r="O36" t="s">
        <v>249</v>
      </c>
      <c r="P36" t="s">
        <v>249</v>
      </c>
      <c r="Q36" t="s">
        <v>249</v>
      </c>
      <c r="R36" t="s">
        <v>249</v>
      </c>
      <c r="S36" t="s">
        <v>249</v>
      </c>
      <c r="T36" t="s">
        <v>144</v>
      </c>
      <c r="U36" t="s">
        <v>271</v>
      </c>
    </row>
    <row r="37" spans="1:23" x14ac:dyDescent="0.35">
      <c r="A37" s="1" t="s">
        <v>272</v>
      </c>
      <c r="S37" t="s">
        <v>273</v>
      </c>
      <c r="T37" t="s">
        <v>274</v>
      </c>
      <c r="U37" t="s">
        <v>275</v>
      </c>
    </row>
    <row r="38" spans="1:23" x14ac:dyDescent="0.35">
      <c r="A38" s="1" t="s">
        <v>276</v>
      </c>
      <c r="S38" t="s">
        <v>277</v>
      </c>
      <c r="T38" t="s">
        <v>278</v>
      </c>
      <c r="U38" t="s">
        <v>279</v>
      </c>
    </row>
    <row r="39" spans="1:23" x14ac:dyDescent="0.35">
      <c r="A39" s="1" t="s">
        <v>280</v>
      </c>
      <c r="S39" t="s">
        <v>281</v>
      </c>
      <c r="T39" s="2" t="s">
        <v>282</v>
      </c>
      <c r="U39" t="s">
        <v>283</v>
      </c>
    </row>
    <row r="40" spans="1:23" x14ac:dyDescent="0.35">
      <c r="A40" s="1" t="s">
        <v>284</v>
      </c>
      <c r="S40" t="s">
        <v>285</v>
      </c>
    </row>
    <row r="41" spans="1:23" x14ac:dyDescent="0.35">
      <c r="A41" s="1" t="s">
        <v>286</v>
      </c>
      <c r="S41" t="s">
        <v>287</v>
      </c>
    </row>
    <row r="42" spans="1:23" x14ac:dyDescent="0.35">
      <c r="A42" s="1" t="s">
        <v>288</v>
      </c>
      <c r="S42" t="s">
        <v>289</v>
      </c>
      <c r="T42" t="s">
        <v>290</v>
      </c>
    </row>
    <row r="43" spans="1:23" x14ac:dyDescent="0.35">
      <c r="A43" s="1" t="s">
        <v>291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296</v>
      </c>
      <c r="G43" s="1" t="s">
        <v>297</v>
      </c>
      <c r="H43" s="1" t="s">
        <v>298</v>
      </c>
      <c r="I43" s="1" t="s">
        <v>299</v>
      </c>
      <c r="J43" s="1" t="s">
        <v>300</v>
      </c>
      <c r="K43" s="1" t="s">
        <v>301</v>
      </c>
      <c r="L43" s="1" t="s">
        <v>302</v>
      </c>
      <c r="M43" s="1" t="s">
        <v>303</v>
      </c>
      <c r="N43" s="1" t="s">
        <v>304</v>
      </c>
      <c r="O43" s="1" t="s">
        <v>305</v>
      </c>
      <c r="P43" s="1" t="s">
        <v>306</v>
      </c>
      <c r="Q43" s="1" t="s">
        <v>307</v>
      </c>
      <c r="R43" s="1" t="s">
        <v>308</v>
      </c>
      <c r="S43" s="1" t="s">
        <v>309</v>
      </c>
      <c r="T43" s="1" t="s">
        <v>310</v>
      </c>
      <c r="U43" s="1" t="s">
        <v>311</v>
      </c>
    </row>
    <row r="44" spans="1:23" x14ac:dyDescent="0.35">
      <c r="A44" s="1" t="s">
        <v>312</v>
      </c>
      <c r="B44" s="2" t="s">
        <v>313</v>
      </c>
      <c r="C44" t="s">
        <v>313</v>
      </c>
      <c r="D44" s="1" t="s">
        <v>313</v>
      </c>
      <c r="E44" t="s">
        <v>313</v>
      </c>
      <c r="F44" t="s">
        <v>313</v>
      </c>
      <c r="G44" t="s">
        <v>313</v>
      </c>
      <c r="H44" t="s">
        <v>313</v>
      </c>
      <c r="I44" t="s">
        <v>313</v>
      </c>
      <c r="J44" t="s">
        <v>313</v>
      </c>
      <c r="K44" t="s">
        <v>314</v>
      </c>
      <c r="L44" t="s">
        <v>314</v>
      </c>
      <c r="M44" t="s">
        <v>314</v>
      </c>
      <c r="N44" t="s">
        <v>313</v>
      </c>
      <c r="O44" t="s">
        <v>313</v>
      </c>
      <c r="P44" t="s">
        <v>314</v>
      </c>
      <c r="Q44" t="s">
        <v>314</v>
      </c>
      <c r="R44" t="s">
        <v>314</v>
      </c>
      <c r="S44" t="s">
        <v>315</v>
      </c>
      <c r="T44" t="s">
        <v>313</v>
      </c>
      <c r="U44" t="s">
        <v>313</v>
      </c>
    </row>
    <row r="45" spans="1:23" x14ac:dyDescent="0.35">
      <c r="A45" s="1" t="s">
        <v>316</v>
      </c>
      <c r="B45" s="1" t="s">
        <v>317</v>
      </c>
      <c r="C45" s="1" t="s">
        <v>317</v>
      </c>
      <c r="D45" s="1" t="s">
        <v>318</v>
      </c>
      <c r="E45" s="1" t="s">
        <v>317</v>
      </c>
      <c r="F45" s="1" t="s">
        <v>319</v>
      </c>
      <c r="G45" s="1" t="s">
        <v>320</v>
      </c>
      <c r="H45" s="1" t="s">
        <v>321</v>
      </c>
      <c r="I45" s="1" t="s">
        <v>322</v>
      </c>
      <c r="J45" s="1" t="s">
        <v>323</v>
      </c>
      <c r="K45" s="1" t="s">
        <v>324</v>
      </c>
      <c r="L45" s="1" t="s">
        <v>325</v>
      </c>
      <c r="M45" s="1" t="s">
        <v>326</v>
      </c>
      <c r="N45" s="1" t="s">
        <v>327</v>
      </c>
      <c r="O45" s="1" t="s">
        <v>328</v>
      </c>
      <c r="P45" s="1" t="s">
        <v>329</v>
      </c>
      <c r="Q45" s="1" t="s">
        <v>330</v>
      </c>
      <c r="R45" s="1" t="s">
        <v>331</v>
      </c>
      <c r="S45" s="1" t="s">
        <v>332</v>
      </c>
      <c r="T45" s="1" t="s">
        <v>333</v>
      </c>
      <c r="U45" s="1" t="s">
        <v>334</v>
      </c>
      <c r="W45" s="1"/>
    </row>
    <row r="46" spans="1:23" x14ac:dyDescent="0.35">
      <c r="A46" s="1" t="s">
        <v>335</v>
      </c>
      <c r="B46" s="1" t="s">
        <v>336</v>
      </c>
      <c r="C46" s="1" t="s">
        <v>337</v>
      </c>
      <c r="D46" s="1" t="s">
        <v>338</v>
      </c>
      <c r="E46" s="1" t="s">
        <v>339</v>
      </c>
      <c r="F46" s="1" t="s">
        <v>340</v>
      </c>
      <c r="G46" s="1" t="s">
        <v>341</v>
      </c>
      <c r="H46" s="1" t="s">
        <v>342</v>
      </c>
      <c r="I46" s="1" t="s">
        <v>343</v>
      </c>
      <c r="J46" s="1" t="s">
        <v>344</v>
      </c>
      <c r="K46" s="1" t="s">
        <v>345</v>
      </c>
      <c r="L46" s="1" t="s">
        <v>346</v>
      </c>
      <c r="M46" s="1" t="s">
        <v>347</v>
      </c>
      <c r="N46" s="1" t="s">
        <v>348</v>
      </c>
      <c r="O46" s="1" t="s">
        <v>349</v>
      </c>
      <c r="P46" s="1" t="s">
        <v>350</v>
      </c>
      <c r="Q46" s="1" t="s">
        <v>351</v>
      </c>
      <c r="R46" s="1" t="s">
        <v>352</v>
      </c>
      <c r="S46" s="1" t="s">
        <v>353</v>
      </c>
      <c r="T46" s="1" t="s">
        <v>354</v>
      </c>
      <c r="U46" s="1" t="s">
        <v>355</v>
      </c>
      <c r="W46" s="1"/>
    </row>
    <row r="47" spans="1:23" x14ac:dyDescent="0.35">
      <c r="A47" s="1" t="s">
        <v>356</v>
      </c>
      <c r="B47" s="1" t="s">
        <v>357</v>
      </c>
      <c r="C47" s="1"/>
      <c r="D47" s="1"/>
      <c r="E47" s="1"/>
      <c r="F47" s="1"/>
      <c r="G47" s="1"/>
      <c r="I47" s="1"/>
      <c r="J47" s="1"/>
      <c r="K47" s="1"/>
      <c r="S47" s="1" t="s">
        <v>358</v>
      </c>
      <c r="T47" s="1"/>
      <c r="U47" s="1" t="s">
        <v>357</v>
      </c>
    </row>
    <row r="48" spans="1:23" x14ac:dyDescent="0.35">
      <c r="A48" s="1" t="s">
        <v>359</v>
      </c>
      <c r="B48" s="1" t="s">
        <v>360</v>
      </c>
      <c r="C48" s="1" t="s">
        <v>360</v>
      </c>
      <c r="D48" s="1" t="s">
        <v>361</v>
      </c>
      <c r="E48" s="1" t="s">
        <v>360</v>
      </c>
      <c r="F48" s="1"/>
      <c r="G48" s="1" t="s">
        <v>362</v>
      </c>
      <c r="H48" s="1" t="s">
        <v>363</v>
      </c>
      <c r="I48" s="1" t="s">
        <v>364</v>
      </c>
      <c r="J48" s="1" t="s">
        <v>365</v>
      </c>
      <c r="K48" s="1" t="s">
        <v>366</v>
      </c>
      <c r="L48" s="1" t="s">
        <v>367</v>
      </c>
      <c r="M48" s="1" t="s">
        <v>360</v>
      </c>
      <c r="N48" s="1" t="s">
        <v>368</v>
      </c>
      <c r="O48" s="1" t="s">
        <v>369</v>
      </c>
      <c r="P48" s="1" t="s">
        <v>370</v>
      </c>
      <c r="Q48" s="1" t="s">
        <v>371</v>
      </c>
      <c r="R48" s="1" t="s">
        <v>360</v>
      </c>
      <c r="S48" s="1" t="s">
        <v>360</v>
      </c>
      <c r="T48" s="1" t="s">
        <v>363</v>
      </c>
      <c r="U48" s="1" t="s">
        <v>360</v>
      </c>
    </row>
    <row r="49" spans="1:27" x14ac:dyDescent="0.35">
      <c r="A49" s="2" t="s">
        <v>372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11">
        <v>10000</v>
      </c>
      <c r="H49" s="12">
        <v>1000</v>
      </c>
      <c r="I49" s="2">
        <v>10000</v>
      </c>
      <c r="J49" s="2" t="s">
        <v>373</v>
      </c>
      <c r="K49" s="2">
        <v>1000</v>
      </c>
      <c r="L49" s="12">
        <v>1000</v>
      </c>
      <c r="M49" s="12">
        <v>100</v>
      </c>
      <c r="N49" s="12">
        <v>1000</v>
      </c>
      <c r="O49" s="12" t="s">
        <v>373</v>
      </c>
      <c r="P49" s="12">
        <v>1000</v>
      </c>
      <c r="Q49" s="12">
        <v>500</v>
      </c>
      <c r="R49" s="12">
        <v>100</v>
      </c>
      <c r="S49" s="2">
        <v>100</v>
      </c>
      <c r="T49" s="2">
        <v>600</v>
      </c>
      <c r="U49" s="2">
        <v>100</v>
      </c>
      <c r="V49" s="2">
        <v>10000</v>
      </c>
      <c r="W49" s="12">
        <v>1000</v>
      </c>
      <c r="X49" s="2" t="s">
        <v>373</v>
      </c>
      <c r="Y49" s="2">
        <v>10000</v>
      </c>
      <c r="Z49" s="2">
        <v>500</v>
      </c>
      <c r="AA49" s="2">
        <v>100</v>
      </c>
    </row>
    <row r="50" spans="1:27" x14ac:dyDescent="0.35">
      <c r="A50" s="1" t="s">
        <v>374</v>
      </c>
      <c r="B50" s="13">
        <f>$S$50*B9</f>
        <v>25.5</v>
      </c>
      <c r="C50" s="13">
        <f>$S$50*C9</f>
        <v>25.5</v>
      </c>
      <c r="D50" s="13">
        <f>$S$50*D9</f>
        <v>116.7</v>
      </c>
      <c r="E50" s="13">
        <f>$S$50*E9</f>
        <v>25.5</v>
      </c>
      <c r="F50" s="13">
        <f>$S$50*F9</f>
        <v>21.9</v>
      </c>
      <c r="G50" s="13">
        <v>3300</v>
      </c>
      <c r="H50" s="13">
        <f>$S$50*H9</f>
        <v>194.70000000000002</v>
      </c>
      <c r="I50" s="13">
        <f>$S$50*I9</f>
        <v>2250</v>
      </c>
      <c r="J50" s="13">
        <f>$S$50*J9</f>
        <v>436320</v>
      </c>
      <c r="K50" s="13">
        <f>$S$50*K9</f>
        <v>435</v>
      </c>
      <c r="L50" s="13">
        <f>$S$50*L9</f>
        <v>600</v>
      </c>
      <c r="M50" s="13">
        <f t="shared" ref="M50:P50" si="0">$S$50*M9</f>
        <v>38.1</v>
      </c>
      <c r="N50" s="13">
        <f t="shared" si="0"/>
        <v>819</v>
      </c>
      <c r="O50" s="13">
        <f t="shared" si="0"/>
        <v>34560</v>
      </c>
      <c r="P50" s="13">
        <f t="shared" si="0"/>
        <v>257.39999999999998</v>
      </c>
      <c r="Q50" s="13">
        <f>$S$50*Q9</f>
        <v>155.39999999999998</v>
      </c>
      <c r="R50" s="13">
        <f>$S$50*R9</f>
        <v>40.800000000000004</v>
      </c>
      <c r="S50" s="1">
        <v>30</v>
      </c>
      <c r="T50" s="13">
        <f>$S$50*T9</f>
        <v>189.29999999999998</v>
      </c>
      <c r="U50" s="13">
        <f>$S$50*U9</f>
        <v>25.5</v>
      </c>
      <c r="V50" s="13">
        <f t="shared" ref="V50:AA50" si="1">$S$50*V9</f>
        <v>12330</v>
      </c>
      <c r="W50" s="13">
        <f t="shared" si="1"/>
        <v>470.1</v>
      </c>
      <c r="X50" s="13">
        <f t="shared" si="1"/>
        <v>1260750</v>
      </c>
      <c r="Y50" s="13">
        <f t="shared" si="1"/>
        <v>2239.1999999999998</v>
      </c>
      <c r="Z50" s="13">
        <f t="shared" si="1"/>
        <v>112.5</v>
      </c>
      <c r="AA50" s="13">
        <f t="shared" si="1"/>
        <v>27.6</v>
      </c>
    </row>
    <row r="51" spans="1:27" x14ac:dyDescent="0.35">
      <c r="A51" s="1" t="s">
        <v>375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 x14ac:dyDescent="0.35">
      <c r="A52" s="1" t="s">
        <v>376</v>
      </c>
      <c r="B52" s="13">
        <f t="shared" ref="B52:F52" si="2">B51*B9</f>
        <v>51.85</v>
      </c>
      <c r="C52" s="13">
        <f t="shared" si="2"/>
        <v>35.699999999999996</v>
      </c>
      <c r="D52" s="13">
        <f t="shared" si="2"/>
        <v>163.38</v>
      </c>
      <c r="E52" s="13">
        <f t="shared" si="2"/>
        <v>33.15</v>
      </c>
      <c r="F52" s="13">
        <f t="shared" si="2"/>
        <v>43.07</v>
      </c>
      <c r="G52" s="13">
        <v>6500</v>
      </c>
      <c r="H52">
        <v>242</v>
      </c>
      <c r="I52" s="13">
        <f>I51*I9</f>
        <v>975</v>
      </c>
      <c r="J52" s="13">
        <v>230000</v>
      </c>
      <c r="K52" s="13">
        <f>K51*K9</f>
        <v>725</v>
      </c>
      <c r="L52" s="13">
        <f t="shared" ref="L52:R52" si="3">L51*L9</f>
        <v>680</v>
      </c>
      <c r="M52" s="13">
        <f t="shared" si="3"/>
        <v>133.35</v>
      </c>
      <c r="N52" s="13">
        <f t="shared" si="3"/>
        <v>873.6</v>
      </c>
      <c r="O52" s="13">
        <f t="shared" si="3"/>
        <v>82944</v>
      </c>
      <c r="P52" s="13">
        <f t="shared" si="3"/>
        <v>343.2</v>
      </c>
      <c r="Q52" s="13">
        <f t="shared" si="3"/>
        <v>93.24</v>
      </c>
      <c r="R52" s="13">
        <f t="shared" si="3"/>
        <v>182.24</v>
      </c>
      <c r="S52" s="1" t="s">
        <v>377</v>
      </c>
      <c r="T52" s="13">
        <f>T51*T9</f>
        <v>429.08</v>
      </c>
      <c r="U52" s="13">
        <f>U51*U9</f>
        <v>39.1</v>
      </c>
      <c r="V52" s="13">
        <f t="shared" ref="V52:AA52" si="4">V51*V9</f>
        <v>11508</v>
      </c>
      <c r="W52" s="13">
        <f t="shared" si="4"/>
        <v>423.09</v>
      </c>
      <c r="X52" s="13">
        <f t="shared" si="4"/>
        <v>2437450</v>
      </c>
      <c r="Y52" s="13">
        <f t="shared" si="4"/>
        <v>3582.7200000000003</v>
      </c>
      <c r="Z52" s="13">
        <f t="shared" si="4"/>
        <v>645</v>
      </c>
      <c r="AA52" s="13">
        <f t="shared" si="4"/>
        <v>69</v>
      </c>
    </row>
    <row r="53" spans="1:27" x14ac:dyDescent="0.35">
      <c r="A53" s="1" t="s">
        <v>378</v>
      </c>
      <c r="B53" s="2" t="s">
        <v>379</v>
      </c>
      <c r="C53" s="2" t="s">
        <v>379</v>
      </c>
      <c r="E53" s="2" t="s">
        <v>379</v>
      </c>
      <c r="F53" s="2" t="s">
        <v>379</v>
      </c>
      <c r="I53" t="s">
        <v>380</v>
      </c>
      <c r="Q53" s="1"/>
      <c r="R53" s="1"/>
      <c r="S53" s="2" t="s">
        <v>379</v>
      </c>
      <c r="T53" s="1" t="s">
        <v>381</v>
      </c>
      <c r="U53" s="2" t="s">
        <v>379</v>
      </c>
    </row>
    <row r="54" spans="1:27" x14ac:dyDescent="0.35">
      <c r="A54" s="1" t="s">
        <v>382</v>
      </c>
      <c r="B54" t="s">
        <v>383</v>
      </c>
      <c r="C54" t="s">
        <v>383</v>
      </c>
      <c r="D54" t="s">
        <v>383</v>
      </c>
      <c r="E54" t="s">
        <v>383</v>
      </c>
      <c r="F54" s="1" t="s">
        <v>384</v>
      </c>
      <c r="G54" s="1" t="s">
        <v>385</v>
      </c>
      <c r="H54" t="s">
        <v>386</v>
      </c>
      <c r="I54" t="s">
        <v>387</v>
      </c>
      <c r="J54" s="1" t="s">
        <v>388</v>
      </c>
      <c r="K54" s="1" t="s">
        <v>389</v>
      </c>
      <c r="L54" t="s">
        <v>387</v>
      </c>
      <c r="M54" t="s">
        <v>387</v>
      </c>
      <c r="N54" s="1" t="s">
        <v>383</v>
      </c>
      <c r="O54" s="1" t="s">
        <v>385</v>
      </c>
      <c r="P54" s="1" t="s">
        <v>383</v>
      </c>
      <c r="Q54" t="s">
        <v>387</v>
      </c>
      <c r="R54" t="s">
        <v>387</v>
      </c>
      <c r="S54" t="s">
        <v>387</v>
      </c>
      <c r="T54" t="s">
        <v>383</v>
      </c>
      <c r="U54" t="s">
        <v>383</v>
      </c>
      <c r="V54" t="s">
        <v>387</v>
      </c>
      <c r="W54" s="1" t="s">
        <v>389</v>
      </c>
      <c r="X54" s="1" t="s">
        <v>385</v>
      </c>
      <c r="Y54" t="s">
        <v>387</v>
      </c>
      <c r="Z54" s="1" t="s">
        <v>385</v>
      </c>
      <c r="AA54" t="s">
        <v>387</v>
      </c>
    </row>
    <row r="55" spans="1:27" x14ac:dyDescent="0.35">
      <c r="A55" s="1" t="s">
        <v>390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 x14ac:dyDescent="0.35">
      <c r="A56" s="1" t="s">
        <v>391</v>
      </c>
      <c r="B56">
        <v>887</v>
      </c>
      <c r="C56">
        <v>458</v>
      </c>
      <c r="D56" s="14">
        <v>376</v>
      </c>
      <c r="E56" s="1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1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1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14">
        <v>45</v>
      </c>
    </row>
    <row r="57" spans="1:27" x14ac:dyDescent="0.35">
      <c r="A57" s="1" t="s">
        <v>392</v>
      </c>
      <c r="B57" s="15">
        <f t="shared" ref="B57:AA57" si="5">B56/B61</f>
        <v>10.55952380952381</v>
      </c>
      <c r="C57" s="15">
        <f t="shared" si="5"/>
        <v>7.6333333333333337</v>
      </c>
      <c r="D57" s="15">
        <f t="shared" si="5"/>
        <v>9.8947368421052637</v>
      </c>
      <c r="E57" s="15">
        <f t="shared" si="5"/>
        <v>6.2978723404255321</v>
      </c>
      <c r="F57" s="15">
        <f t="shared" si="5"/>
        <v>8.1911764705882355</v>
      </c>
      <c r="G57" s="15">
        <f t="shared" si="5"/>
        <v>11.110236220472441</v>
      </c>
      <c r="H57" s="15">
        <f t="shared" si="5"/>
        <v>6.1160528144544823</v>
      </c>
      <c r="I57" s="15">
        <f t="shared" si="5"/>
        <v>1.6065217391304347</v>
      </c>
      <c r="J57" s="15">
        <f t="shared" si="5"/>
        <v>1.8467153284671534</v>
      </c>
      <c r="K57" s="15">
        <f t="shared" si="5"/>
        <v>5.7118644067796609</v>
      </c>
      <c r="L57" s="15">
        <f>L56/L61</f>
        <v>4.0930232558139537</v>
      </c>
      <c r="M57" s="15">
        <f>M56/M61</f>
        <v>15.131578947368421</v>
      </c>
      <c r="N57" s="15">
        <f>N56/N61</f>
        <v>7.7727272727272725</v>
      </c>
      <c r="O57" s="15">
        <f t="shared" si="5"/>
        <v>12.431372549019608</v>
      </c>
      <c r="P57" s="15">
        <f t="shared" si="5"/>
        <v>5.3571428571428568</v>
      </c>
      <c r="Q57" s="15">
        <f t="shared" si="5"/>
        <v>2.460093896713615</v>
      </c>
      <c r="R57" s="15">
        <f t="shared" si="5"/>
        <v>14.823529411764707</v>
      </c>
      <c r="S57" s="15">
        <f t="shared" si="5"/>
        <v>17.268882175226587</v>
      </c>
      <c r="T57" s="15">
        <f t="shared" si="5"/>
        <v>9.6551724137931032</v>
      </c>
      <c r="U57" s="15">
        <f t="shared" si="5"/>
        <v>6.8769230769230774</v>
      </c>
      <c r="V57" s="15">
        <f t="shared" si="5"/>
        <v>1.733009708737864</v>
      </c>
      <c r="W57" s="15">
        <f t="shared" si="5"/>
        <v>3.2254901960784315</v>
      </c>
      <c r="X57" s="15">
        <f t="shared" si="5"/>
        <v>6.8095238095238093</v>
      </c>
      <c r="Y57" s="15">
        <f t="shared" si="5"/>
        <v>9.4589041095890405</v>
      </c>
      <c r="Z57" s="15">
        <f t="shared" si="5"/>
        <v>17.8</v>
      </c>
      <c r="AA57" s="15">
        <f t="shared" si="5"/>
        <v>5.2325581395348841</v>
      </c>
    </row>
    <row r="58" spans="1:27" x14ac:dyDescent="0.35">
      <c r="A58" s="1" t="s">
        <v>393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5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 x14ac:dyDescent="0.35">
      <c r="A59" s="1" t="s">
        <v>394</v>
      </c>
      <c r="B59" s="5">
        <v>796.529</v>
      </c>
      <c r="C59" s="5">
        <v>361.17599999999999</v>
      </c>
      <c r="D59" s="5">
        <v>319.02800000000002</v>
      </c>
      <c r="E59" s="5">
        <v>282.36399999999998</v>
      </c>
      <c r="F59" s="5">
        <v>379.15</v>
      </c>
      <c r="G59" s="5">
        <v>1320.7760000000001</v>
      </c>
      <c r="H59" s="5">
        <v>10877</v>
      </c>
      <c r="I59" s="5">
        <v>2454.7739999999999</v>
      </c>
      <c r="J59" s="5">
        <v>511.327</v>
      </c>
      <c r="K59" s="5">
        <v>433.17</v>
      </c>
      <c r="L59" s="5">
        <v>507</v>
      </c>
      <c r="M59" s="5">
        <v>617.29999999999995</v>
      </c>
      <c r="N59" s="5">
        <v>205.72300000000001</v>
      </c>
      <c r="O59" s="5">
        <v>673</v>
      </c>
      <c r="P59" s="5">
        <v>430</v>
      </c>
      <c r="Q59" s="5">
        <v>493</v>
      </c>
      <c r="R59" s="5">
        <v>402.25299999999999</v>
      </c>
      <c r="S59" s="5">
        <v>5107.393</v>
      </c>
      <c r="T59" s="5">
        <v>33.573</v>
      </c>
      <c r="U59" s="5">
        <v>338.19299999999998</v>
      </c>
      <c r="V59" s="5">
        <v>94.846999999999994</v>
      </c>
      <c r="W59" s="5">
        <v>258.66800000000001</v>
      </c>
      <c r="X59" s="5">
        <v>671.45</v>
      </c>
      <c r="Y59" s="5">
        <v>1764.866</v>
      </c>
      <c r="Z59" s="5">
        <v>638.76199999999994</v>
      </c>
      <c r="AA59" s="5">
        <v>39.738</v>
      </c>
    </row>
    <row r="60" spans="1:27" x14ac:dyDescent="0.35">
      <c r="A60" s="1" t="s">
        <v>395</v>
      </c>
      <c r="B60" s="5">
        <v>68527599.400000006</v>
      </c>
      <c r="C60" s="5">
        <v>49663148.200000003</v>
      </c>
      <c r="D60" s="5">
        <v>31355629</v>
      </c>
      <c r="E60" s="5">
        <v>38223111.600000001</v>
      </c>
      <c r="F60" s="5">
        <v>51629389.799999997</v>
      </c>
      <c r="G60" s="5">
        <v>107761630.8</v>
      </c>
      <c r="H60">
        <v>1128677232</v>
      </c>
      <c r="I60" s="5">
        <v>859909198.39999998</v>
      </c>
      <c r="J60" s="5">
        <v>172734542.40000001</v>
      </c>
      <c r="K60" s="5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16">
        <v>59786297.800000004</v>
      </c>
      <c r="Q60">
        <v>159837762.59999999</v>
      </c>
      <c r="R60">
        <v>19596935.200000003</v>
      </c>
      <c r="S60" s="5">
        <v>245683439.40000001</v>
      </c>
      <c r="T60" s="5">
        <v>4514349.4000000004</v>
      </c>
      <c r="U60" s="17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 x14ac:dyDescent="0.35">
      <c r="A61" s="1" t="s">
        <v>396</v>
      </c>
      <c r="B61" s="5">
        <v>84</v>
      </c>
      <c r="C61" s="5">
        <v>60</v>
      </c>
      <c r="D61" s="5">
        <v>38</v>
      </c>
      <c r="E61" s="5">
        <v>47</v>
      </c>
      <c r="F61" s="5">
        <v>68</v>
      </c>
      <c r="G61" s="5">
        <v>127</v>
      </c>
      <c r="H61">
        <v>1439</v>
      </c>
      <c r="I61" s="5">
        <v>1380</v>
      </c>
      <c r="J61" s="5">
        <v>274</v>
      </c>
      <c r="K61" s="5">
        <v>59</v>
      </c>
      <c r="L61" s="5">
        <v>129</v>
      </c>
      <c r="M61" s="5">
        <v>38</v>
      </c>
      <c r="N61" s="5">
        <v>44</v>
      </c>
      <c r="O61" s="5">
        <v>51</v>
      </c>
      <c r="P61">
        <v>84</v>
      </c>
      <c r="Q61">
        <v>213</v>
      </c>
      <c r="R61" s="5">
        <v>25.5</v>
      </c>
      <c r="S61" s="5">
        <v>331</v>
      </c>
      <c r="T61" s="5">
        <v>5.8</v>
      </c>
      <c r="U61" s="17">
        <v>65</v>
      </c>
      <c r="V61">
        <v>206</v>
      </c>
      <c r="W61">
        <v>102</v>
      </c>
      <c r="X61" s="5">
        <v>84</v>
      </c>
      <c r="Y61">
        <v>146</v>
      </c>
      <c r="Z61">
        <v>35</v>
      </c>
      <c r="AA61">
        <v>8.6</v>
      </c>
    </row>
    <row r="62" spans="1:27" x14ac:dyDescent="0.35">
      <c r="A62" s="1" t="s">
        <v>397</v>
      </c>
      <c r="B62" s="18">
        <f t="shared" ref="B62:P62" si="6">2.5*B58/1000</f>
        <v>0.1125</v>
      </c>
      <c r="C62" s="18">
        <f t="shared" si="6"/>
        <v>0.1125</v>
      </c>
      <c r="D62" s="18">
        <f t="shared" si="6"/>
        <v>0.1125</v>
      </c>
      <c r="E62" s="18">
        <f t="shared" si="6"/>
        <v>0.1125</v>
      </c>
      <c r="F62" s="18">
        <f t="shared" si="6"/>
        <v>0.1125</v>
      </c>
      <c r="G62" s="18">
        <f t="shared" si="6"/>
        <v>0.1125</v>
      </c>
      <c r="H62" s="18">
        <f>2.5*H58/1000</f>
        <v>0.1125</v>
      </c>
      <c r="I62" s="18">
        <f t="shared" si="6"/>
        <v>0.1125</v>
      </c>
      <c r="J62" s="18">
        <f t="shared" si="6"/>
        <v>0.1125</v>
      </c>
      <c r="K62" s="18">
        <f t="shared" si="6"/>
        <v>0.1125</v>
      </c>
      <c r="L62" s="18">
        <f>2.5*L58/1000</f>
        <v>0.1125</v>
      </c>
      <c r="M62" s="18">
        <f>2.5*M58/1000</f>
        <v>0.1125</v>
      </c>
      <c r="N62" s="18">
        <f>2.5*N58/1000</f>
        <v>0.1125</v>
      </c>
      <c r="O62" s="18">
        <f t="shared" si="6"/>
        <v>0.1125</v>
      </c>
      <c r="P62" s="18">
        <f t="shared" si="6"/>
        <v>0.1125</v>
      </c>
      <c r="Q62" s="18">
        <f>2.5*Q58/1000</f>
        <v>0.1125</v>
      </c>
      <c r="R62" s="18">
        <f>2.5*R58/1000</f>
        <v>0.1125</v>
      </c>
      <c r="S62" s="18">
        <f>2.5*S58/1000</f>
        <v>0.1125</v>
      </c>
      <c r="T62" s="19">
        <f>2.5*T58/1000</f>
        <v>0.32884310618066565</v>
      </c>
      <c r="U62" s="18">
        <f>2.5*U58/1000</f>
        <v>0.1125</v>
      </c>
      <c r="V62" s="18">
        <f t="shared" ref="V62:AA62" si="7">2.5*V58/1000</f>
        <v>0.1125</v>
      </c>
      <c r="W62" s="18">
        <f t="shared" si="7"/>
        <v>0.1125</v>
      </c>
      <c r="X62" s="18">
        <f t="shared" si="7"/>
        <v>0.1125</v>
      </c>
      <c r="Y62" s="18">
        <f t="shared" si="7"/>
        <v>0.1125</v>
      </c>
      <c r="Z62" s="18">
        <f t="shared" si="7"/>
        <v>0.1125</v>
      </c>
      <c r="AA62" s="18">
        <f t="shared" si="7"/>
        <v>0.1125</v>
      </c>
    </row>
    <row r="63" spans="1:27" x14ac:dyDescent="0.35">
      <c r="A63" s="1" t="s">
        <v>398</v>
      </c>
      <c r="B63" s="16">
        <f t="shared" ref="B63:K63" si="8">B62*B9</f>
        <v>9.5625000000000002E-2</v>
      </c>
      <c r="C63" s="16">
        <f t="shared" si="8"/>
        <v>9.5625000000000002E-2</v>
      </c>
      <c r="D63" s="16">
        <f t="shared" si="8"/>
        <v>0.43762500000000004</v>
      </c>
      <c r="E63" s="16">
        <f t="shared" si="8"/>
        <v>9.5625000000000002E-2</v>
      </c>
      <c r="F63" s="16">
        <f t="shared" si="8"/>
        <v>8.2125000000000004E-2</v>
      </c>
      <c r="G63" s="16">
        <f t="shared" si="8"/>
        <v>12.262500000000001</v>
      </c>
      <c r="H63" s="16">
        <f>H62*H9</f>
        <v>0.73012500000000002</v>
      </c>
      <c r="I63" s="16">
        <f t="shared" si="8"/>
        <v>8.4375</v>
      </c>
      <c r="J63" s="16">
        <f t="shared" si="8"/>
        <v>1636.2</v>
      </c>
      <c r="K63" s="16">
        <f t="shared" si="8"/>
        <v>1.6312500000000001</v>
      </c>
      <c r="L63" s="16">
        <f>L62*L9</f>
        <v>2.25</v>
      </c>
      <c r="M63" s="16">
        <f t="shared" ref="M63:R63" si="9">M62*M9</f>
        <v>0.142875</v>
      </c>
      <c r="N63" s="16">
        <f t="shared" si="9"/>
        <v>3.07125</v>
      </c>
      <c r="O63" s="16">
        <f t="shared" si="9"/>
        <v>129.6</v>
      </c>
      <c r="P63" s="16">
        <f t="shared" si="9"/>
        <v>0.96525000000000005</v>
      </c>
      <c r="Q63" s="16">
        <f t="shared" si="9"/>
        <v>0.58274999999999999</v>
      </c>
      <c r="R63" s="16">
        <f t="shared" si="9"/>
        <v>0.15300000000000002</v>
      </c>
      <c r="S63" s="16">
        <f>S62*S9*3.78541</f>
        <v>0.42585862500000005</v>
      </c>
      <c r="T63" s="16">
        <f t="shared" ref="T63:AA63" si="10">T62*T9</f>
        <v>2.0750000000000002</v>
      </c>
      <c r="U63" s="16">
        <f t="shared" si="10"/>
        <v>9.5625000000000002E-2</v>
      </c>
      <c r="V63" s="16">
        <f t="shared" si="10"/>
        <v>46.237500000000004</v>
      </c>
      <c r="W63" s="16">
        <f t="shared" si="10"/>
        <v>1.762875</v>
      </c>
      <c r="X63" s="16">
        <f t="shared" si="10"/>
        <v>4727.8125</v>
      </c>
      <c r="Y63" s="16">
        <f t="shared" si="10"/>
        <v>8.3970000000000002</v>
      </c>
      <c r="Z63" s="16">
        <f t="shared" si="10"/>
        <v>0.421875</v>
      </c>
      <c r="AA63" s="16">
        <f t="shared" si="10"/>
        <v>0.10350000000000001</v>
      </c>
    </row>
    <row r="64" spans="1:27" x14ac:dyDescent="0.35">
      <c r="A64" s="1" t="s">
        <v>399</v>
      </c>
      <c r="B64" s="5">
        <f t="shared" ref="B64:R64" si="11">0.8*0.8*B59*B58*1000000*B9/B60</f>
        <v>284.54272571526855</v>
      </c>
      <c r="C64" s="5">
        <f t="shared" si="11"/>
        <v>178.03117201498719</v>
      </c>
      <c r="D64" s="5">
        <f t="shared" si="11"/>
        <v>1139.8701297301359</v>
      </c>
      <c r="E64" s="5">
        <f t="shared" si="11"/>
        <v>180.84008419659901</v>
      </c>
      <c r="F64" s="5">
        <f t="shared" si="11"/>
        <v>154.39364344375809</v>
      </c>
      <c r="G64" s="5">
        <f t="shared" si="11"/>
        <v>38475.475811006392</v>
      </c>
      <c r="H64" s="5">
        <f>0.8*0.8*H59*H58*1000000*H9/H60</f>
        <v>1801.2605963508981</v>
      </c>
      <c r="I64" s="5">
        <f t="shared" si="11"/>
        <v>6166.1299237940575</v>
      </c>
      <c r="J64" s="5">
        <f t="shared" si="11"/>
        <v>1239926.3389856876</v>
      </c>
      <c r="K64" s="5">
        <f t="shared" si="11"/>
        <v>5027.0908294299234</v>
      </c>
      <c r="L64" s="5">
        <f t="shared" si="11"/>
        <v>3146.9109366338298</v>
      </c>
      <c r="M64" s="5">
        <f t="shared" si="11"/>
        <v>744.01624764457154</v>
      </c>
      <c r="N64" s="5">
        <f t="shared" si="11"/>
        <v>4573.2807681056329</v>
      </c>
      <c r="O64" s="5">
        <f t="shared" si="11"/>
        <v>516982.80552083551</v>
      </c>
      <c r="P64" s="5">
        <f t="shared" si="11"/>
        <v>1777.2420087868363</v>
      </c>
      <c r="Q64" s="5">
        <f t="shared" si="11"/>
        <v>460.13977425382205</v>
      </c>
      <c r="R64" s="5">
        <f t="shared" si="11"/>
        <v>803.97497584214091</v>
      </c>
      <c r="S64" s="5">
        <f>0.8*0.8*S59*S58*1000000*S9/S60</f>
        <v>598.70913057561188</v>
      </c>
      <c r="T64" s="5">
        <f>0.8*0.75*T59*T58*1000000*T9/T60</f>
        <v>3703.6021181701176</v>
      </c>
      <c r="U64" s="5">
        <f>0.8*0.8*U59*U58*1000000*U9/U60</f>
        <v>164.25391156221337</v>
      </c>
      <c r="V64" s="5">
        <f t="shared" ref="V64:AA64" si="12">0.8*0.8*V59*V58*1000000*V9/V60</f>
        <v>10857.316205167268</v>
      </c>
      <c r="W64" s="5">
        <f t="shared" si="12"/>
        <v>1838.6871158022327</v>
      </c>
      <c r="X64" s="5">
        <f t="shared" si="12"/>
        <v>13363296.990635848</v>
      </c>
      <c r="Y64" s="5">
        <f t="shared" si="12"/>
        <v>33457.4054407687</v>
      </c>
      <c r="Z64" s="5">
        <f t="shared" si="12"/>
        <v>2765.8745991050655</v>
      </c>
      <c r="AA64" s="5">
        <f t="shared" si="12"/>
        <v>147.96508326729767</v>
      </c>
    </row>
    <row r="65" spans="1:27" x14ac:dyDescent="0.35">
      <c r="A65" s="1" t="s">
        <v>400</v>
      </c>
      <c r="B65" s="16" t="s">
        <v>401</v>
      </c>
      <c r="C65" s="16" t="s">
        <v>401</v>
      </c>
      <c r="D65" s="16" t="s">
        <v>401</v>
      </c>
      <c r="E65" s="16" t="s">
        <v>401</v>
      </c>
      <c r="F65" s="16" t="s">
        <v>401</v>
      </c>
      <c r="G65" s="16" t="s">
        <v>401</v>
      </c>
      <c r="H65" s="16" t="s">
        <v>401</v>
      </c>
      <c r="I65" s="16" t="s">
        <v>401</v>
      </c>
      <c r="J65" s="16" t="s">
        <v>401</v>
      </c>
      <c r="K65" s="16" t="s">
        <v>402</v>
      </c>
      <c r="S65" s="16">
        <v>100</v>
      </c>
      <c r="T65" s="16" t="s">
        <v>401</v>
      </c>
      <c r="U65" s="16" t="s">
        <v>401</v>
      </c>
    </row>
    <row r="66" spans="1:27" x14ac:dyDescent="0.35">
      <c r="A66" s="1" t="s">
        <v>403</v>
      </c>
      <c r="B66" s="16" t="s">
        <v>231</v>
      </c>
      <c r="C66" s="16" t="s">
        <v>131</v>
      </c>
      <c r="D66" s="16" t="s">
        <v>131</v>
      </c>
      <c r="E66" s="16" t="s">
        <v>197</v>
      </c>
      <c r="F66" s="16" t="s">
        <v>136</v>
      </c>
      <c r="G66" s="16" t="s">
        <v>231</v>
      </c>
      <c r="H66" s="16" t="s">
        <v>141</v>
      </c>
      <c r="I66" s="16" t="s">
        <v>145</v>
      </c>
      <c r="J66" s="16" t="s">
        <v>159</v>
      </c>
      <c r="K66" s="16" t="s">
        <v>197</v>
      </c>
      <c r="L66" s="16" t="s">
        <v>136</v>
      </c>
      <c r="M66" s="16" t="s">
        <v>404</v>
      </c>
      <c r="N66" s="16" t="s">
        <v>186</v>
      </c>
      <c r="O66" t="s">
        <v>136</v>
      </c>
      <c r="P66" s="16" t="s">
        <v>163</v>
      </c>
      <c r="Q66" t="s">
        <v>197</v>
      </c>
      <c r="R66" s="16" t="s">
        <v>405</v>
      </c>
      <c r="S66" s="16" t="s">
        <v>155</v>
      </c>
      <c r="T66" s="16" t="s">
        <v>406</v>
      </c>
      <c r="U66" s="16" t="s">
        <v>136</v>
      </c>
      <c r="V66" s="16" t="s">
        <v>407</v>
      </c>
      <c r="W66" s="16" t="s">
        <v>188</v>
      </c>
      <c r="X66" s="16" t="s">
        <v>183</v>
      </c>
      <c r="Y66" s="16" t="s">
        <v>228</v>
      </c>
      <c r="Z66" s="16" t="s">
        <v>224</v>
      </c>
      <c r="AA66" t="s">
        <v>264</v>
      </c>
    </row>
    <row r="67" spans="1:27" x14ac:dyDescent="0.35">
      <c r="A67" s="1" t="s">
        <v>408</v>
      </c>
      <c r="B67" s="16" t="s">
        <v>409</v>
      </c>
      <c r="C67" s="16" t="s">
        <v>409</v>
      </c>
      <c r="D67" s="16" t="s">
        <v>409</v>
      </c>
      <c r="E67" s="16" t="s">
        <v>409</v>
      </c>
      <c r="F67" s="16" t="s">
        <v>409</v>
      </c>
      <c r="G67" s="16" t="s">
        <v>409</v>
      </c>
      <c r="H67" s="16" t="s">
        <v>409</v>
      </c>
      <c r="I67" s="16" t="s">
        <v>410</v>
      </c>
      <c r="J67" s="16" t="s">
        <v>410</v>
      </c>
      <c r="K67" s="16" t="s">
        <v>409</v>
      </c>
      <c r="L67" s="16" t="s">
        <v>410</v>
      </c>
      <c r="M67" s="16" t="s">
        <v>409</v>
      </c>
      <c r="N67" s="16" t="s">
        <v>409</v>
      </c>
      <c r="O67" s="16" t="s">
        <v>409</v>
      </c>
      <c r="P67" s="16" t="s">
        <v>409</v>
      </c>
      <c r="Q67" s="16" t="s">
        <v>410</v>
      </c>
      <c r="R67" s="16" t="s">
        <v>409</v>
      </c>
      <c r="S67" s="16" t="s">
        <v>411</v>
      </c>
      <c r="T67" s="16" t="s">
        <v>411</v>
      </c>
      <c r="U67" s="16" t="s">
        <v>411</v>
      </c>
      <c r="V67" s="16" t="s">
        <v>410</v>
      </c>
      <c r="W67" s="16" t="s">
        <v>410</v>
      </c>
      <c r="X67" s="16" t="s">
        <v>409</v>
      </c>
      <c r="Y67" s="16" t="s">
        <v>409</v>
      </c>
      <c r="Z67" s="16" t="s">
        <v>410</v>
      </c>
      <c r="AA67" t="s">
        <v>409</v>
      </c>
    </row>
    <row r="68" spans="1:27" x14ac:dyDescent="0.35">
      <c r="A68" s="2" t="s">
        <v>412</v>
      </c>
      <c r="B68" s="16" t="s">
        <v>413</v>
      </c>
      <c r="C68" s="16" t="s">
        <v>413</v>
      </c>
      <c r="D68" s="16" t="s">
        <v>414</v>
      </c>
      <c r="E68" s="16" t="s">
        <v>413</v>
      </c>
      <c r="F68" s="16" t="s">
        <v>413</v>
      </c>
      <c r="G68" s="16" t="s">
        <v>415</v>
      </c>
      <c r="H68" s="16" t="s">
        <v>416</v>
      </c>
      <c r="I68" s="16"/>
      <c r="J68" s="16"/>
      <c r="K68" s="16" t="s">
        <v>417</v>
      </c>
      <c r="M68" s="16" t="s">
        <v>413</v>
      </c>
      <c r="N68" s="16" t="s">
        <v>417</v>
      </c>
      <c r="O68" s="16" t="s">
        <v>418</v>
      </c>
      <c r="P68" s="16" t="s">
        <v>417</v>
      </c>
      <c r="Q68" s="16"/>
      <c r="R68" s="16" t="s">
        <v>419</v>
      </c>
      <c r="S68" s="16" t="s">
        <v>420</v>
      </c>
      <c r="T68" s="16" t="s">
        <v>420</v>
      </c>
      <c r="U68" s="16" t="s">
        <v>420</v>
      </c>
    </row>
    <row r="69" spans="1:27" x14ac:dyDescent="0.35">
      <c r="A69" s="2" t="s">
        <v>421</v>
      </c>
      <c r="B69" s="16" t="s">
        <v>422</v>
      </c>
      <c r="C69" s="16" t="s">
        <v>422</v>
      </c>
      <c r="D69" s="16" t="s">
        <v>423</v>
      </c>
      <c r="E69" s="16" t="s">
        <v>422</v>
      </c>
      <c r="F69" s="16" t="s">
        <v>422</v>
      </c>
      <c r="G69" s="16" t="s">
        <v>424</v>
      </c>
      <c r="H69" s="16" t="s">
        <v>423</v>
      </c>
      <c r="I69" s="16" t="s">
        <v>425</v>
      </c>
      <c r="J69" s="16" t="s">
        <v>426</v>
      </c>
      <c r="K69" s="16" t="s">
        <v>427</v>
      </c>
      <c r="L69" s="16" t="s">
        <v>427</v>
      </c>
      <c r="M69" s="16" t="s">
        <v>422</v>
      </c>
      <c r="N69" s="16" t="s">
        <v>427</v>
      </c>
      <c r="O69" s="16" t="s">
        <v>428</v>
      </c>
      <c r="P69" s="16" t="s">
        <v>427</v>
      </c>
      <c r="Q69" s="16" t="s">
        <v>423</v>
      </c>
      <c r="R69" s="16" t="s">
        <v>422</v>
      </c>
      <c r="S69" s="16" t="s">
        <v>429</v>
      </c>
      <c r="T69" s="16" t="s">
        <v>429</v>
      </c>
      <c r="U69" s="16" t="s">
        <v>429</v>
      </c>
    </row>
    <row r="70" spans="1:27" x14ac:dyDescent="0.35">
      <c r="A70" s="1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435</v>
      </c>
      <c r="G70" t="s">
        <v>436</v>
      </c>
      <c r="H70" s="16" t="s">
        <v>437</v>
      </c>
      <c r="I70" s="16" t="s">
        <v>438</v>
      </c>
      <c r="J70" s="16" t="s">
        <v>439</v>
      </c>
      <c r="K70" s="16" t="s">
        <v>440</v>
      </c>
      <c r="L70" t="s">
        <v>441</v>
      </c>
      <c r="M70" s="16" t="s">
        <v>442</v>
      </c>
      <c r="N70" s="16" t="s">
        <v>443</v>
      </c>
      <c r="O70" s="16" t="s">
        <v>444</v>
      </c>
      <c r="P70" t="s">
        <v>445</v>
      </c>
      <c r="Q70" t="s">
        <v>446</v>
      </c>
      <c r="S70" s="16" t="s">
        <v>447</v>
      </c>
      <c r="T70" s="20" t="s">
        <v>448</v>
      </c>
      <c r="U70" s="16" t="s">
        <v>449</v>
      </c>
      <c r="W70" t="s">
        <v>450</v>
      </c>
      <c r="X70" t="s">
        <v>451</v>
      </c>
      <c r="Y70" t="s">
        <v>452</v>
      </c>
      <c r="Z70" t="s">
        <v>450</v>
      </c>
    </row>
    <row r="71" spans="1:27" x14ac:dyDescent="0.35">
      <c r="A71" s="1" t="s">
        <v>453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16" t="s">
        <v>454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 x14ac:dyDescent="0.35">
      <c r="A72" s="1" t="s">
        <v>455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15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 x14ac:dyDescent="0.35">
      <c r="A73" s="2" t="s">
        <v>456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 x14ac:dyDescent="0.35">
      <c r="A74" s="2" t="s">
        <v>457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 x14ac:dyDescent="0.35">
      <c r="A75" s="2" t="s">
        <v>458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 x14ac:dyDescent="0.35">
      <c r="A76" s="2" t="s">
        <v>459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 x14ac:dyDescent="0.35">
      <c r="A77" s="2" t="s">
        <v>460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 x14ac:dyDescent="0.35">
      <c r="A78" s="1" t="s">
        <v>461</v>
      </c>
      <c r="B78" t="s">
        <v>462</v>
      </c>
      <c r="C78" t="s">
        <v>462</v>
      </c>
      <c r="D78" t="s">
        <v>462</v>
      </c>
      <c r="E78" t="s">
        <v>462</v>
      </c>
      <c r="F78" t="s">
        <v>463</v>
      </c>
      <c r="G78" s="2" t="s">
        <v>464</v>
      </c>
      <c r="H78" s="2" t="s">
        <v>464</v>
      </c>
      <c r="I78" s="2" t="s">
        <v>465</v>
      </c>
      <c r="J78" t="s">
        <v>466</v>
      </c>
      <c r="K78" s="2" t="s">
        <v>467</v>
      </c>
      <c r="L78" s="2" t="s">
        <v>468</v>
      </c>
      <c r="M78" s="2" t="s">
        <v>469</v>
      </c>
      <c r="N78" s="2" t="s">
        <v>468</v>
      </c>
      <c r="O78" s="2" t="s">
        <v>470</v>
      </c>
      <c r="P78" t="s">
        <v>471</v>
      </c>
      <c r="Q78" s="2" t="s">
        <v>470</v>
      </c>
      <c r="R78" s="2" t="s">
        <v>472</v>
      </c>
      <c r="S78" s="2" t="s">
        <v>473</v>
      </c>
      <c r="T78" s="2" t="s">
        <v>474</v>
      </c>
      <c r="U78" s="2" t="s">
        <v>475</v>
      </c>
    </row>
    <row r="79" spans="1:27" x14ac:dyDescent="0.35">
      <c r="A79" s="1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477</v>
      </c>
      <c r="G79" t="s">
        <v>481</v>
      </c>
      <c r="H79" t="s">
        <v>482</v>
      </c>
      <c r="I79" t="s">
        <v>483</v>
      </c>
      <c r="J79" t="s">
        <v>484</v>
      </c>
      <c r="K79" t="s">
        <v>485</v>
      </c>
      <c r="L79" t="s">
        <v>486</v>
      </c>
      <c r="M79" t="s">
        <v>478</v>
      </c>
      <c r="N79" t="s">
        <v>477</v>
      </c>
      <c r="O79" t="s">
        <v>487</v>
      </c>
      <c r="P79" t="s">
        <v>486</v>
      </c>
      <c r="Q79" t="s">
        <v>486</v>
      </c>
      <c r="R79" t="s">
        <v>480</v>
      </c>
      <c r="S79" t="s">
        <v>488</v>
      </c>
      <c r="T79" t="s">
        <v>489</v>
      </c>
      <c r="U79" t="s">
        <v>490</v>
      </c>
    </row>
    <row r="80" spans="1:27" x14ac:dyDescent="0.35">
      <c r="A80" s="1" t="s">
        <v>491</v>
      </c>
      <c r="S80" t="s">
        <v>492</v>
      </c>
      <c r="T80" t="s">
        <v>493</v>
      </c>
      <c r="U80" t="s">
        <v>494</v>
      </c>
    </row>
    <row r="81" spans="1:21" x14ac:dyDescent="0.35">
      <c r="A81" s="1" t="s">
        <v>495</v>
      </c>
      <c r="S81" s="7" t="s">
        <v>496</v>
      </c>
    </row>
    <row r="82" spans="1:21" x14ac:dyDescent="0.35">
      <c r="A82" s="1" t="s">
        <v>497</v>
      </c>
      <c r="B82" t="s">
        <v>498</v>
      </c>
      <c r="C82" t="s">
        <v>498</v>
      </c>
      <c r="D82" t="s">
        <v>498</v>
      </c>
      <c r="E82" t="s">
        <v>498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S82" t="s">
        <v>503</v>
      </c>
      <c r="T82" t="s">
        <v>498</v>
      </c>
      <c r="U82" t="s">
        <v>498</v>
      </c>
    </row>
    <row r="83" spans="1:21" x14ac:dyDescent="0.35">
      <c r="A83" s="1" t="s">
        <v>504</v>
      </c>
      <c r="I83" s="2" t="s">
        <v>505</v>
      </c>
      <c r="S83" t="s">
        <v>506</v>
      </c>
      <c r="T83" s="2" t="s">
        <v>507</v>
      </c>
      <c r="U83" t="s">
        <v>508</v>
      </c>
    </row>
    <row r="84" spans="1:21" x14ac:dyDescent="0.35">
      <c r="A84" s="1" t="s">
        <v>509</v>
      </c>
      <c r="F84" t="s">
        <v>510</v>
      </c>
      <c r="I84" t="s">
        <v>511</v>
      </c>
      <c r="S84" t="s">
        <v>512</v>
      </c>
      <c r="T84" s="2" t="s">
        <v>513</v>
      </c>
      <c r="U84" t="s">
        <v>508</v>
      </c>
    </row>
    <row r="85" spans="1:21" x14ac:dyDescent="0.35">
      <c r="A85" s="1" t="s">
        <v>514</v>
      </c>
      <c r="S85" t="s">
        <v>515</v>
      </c>
    </row>
    <row r="86" spans="1:21" x14ac:dyDescent="0.35">
      <c r="A86" s="1" t="s">
        <v>516</v>
      </c>
      <c r="S86" s="21" t="s">
        <v>517</v>
      </c>
    </row>
    <row r="87" spans="1:21" x14ac:dyDescent="0.35">
      <c r="A87" s="1" t="s">
        <v>518</v>
      </c>
      <c r="S87" t="s">
        <v>519</v>
      </c>
    </row>
    <row r="88" spans="1:21" x14ac:dyDescent="0.35">
      <c r="A88" s="3" t="s">
        <v>520</v>
      </c>
      <c r="C88" t="s">
        <v>521</v>
      </c>
      <c r="D88" t="s">
        <v>522</v>
      </c>
      <c r="E88" t="s">
        <v>523</v>
      </c>
      <c r="F88" t="s">
        <v>524</v>
      </c>
      <c r="G88" t="s">
        <v>525</v>
      </c>
      <c r="H88" t="s">
        <v>526</v>
      </c>
      <c r="I88" t="s">
        <v>527</v>
      </c>
      <c r="J88" t="s">
        <v>528</v>
      </c>
      <c r="K88" t="s">
        <v>529</v>
      </c>
      <c r="L88" t="s">
        <v>530</v>
      </c>
      <c r="M88" t="s">
        <v>531</v>
      </c>
      <c r="N88" t="s">
        <v>532</v>
      </c>
      <c r="O88" t="s">
        <v>533</v>
      </c>
      <c r="P88" t="s">
        <v>534</v>
      </c>
      <c r="Q88" t="s">
        <v>535</v>
      </c>
      <c r="R88" t="s">
        <v>536</v>
      </c>
      <c r="S88" t="s">
        <v>537</v>
      </c>
      <c r="T88" t="s">
        <v>538</v>
      </c>
      <c r="U88" t="s">
        <v>539</v>
      </c>
    </row>
    <row r="89" spans="1:21" x14ac:dyDescent="0.35">
      <c r="A89" s="3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549</v>
      </c>
      <c r="L89" t="s">
        <v>550</v>
      </c>
      <c r="M89" t="s">
        <v>551</v>
      </c>
      <c r="N89" t="s">
        <v>552</v>
      </c>
      <c r="O89" t="s">
        <v>553</v>
      </c>
      <c r="P89" t="s">
        <v>554</v>
      </c>
      <c r="Q89" t="s">
        <v>555</v>
      </c>
      <c r="R89" t="s">
        <v>556</v>
      </c>
      <c r="S89" t="s">
        <v>557</v>
      </c>
      <c r="T89" t="s">
        <v>558</v>
      </c>
      <c r="U89" t="s">
        <v>559</v>
      </c>
    </row>
    <row r="90" spans="1:21" x14ac:dyDescent="0.35">
      <c r="A90" s="3" t="s">
        <v>560</v>
      </c>
      <c r="C90" t="s">
        <v>561</v>
      </c>
      <c r="D90" t="s">
        <v>562</v>
      </c>
      <c r="E90" t="s">
        <v>563</v>
      </c>
      <c r="F90" t="s">
        <v>564</v>
      </c>
      <c r="G90" t="s">
        <v>565</v>
      </c>
      <c r="H90" t="s">
        <v>566</v>
      </c>
      <c r="I90" t="s">
        <v>567</v>
      </c>
      <c r="J90" t="s">
        <v>568</v>
      </c>
      <c r="K90" t="s">
        <v>569</v>
      </c>
      <c r="L90" t="s">
        <v>570</v>
      </c>
      <c r="M90" t="s">
        <v>571</v>
      </c>
      <c r="N90" t="s">
        <v>572</v>
      </c>
      <c r="O90" t="s">
        <v>573</v>
      </c>
      <c r="P90" t="s">
        <v>554</v>
      </c>
      <c r="Q90" t="s">
        <v>574</v>
      </c>
      <c r="R90" t="s">
        <v>575</v>
      </c>
      <c r="S90" t="s">
        <v>576</v>
      </c>
      <c r="T90" t="s">
        <v>577</v>
      </c>
      <c r="U90" t="s">
        <v>578</v>
      </c>
    </row>
    <row r="91" spans="1:21" x14ac:dyDescent="0.35">
      <c r="A91" s="3" t="s">
        <v>579</v>
      </c>
      <c r="C91" t="s">
        <v>580</v>
      </c>
      <c r="D91" t="s">
        <v>581</v>
      </c>
      <c r="E91" t="s">
        <v>582</v>
      </c>
      <c r="F91" t="s">
        <v>583</v>
      </c>
      <c r="G91" t="s">
        <v>584</v>
      </c>
      <c r="H91" t="s">
        <v>585</v>
      </c>
      <c r="I91" t="s">
        <v>586</v>
      </c>
      <c r="J91" t="s">
        <v>587</v>
      </c>
      <c r="K91" t="s">
        <v>588</v>
      </c>
      <c r="L91" t="s">
        <v>589</v>
      </c>
      <c r="M91" t="s">
        <v>590</v>
      </c>
      <c r="N91" t="s">
        <v>591</v>
      </c>
      <c r="O91" t="s">
        <v>592</v>
      </c>
      <c r="P91" t="s">
        <v>593</v>
      </c>
      <c r="Q91" t="s">
        <v>594</v>
      </c>
      <c r="R91" t="s">
        <v>595</v>
      </c>
      <c r="S91" s="22" t="s">
        <v>596</v>
      </c>
      <c r="T91" t="s">
        <v>597</v>
      </c>
      <c r="U91" t="s">
        <v>598</v>
      </c>
    </row>
    <row r="92" spans="1:21" x14ac:dyDescent="0.35">
      <c r="A92" s="3" t="s">
        <v>599</v>
      </c>
      <c r="C92" t="s">
        <v>600</v>
      </c>
      <c r="D92" t="s">
        <v>601</v>
      </c>
      <c r="E92" t="s">
        <v>602</v>
      </c>
      <c r="F92" t="s">
        <v>603</v>
      </c>
      <c r="G92" t="s">
        <v>604</v>
      </c>
      <c r="H92" t="s">
        <v>605</v>
      </c>
      <c r="I92" t="s">
        <v>606</v>
      </c>
      <c r="J92" t="s">
        <v>607</v>
      </c>
      <c r="K92" t="s">
        <v>608</v>
      </c>
      <c r="L92" t="s">
        <v>609</v>
      </c>
      <c r="M92" t="s">
        <v>610</v>
      </c>
      <c r="N92" t="s">
        <v>611</v>
      </c>
      <c r="P92" t="s">
        <v>612</v>
      </c>
      <c r="Q92" t="s">
        <v>613</v>
      </c>
      <c r="R92" t="s">
        <v>614</v>
      </c>
      <c r="U92" t="s">
        <v>615</v>
      </c>
    </row>
    <row r="93" spans="1:21" x14ac:dyDescent="0.35">
      <c r="A93" s="3" t="s">
        <v>616</v>
      </c>
      <c r="C93" t="s">
        <v>617</v>
      </c>
      <c r="D93" t="s">
        <v>618</v>
      </c>
      <c r="E93" t="s">
        <v>619</v>
      </c>
      <c r="F93" t="s">
        <v>620</v>
      </c>
      <c r="H93" t="s">
        <v>621</v>
      </c>
      <c r="I93" t="s">
        <v>622</v>
      </c>
      <c r="J93" t="s">
        <v>623</v>
      </c>
      <c r="L93" t="s">
        <v>624</v>
      </c>
      <c r="M93" t="s">
        <v>625</v>
      </c>
      <c r="N93" t="s">
        <v>626</v>
      </c>
      <c r="R93" t="s">
        <v>627</v>
      </c>
      <c r="U93" t="s">
        <v>628</v>
      </c>
    </row>
    <row r="94" spans="1:21" x14ac:dyDescent="0.35">
      <c r="A94" s="3" t="s">
        <v>629</v>
      </c>
      <c r="C94" t="s">
        <v>630</v>
      </c>
      <c r="E94" t="s">
        <v>631</v>
      </c>
      <c r="H94" t="s">
        <v>632</v>
      </c>
      <c r="I94" t="s">
        <v>633</v>
      </c>
      <c r="J94" t="s">
        <v>634</v>
      </c>
      <c r="M94" t="s">
        <v>635</v>
      </c>
      <c r="R94" t="s">
        <v>636</v>
      </c>
    </row>
    <row r="95" spans="1:21" x14ac:dyDescent="0.35">
      <c r="A95" s="3" t="s">
        <v>637</v>
      </c>
      <c r="E95" t="s">
        <v>638</v>
      </c>
      <c r="H95" t="s">
        <v>639</v>
      </c>
      <c r="I95" t="s">
        <v>640</v>
      </c>
      <c r="R95" t="s">
        <v>641</v>
      </c>
    </row>
    <row r="96" spans="1:21" x14ac:dyDescent="0.35">
      <c r="A96" s="3" t="s">
        <v>642</v>
      </c>
      <c r="E96" t="s">
        <v>643</v>
      </c>
      <c r="I96" t="s">
        <v>644</v>
      </c>
    </row>
    <row r="97" spans="1:23" x14ac:dyDescent="0.35">
      <c r="A97" s="3" t="s">
        <v>645</v>
      </c>
      <c r="E97" t="s">
        <v>646</v>
      </c>
      <c r="I97" t="s">
        <v>585</v>
      </c>
      <c r="J97" t="s">
        <v>585</v>
      </c>
    </row>
    <row r="98" spans="1:23" x14ac:dyDescent="0.35">
      <c r="A98" s="3" t="s">
        <v>647</v>
      </c>
      <c r="S98" t="s">
        <v>648</v>
      </c>
    </row>
    <row r="99" spans="1:23" x14ac:dyDescent="0.35">
      <c r="A99" s="3" t="s">
        <v>649</v>
      </c>
      <c r="S99" t="s">
        <v>650</v>
      </c>
    </row>
    <row r="100" spans="1:23" x14ac:dyDescent="0.35">
      <c r="A100" s="3" t="s">
        <v>651</v>
      </c>
      <c r="S100" t="s">
        <v>652</v>
      </c>
    </row>
    <row r="101" spans="1:23" x14ac:dyDescent="0.35">
      <c r="A101" s="3" t="s">
        <v>653</v>
      </c>
      <c r="B101" t="s">
        <v>654</v>
      </c>
      <c r="C101" t="s">
        <v>654</v>
      </c>
      <c r="D101" t="s">
        <v>654</v>
      </c>
      <c r="E101" t="s">
        <v>654</v>
      </c>
      <c r="F101" t="s">
        <v>654</v>
      </c>
      <c r="G101" t="s">
        <v>654</v>
      </c>
      <c r="I101" t="s">
        <v>654</v>
      </c>
      <c r="J101" t="s">
        <v>654</v>
      </c>
      <c r="K101" t="s">
        <v>654</v>
      </c>
      <c r="N101" t="s">
        <v>655</v>
      </c>
      <c r="S101" t="s">
        <v>656</v>
      </c>
      <c r="T101" t="s">
        <v>654</v>
      </c>
      <c r="U101" t="s">
        <v>654</v>
      </c>
    </row>
    <row r="102" spans="1:23" x14ac:dyDescent="0.35">
      <c r="A102" s="7" t="s">
        <v>657</v>
      </c>
      <c r="B102" t="s">
        <v>658</v>
      </c>
      <c r="C102" t="s">
        <v>658</v>
      </c>
      <c r="D102" t="s">
        <v>658</v>
      </c>
      <c r="E102" t="s">
        <v>658</v>
      </c>
      <c r="F102" t="s">
        <v>658</v>
      </c>
      <c r="G102" t="s">
        <v>658</v>
      </c>
      <c r="H102" t="s">
        <v>658</v>
      </c>
      <c r="I102" t="s">
        <v>658</v>
      </c>
      <c r="J102" t="s">
        <v>658</v>
      </c>
      <c r="K102" t="s">
        <v>658</v>
      </c>
      <c r="L102" t="s">
        <v>658</v>
      </c>
      <c r="Q102" t="s">
        <v>658</v>
      </c>
      <c r="S102" t="s">
        <v>659</v>
      </c>
      <c r="T102" t="s">
        <v>658</v>
      </c>
      <c r="U102" t="s">
        <v>658</v>
      </c>
      <c r="W102" t="s">
        <v>658</v>
      </c>
    </row>
    <row r="103" spans="1:23" x14ac:dyDescent="0.35">
      <c r="A103" s="7" t="s">
        <v>660</v>
      </c>
      <c r="B103" t="s">
        <v>661</v>
      </c>
      <c r="C103" t="s">
        <v>661</v>
      </c>
      <c r="D103" t="s">
        <v>661</v>
      </c>
      <c r="E103" t="s">
        <v>661</v>
      </c>
      <c r="F103" t="s">
        <v>661</v>
      </c>
      <c r="G103" t="s">
        <v>661</v>
      </c>
      <c r="H103" t="s">
        <v>661</v>
      </c>
      <c r="I103" t="s">
        <v>661</v>
      </c>
      <c r="J103" t="s">
        <v>661</v>
      </c>
      <c r="K103" t="s">
        <v>661</v>
      </c>
      <c r="L103" t="s">
        <v>661</v>
      </c>
      <c r="Q103" t="s">
        <v>661</v>
      </c>
      <c r="S103" t="s">
        <v>662</v>
      </c>
      <c r="T103" t="s">
        <v>661</v>
      </c>
      <c r="U103" t="s">
        <v>661</v>
      </c>
      <c r="W103" t="s">
        <v>661</v>
      </c>
    </row>
    <row r="104" spans="1:23" x14ac:dyDescent="0.35">
      <c r="A104" s="7" t="s">
        <v>663</v>
      </c>
      <c r="B104" t="s">
        <v>664</v>
      </c>
      <c r="C104" t="s">
        <v>664</v>
      </c>
      <c r="D104" t="s">
        <v>664</v>
      </c>
      <c r="E104" t="s">
        <v>664</v>
      </c>
      <c r="F104" t="s">
        <v>664</v>
      </c>
      <c r="T104" t="s">
        <v>664</v>
      </c>
      <c r="U104" t="s">
        <v>664</v>
      </c>
      <c r="W104" t="s">
        <v>664</v>
      </c>
    </row>
    <row r="105" spans="1:23" x14ac:dyDescent="0.35">
      <c r="A105" s="7" t="s">
        <v>665</v>
      </c>
      <c r="B105" t="s">
        <v>666</v>
      </c>
      <c r="C105" t="s">
        <v>666</v>
      </c>
      <c r="E105" t="s">
        <v>666</v>
      </c>
      <c r="F105" t="s">
        <v>666</v>
      </c>
      <c r="L105" t="s">
        <v>666</v>
      </c>
      <c r="S105" t="s">
        <v>667</v>
      </c>
      <c r="T105" t="s">
        <v>666</v>
      </c>
      <c r="U105" t="s">
        <v>666</v>
      </c>
      <c r="W105" t="s">
        <v>666</v>
      </c>
    </row>
    <row r="106" spans="1:23" x14ac:dyDescent="0.35">
      <c r="A106" s="7" t="s">
        <v>668</v>
      </c>
      <c r="D106" t="s">
        <v>669</v>
      </c>
      <c r="H106" t="s">
        <v>670</v>
      </c>
      <c r="K106" t="s">
        <v>671</v>
      </c>
    </row>
    <row r="107" spans="1:23" x14ac:dyDescent="0.35">
      <c r="A107" s="3" t="s">
        <v>672</v>
      </c>
      <c r="S107" t="s">
        <v>673</v>
      </c>
      <c r="T107" t="s">
        <v>674</v>
      </c>
      <c r="U107" t="s">
        <v>675</v>
      </c>
    </row>
    <row r="108" spans="1:23" x14ac:dyDescent="0.35">
      <c r="A108" s="3" t="s">
        <v>676</v>
      </c>
      <c r="S108" t="s">
        <v>677</v>
      </c>
      <c r="T108" t="s">
        <v>678</v>
      </c>
      <c r="U108" t="s">
        <v>679</v>
      </c>
    </row>
    <row r="109" spans="1:23" x14ac:dyDescent="0.35">
      <c r="A109" s="3" t="s">
        <v>680</v>
      </c>
      <c r="S109" t="s">
        <v>681</v>
      </c>
      <c r="T109" t="s">
        <v>682</v>
      </c>
      <c r="U109" t="s">
        <v>683</v>
      </c>
    </row>
    <row r="110" spans="1:23" x14ac:dyDescent="0.35">
      <c r="A110" s="3" t="s">
        <v>684</v>
      </c>
      <c r="U110" t="s">
        <v>685</v>
      </c>
    </row>
    <row r="111" spans="1:23" x14ac:dyDescent="0.35">
      <c r="A111" s="3" t="s">
        <v>686</v>
      </c>
      <c r="S111" t="s">
        <v>687</v>
      </c>
    </row>
    <row r="112" spans="1:23" x14ac:dyDescent="0.35">
      <c r="A112" s="3" t="s">
        <v>688</v>
      </c>
      <c r="S112" t="s">
        <v>689</v>
      </c>
      <c r="T112" s="23" t="s">
        <v>690</v>
      </c>
      <c r="U112" t="s">
        <v>691</v>
      </c>
    </row>
    <row r="113" spans="1:24" x14ac:dyDescent="0.35">
      <c r="A113" s="3" t="s">
        <v>692</v>
      </c>
      <c r="S113" t="s">
        <v>693</v>
      </c>
    </row>
    <row r="114" spans="1:24" x14ac:dyDescent="0.35">
      <c r="A114" s="3" t="s">
        <v>694</v>
      </c>
      <c r="U114" t="s">
        <v>695</v>
      </c>
    </row>
    <row r="115" spans="1:24" x14ac:dyDescent="0.35">
      <c r="A115" s="3" t="s">
        <v>696</v>
      </c>
      <c r="B115" t="s">
        <v>697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I115" t="s">
        <v>703</v>
      </c>
      <c r="J115" t="s">
        <v>704</v>
      </c>
      <c r="K115" s="24" t="s">
        <v>705</v>
      </c>
      <c r="S115" t="s">
        <v>706</v>
      </c>
      <c r="T115" t="s">
        <v>707</v>
      </c>
      <c r="U115" t="s">
        <v>708</v>
      </c>
    </row>
    <row r="116" spans="1:24" x14ac:dyDescent="0.35">
      <c r="A116" s="3" t="s">
        <v>709</v>
      </c>
      <c r="C116" t="s">
        <v>710</v>
      </c>
      <c r="D116" t="s">
        <v>711</v>
      </c>
      <c r="E116" t="s">
        <v>712</v>
      </c>
      <c r="G116" t="s">
        <v>713</v>
      </c>
      <c r="H116" t="s">
        <v>714</v>
      </c>
      <c r="I116" t="s">
        <v>715</v>
      </c>
      <c r="J116" t="s">
        <v>716</v>
      </c>
      <c r="K116" t="s">
        <v>717</v>
      </c>
      <c r="N116" t="s">
        <v>718</v>
      </c>
      <c r="O116" t="s">
        <v>719</v>
      </c>
      <c r="P116" t="s">
        <v>720</v>
      </c>
      <c r="Q116" t="s">
        <v>721</v>
      </c>
      <c r="T116" t="s">
        <v>722</v>
      </c>
    </row>
    <row r="117" spans="1:24" x14ac:dyDescent="0.35">
      <c r="A117" s="3" t="s">
        <v>723</v>
      </c>
      <c r="S117" t="s">
        <v>724</v>
      </c>
    </row>
    <row r="118" spans="1:24" x14ac:dyDescent="0.35">
      <c r="A118" s="3" t="s">
        <v>725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 x14ac:dyDescent="0.35">
      <c r="A119" s="3" t="s">
        <v>726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 x14ac:dyDescent="0.35">
      <c r="A120" s="3" t="s">
        <v>727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6500</v>
      </c>
      <c r="H120">
        <v>6500</v>
      </c>
      <c r="I120">
        <v>6500</v>
      </c>
      <c r="J120">
        <v>6500</v>
      </c>
      <c r="K120">
        <v>6500</v>
      </c>
      <c r="L120">
        <v>6500</v>
      </c>
      <c r="M120">
        <v>6500</v>
      </c>
      <c r="N120">
        <v>6500</v>
      </c>
      <c r="O120">
        <v>6500</v>
      </c>
      <c r="P120">
        <v>8000</v>
      </c>
      <c r="Q120">
        <v>6500</v>
      </c>
      <c r="R120">
        <v>6500</v>
      </c>
      <c r="V120">
        <v>15000</v>
      </c>
      <c r="X120">
        <v>9000</v>
      </c>
    </row>
    <row r="121" spans="1:24" x14ac:dyDescent="0.35">
      <c r="A121" s="3" t="s">
        <v>728</v>
      </c>
      <c r="S121" t="s">
        <v>729</v>
      </c>
      <c r="T121" t="s">
        <v>730</v>
      </c>
      <c r="U121" t="s">
        <v>731</v>
      </c>
    </row>
    <row r="122" spans="1:24" x14ac:dyDescent="0.35">
      <c r="A122" s="3" t="s">
        <v>732</v>
      </c>
      <c r="S122" t="s">
        <v>733</v>
      </c>
      <c r="T122" t="s">
        <v>734</v>
      </c>
      <c r="U122" t="s">
        <v>735</v>
      </c>
    </row>
    <row r="124" spans="1:24" x14ac:dyDescent="0.35">
      <c r="A124" s="3" t="s">
        <v>736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</row>
    <row r="125" spans="1:24" x14ac:dyDescent="0.35">
      <c r="A125" s="3" t="s">
        <v>737</v>
      </c>
      <c r="B125" t="s">
        <v>28</v>
      </c>
      <c r="C125" t="s">
        <v>28</v>
      </c>
      <c r="E125" t="s">
        <v>28</v>
      </c>
      <c r="F125" t="s">
        <v>28</v>
      </c>
    </row>
    <row r="126" spans="1:24" x14ac:dyDescent="0.35">
      <c r="A126" s="3" t="s">
        <v>738</v>
      </c>
      <c r="S126" t="s">
        <v>28</v>
      </c>
      <c r="T126" t="s">
        <v>28</v>
      </c>
      <c r="U126" t="s">
        <v>28</v>
      </c>
    </row>
    <row r="127" spans="1:24" x14ac:dyDescent="0.35">
      <c r="A127" s="3" t="s">
        <v>739</v>
      </c>
      <c r="C127" t="s">
        <v>740</v>
      </c>
      <c r="D127" t="s">
        <v>740</v>
      </c>
      <c r="E127" t="s">
        <v>740</v>
      </c>
      <c r="G127" t="s">
        <v>741</v>
      </c>
      <c r="H127" t="s">
        <v>740</v>
      </c>
      <c r="I127" t="s">
        <v>740</v>
      </c>
      <c r="J127" t="s">
        <v>740</v>
      </c>
      <c r="K127" t="s">
        <v>740</v>
      </c>
    </row>
    <row r="128" spans="1:24" x14ac:dyDescent="0.35">
      <c r="A128" s="3" t="s">
        <v>742</v>
      </c>
      <c r="K128" t="s">
        <v>743</v>
      </c>
    </row>
    <row r="129" spans="1:11" x14ac:dyDescent="0.35">
      <c r="A129" s="3" t="s">
        <v>744</v>
      </c>
      <c r="B129" t="s">
        <v>740</v>
      </c>
      <c r="C129" t="s">
        <v>745</v>
      </c>
      <c r="E129" t="s">
        <v>740</v>
      </c>
      <c r="H129" t="s">
        <v>740</v>
      </c>
      <c r="I129" t="s">
        <v>740</v>
      </c>
      <c r="J129" t="s">
        <v>740</v>
      </c>
      <c r="K129" t="s">
        <v>740</v>
      </c>
    </row>
    <row r="130" spans="1:11" x14ac:dyDescent="0.35">
      <c r="A130" s="3" t="s">
        <v>746</v>
      </c>
      <c r="G130" t="s">
        <v>743</v>
      </c>
      <c r="I130" t="s">
        <v>743</v>
      </c>
      <c r="J130" t="s">
        <v>743</v>
      </c>
      <c r="K130" t="s">
        <v>743</v>
      </c>
    </row>
    <row r="131" spans="1:11" x14ac:dyDescent="0.35">
      <c r="A131" s="3" t="s">
        <v>747</v>
      </c>
      <c r="H131" t="s">
        <v>740</v>
      </c>
      <c r="I131" t="s">
        <v>740</v>
      </c>
      <c r="J131" t="s">
        <v>740</v>
      </c>
      <c r="K131" t="s">
        <v>740</v>
      </c>
    </row>
    <row r="132" spans="1:11" x14ac:dyDescent="0.35">
      <c r="A132" s="3" t="s">
        <v>748</v>
      </c>
      <c r="H132" t="s">
        <v>740</v>
      </c>
      <c r="I132" t="s">
        <v>745</v>
      </c>
    </row>
    <row r="133" spans="1:11" x14ac:dyDescent="0.35">
      <c r="A133" s="3" t="s">
        <v>749</v>
      </c>
      <c r="H133" t="s">
        <v>740</v>
      </c>
      <c r="I133" t="s">
        <v>740</v>
      </c>
      <c r="J133" t="s">
        <v>740</v>
      </c>
      <c r="K133" t="s">
        <v>740</v>
      </c>
    </row>
    <row r="134" spans="1:11" x14ac:dyDescent="0.35">
      <c r="A134" s="3" t="s">
        <v>750</v>
      </c>
      <c r="I134" t="s">
        <v>743</v>
      </c>
      <c r="K134" t="s">
        <v>743</v>
      </c>
    </row>
    <row r="135" spans="1:11" x14ac:dyDescent="0.35">
      <c r="A135" s="3" t="s">
        <v>751</v>
      </c>
      <c r="H135" t="s">
        <v>740</v>
      </c>
      <c r="I135" t="s">
        <v>740</v>
      </c>
      <c r="J135" t="s">
        <v>740</v>
      </c>
      <c r="K135" t="s">
        <v>740</v>
      </c>
    </row>
    <row r="136" spans="1:11" x14ac:dyDescent="0.35">
      <c r="A136" s="3" t="s">
        <v>752</v>
      </c>
      <c r="B136" t="s">
        <v>55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K136" t="s">
        <v>753</v>
      </c>
    </row>
    <row r="137" spans="1:11" x14ac:dyDescent="0.35">
      <c r="A137" s="3" t="s">
        <v>754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K137" t="s">
        <v>55</v>
      </c>
    </row>
    <row r="138" spans="1:11" x14ac:dyDescent="0.35">
      <c r="A138" s="3" t="s">
        <v>755</v>
      </c>
      <c r="I138" t="s">
        <v>740</v>
      </c>
      <c r="J138" t="s">
        <v>740</v>
      </c>
    </row>
    <row r="139" spans="1:11" x14ac:dyDescent="0.35">
      <c r="A139" s="3" t="s">
        <v>756</v>
      </c>
      <c r="I139" t="s">
        <v>740</v>
      </c>
    </row>
    <row r="140" spans="1:11" x14ac:dyDescent="0.35">
      <c r="A140" s="3" t="s">
        <v>757</v>
      </c>
      <c r="H140" t="s">
        <v>740</v>
      </c>
      <c r="I140" t="s">
        <v>740</v>
      </c>
      <c r="J140" t="s">
        <v>740</v>
      </c>
    </row>
    <row r="141" spans="1:11" x14ac:dyDescent="0.35">
      <c r="A141" s="3" t="s">
        <v>758</v>
      </c>
    </row>
    <row r="142" spans="1:11" x14ac:dyDescent="0.35">
      <c r="A142" s="3" t="s">
        <v>759</v>
      </c>
      <c r="I142" t="s">
        <v>743</v>
      </c>
    </row>
    <row r="143" spans="1:11" x14ac:dyDescent="0.35">
      <c r="A143" s="3" t="s">
        <v>760</v>
      </c>
      <c r="H143" t="s">
        <v>740</v>
      </c>
    </row>
    <row r="144" spans="1:11" x14ac:dyDescent="0.35">
      <c r="A144" s="3" t="s">
        <v>761</v>
      </c>
      <c r="B144" t="s">
        <v>740</v>
      </c>
      <c r="C144" t="s">
        <v>740</v>
      </c>
      <c r="D144" t="s">
        <v>740</v>
      </c>
      <c r="E144" t="s">
        <v>740</v>
      </c>
      <c r="F144" t="s">
        <v>740</v>
      </c>
      <c r="G144" t="s">
        <v>762</v>
      </c>
      <c r="H144" t="s">
        <v>740</v>
      </c>
      <c r="I144" t="s">
        <v>740</v>
      </c>
      <c r="J144" t="s">
        <v>740</v>
      </c>
      <c r="K144" t="s">
        <v>740</v>
      </c>
    </row>
    <row r="145" spans="1:11" x14ac:dyDescent="0.35">
      <c r="A145" s="3" t="s">
        <v>763</v>
      </c>
      <c r="H145" t="s">
        <v>740</v>
      </c>
      <c r="I145" t="s">
        <v>740</v>
      </c>
    </row>
    <row r="146" spans="1:11" x14ac:dyDescent="0.35">
      <c r="A146" s="3" t="s">
        <v>764</v>
      </c>
      <c r="H146" t="s">
        <v>743</v>
      </c>
      <c r="I146" t="s">
        <v>743</v>
      </c>
      <c r="J146" t="s">
        <v>743</v>
      </c>
      <c r="K146" t="s">
        <v>743</v>
      </c>
    </row>
    <row r="147" spans="1:11" x14ac:dyDescent="0.35">
      <c r="A147" s="3" t="s">
        <v>765</v>
      </c>
      <c r="H147" t="s">
        <v>743</v>
      </c>
      <c r="I147" t="s">
        <v>743</v>
      </c>
      <c r="J147" t="s">
        <v>743</v>
      </c>
      <c r="K147" t="s">
        <v>743</v>
      </c>
    </row>
    <row r="148" spans="1:11" x14ac:dyDescent="0.35">
      <c r="A148" s="3" t="s">
        <v>766</v>
      </c>
      <c r="C148" t="s">
        <v>740</v>
      </c>
      <c r="H148" t="s">
        <v>740</v>
      </c>
      <c r="I148" t="s">
        <v>740</v>
      </c>
      <c r="J148" t="s">
        <v>740</v>
      </c>
      <c r="K148" t="s">
        <v>740</v>
      </c>
    </row>
    <row r="149" spans="1:11" x14ac:dyDescent="0.35">
      <c r="A149" s="1" t="s">
        <v>767</v>
      </c>
      <c r="I149" t="s">
        <v>743</v>
      </c>
      <c r="K149" t="s">
        <v>743</v>
      </c>
    </row>
    <row r="150" spans="1:11" x14ac:dyDescent="0.35">
      <c r="A150" s="3" t="s">
        <v>768</v>
      </c>
      <c r="B150" t="s">
        <v>740</v>
      </c>
      <c r="H150" t="s">
        <v>740</v>
      </c>
    </row>
    <row r="151" spans="1:11" x14ac:dyDescent="0.35">
      <c r="A151" s="3" t="s">
        <v>769</v>
      </c>
      <c r="K151" t="s">
        <v>743</v>
      </c>
    </row>
    <row r="152" spans="1:11" x14ac:dyDescent="0.35">
      <c r="A152" s="3" t="s">
        <v>770</v>
      </c>
      <c r="H152" t="s">
        <v>740</v>
      </c>
      <c r="I152" t="s">
        <v>740</v>
      </c>
      <c r="J152" t="s">
        <v>740</v>
      </c>
      <c r="K152" t="s">
        <v>740</v>
      </c>
    </row>
    <row r="153" spans="1:11" x14ac:dyDescent="0.35">
      <c r="A153" s="3" t="s">
        <v>771</v>
      </c>
      <c r="I153" t="s">
        <v>743</v>
      </c>
    </row>
    <row r="154" spans="1:11" x14ac:dyDescent="0.35">
      <c r="A154" s="3" t="s">
        <v>772</v>
      </c>
      <c r="H154" t="s">
        <v>740</v>
      </c>
      <c r="I154" t="s">
        <v>55</v>
      </c>
      <c r="J154" t="s">
        <v>740</v>
      </c>
      <c r="K154" t="s">
        <v>773</v>
      </c>
    </row>
    <row r="155" spans="1:11" x14ac:dyDescent="0.35">
      <c r="A155" s="3" t="s">
        <v>774</v>
      </c>
    </row>
    <row r="156" spans="1:11" x14ac:dyDescent="0.35">
      <c r="A156" s="3" t="s">
        <v>775</v>
      </c>
    </row>
    <row r="157" spans="1:11" x14ac:dyDescent="0.35">
      <c r="A157" s="3" t="s">
        <v>776</v>
      </c>
    </row>
    <row r="158" spans="1:11" x14ac:dyDescent="0.35">
      <c r="A158" s="3" t="s">
        <v>777</v>
      </c>
      <c r="H158" t="s">
        <v>740</v>
      </c>
      <c r="I158" t="s">
        <v>740</v>
      </c>
      <c r="J158" t="s">
        <v>740</v>
      </c>
    </row>
    <row r="159" spans="1:11" x14ac:dyDescent="0.35">
      <c r="A159" s="3" t="s">
        <v>778</v>
      </c>
      <c r="H159" t="s">
        <v>740</v>
      </c>
    </row>
    <row r="160" spans="1:11" x14ac:dyDescent="0.35">
      <c r="A160" s="1" t="s">
        <v>779</v>
      </c>
      <c r="G160" s="1" t="s">
        <v>762</v>
      </c>
      <c r="H160" s="1" t="s">
        <v>762</v>
      </c>
      <c r="I160" s="1" t="s">
        <v>762</v>
      </c>
      <c r="J160" s="1" t="s">
        <v>762</v>
      </c>
    </row>
    <row r="161" spans="1:13" x14ac:dyDescent="0.35">
      <c r="A161" s="3" t="s">
        <v>780</v>
      </c>
      <c r="D161" t="s">
        <v>762</v>
      </c>
    </row>
    <row r="162" spans="1:13" x14ac:dyDescent="0.35">
      <c r="A162" s="3" t="s">
        <v>781</v>
      </c>
      <c r="I162" s="1" t="s">
        <v>762</v>
      </c>
      <c r="K162" s="1" t="s">
        <v>762</v>
      </c>
      <c r="M16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2021-07-28T20:06:39Z</dcterms:modified>
</cp:coreProperties>
</file>