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-1000" yWindow="-17620" windowWidth="25600" windowHeight="14480" tabRatio="923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  <sheet name="quota_AU" sheetId="19" r:id="rId18"/>
    <sheet name="quota_CA" sheetId="20" r:id="rId19"/>
    <sheet name="quota_TR" sheetId="21" r:id="rId20"/>
    <sheet name="quota_UA" sheetId="22" r:id="rId2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G9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D2" i="21" l="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  <c r="C3" i="19"/>
  <c r="C4" i="19"/>
  <c r="B2" i="19"/>
  <c r="B3" i="19" s="1"/>
  <c r="D2" i="19"/>
  <c r="D4" i="19" s="1"/>
  <c r="B4" i="19" l="1"/>
  <c r="D3" i="19"/>
  <c r="C3" i="20"/>
  <c r="B2" i="20"/>
  <c r="D2" i="20" s="1"/>
  <c r="C4" i="20"/>
  <c r="D4" i="20" l="1"/>
  <c r="D3" i="20"/>
  <c r="B3" i="20"/>
  <c r="B4" i="20"/>
</calcChain>
</file>

<file path=xl/sharedStrings.xml><?xml version="1.0" encoding="utf-8"?>
<sst xmlns="http://schemas.openxmlformats.org/spreadsheetml/2006/main" count="2042" uniqueCount="981">
  <si>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</si>
  <si>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</si>
  <si>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</si>
  <si>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</si>
  <si>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</si>
  <si>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</si>
  <si>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</si>
  <si>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</si>
  <si>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</si>
  <si>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</si>
  <si>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</si>
  <si>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</si>
  <si>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</si>
  <si>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</si>
  <si>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</si>
  <si>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</si>
  <si>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</si>
  <si>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</si>
  <si>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</si>
  <si>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</si>
  <si>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</si>
  <si>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</si>
  <si>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</si>
  <si>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</si>
  <si>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</si>
  <si>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</si>
  <si>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</si>
  <si>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</si>
  <si>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</si>
  <si>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</si>
  <si>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</si>
  <si>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</si>
  <si>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</si>
  <si>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</si>
  <si>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</si>
  <si>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</si>
  <si>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</si>
  <si>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</si>
  <si>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</si>
  <si>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</si>
  <si>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</si>
  <si>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</si>
  <si>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</si>
  <si>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</si>
  <si>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</si>
  <si>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</si>
  <si>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</si>
  <si>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</si>
  <si>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</si>
  <si>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</si>
  <si>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</si>
  <si>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</si>
  <si>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</si>
  <si>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</si>
  <si>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</si>
  <si>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</si>
  <si>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</si>
  <si>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</si>
  <si>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</si>
  <si>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</si>
  <si>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</si>
  <si>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</si>
  <si>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</si>
  <si>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</si>
  <si>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</si>
  <si>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</si>
  <si>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</si>
  <si>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</si>
  <si>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</si>
  <si>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</si>
  <si>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</si>
  <si>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</si>
  <si>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</si>
  <si>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</si>
  <si>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</si>
  <si>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</si>
  <si>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</si>
  <si>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</si>
  <si>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</si>
  <si>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</si>
  <si>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</si>
  <si>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</si>
  <si>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</si>
  <si>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</si>
  <si>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</si>
  <si>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</si>
  <si>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</si>
  <si>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</si>
  <si>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</si>
  <si>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</si>
  <si>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</si>
  <si>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</si>
  <si>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</si>
  <si>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</si>
  <si>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</si>
  <si>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</si>
  <si>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</si>
  <si>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</si>
  <si>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</si>
  <si>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</si>
  <si>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</si>
  <si>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</si>
  <si>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</si>
  <si>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</si>
  <si>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</si>
  <si>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</si>
  <si>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</si>
  <si>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</si>
  <si>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</si>
  <si>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</si>
  <si>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</si>
  <si>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</si>
  <si>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</si>
  <si>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</si>
  <si>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</si>
  <si>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</si>
  <si>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</si>
  <si>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</si>
  <si>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</si>
  <si>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</si>
  <si>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</si>
  <si>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</si>
  <si>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</si>
  <si>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</si>
  <si>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</si>
  <si>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</si>
  <si>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</si>
  <si>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</si>
  <si>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</si>
  <si>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</si>
  <si>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</si>
  <si>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</si>
  <si>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</si>
  <si>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</si>
  <si>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</si>
  <si>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</si>
  <si>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</si>
  <si>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</si>
  <si>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</si>
  <si>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</si>
  <si>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</si>
  <si>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</si>
  <si>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</si>
  <si>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</si>
  <si>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</si>
  <si>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</si>
  <si>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</si>
  <si>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</si>
  <si>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</si>
  <si>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</si>
  <si>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</si>
  <si>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</si>
  <si>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</si>
  <si>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</si>
  <si>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</si>
  <si>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</si>
  <si>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</si>
  <si>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</si>
  <si>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</si>
  <si>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</si>
  <si>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</si>
  <si>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</si>
  <si>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</si>
  <si>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</si>
  <si>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</si>
  <si>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</si>
  <si>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</si>
  <si>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</si>
  <si>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</si>
  <si>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</si>
  <si>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</si>
  <si>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</si>
  <si>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</si>
  <si>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</si>
  <si>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</si>
  <si>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</si>
  <si>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</si>
  <si>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</si>
  <si>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</si>
  <si>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</si>
  <si>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</si>
  <si>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</si>
  <si>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</si>
  <si>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</si>
  <si>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</si>
  <si>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</si>
  <si>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</si>
  <si>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</si>
  <si>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</si>
  <si>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</si>
  <si>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</si>
  <si>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</si>
  <si>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</si>
  <si>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</si>
  <si>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</si>
  <si>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</si>
  <si>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</si>
  <si>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</si>
  <si>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</si>
  <si>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</si>
  <si>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</si>
  <si>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</si>
  <si>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</si>
  <si>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</si>
  <si>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</si>
  <si>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</si>
  <si>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</si>
  <si>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</si>
  <si>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</si>
  <si>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</si>
  <si>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</si>
  <si>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</si>
  <si>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</si>
  <si>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</si>
  <si>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</si>
  <si>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</si>
  <si>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</si>
  <si>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</si>
  <si>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</si>
  <si>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</si>
  <si>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</si>
  <si>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</si>
  <si>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</si>
  <si>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</si>
  <si>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</si>
  <si>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</si>
  <si>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</si>
  <si>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</si>
  <si>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</si>
  <si>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</si>
  <si>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</si>
  <si>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</si>
  <si>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</si>
  <si>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</si>
  <si>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</si>
  <si>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</si>
  <si>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</si>
  <si>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</si>
  <si>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</si>
  <si>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</si>
  <si>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</si>
  <si>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</si>
  <si>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</si>
  <si>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</si>
  <si>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</si>
  <si>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</si>
  <si>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</si>
  <si>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</si>
  <si>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</si>
  <si>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</si>
  <si>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</si>
  <si>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</si>
  <si>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</si>
  <si>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</si>
  <si>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</si>
  <si>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</si>
  <si>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</si>
  <si>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</si>
  <si>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</si>
  <si>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</si>
  <si>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</si>
  <si>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</si>
  <si>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</si>
  <si>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</si>
  <si>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</si>
  <si>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</si>
  <si>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</si>
  <si>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</si>
  <si>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</si>
  <si>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</si>
  <si>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</si>
  <si>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</si>
  <si>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</si>
  <si>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</si>
  <si>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</si>
  <si>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</si>
  <si>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</si>
  <si>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</si>
  <si>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</si>
  <si>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</si>
  <si>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</si>
  <si>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</si>
  <si>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</si>
  <si>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</si>
  <si>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</si>
  <si>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</si>
  <si>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</si>
  <si>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</si>
  <si>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</si>
  <si>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</si>
  <si>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</si>
  <si>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</si>
  <si>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</si>
  <si>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</si>
  <si>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</si>
  <si>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</si>
  <si>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</si>
  <si>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</si>
  <si>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</si>
  <si>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</si>
  <si>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</si>
  <si>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</si>
  <si>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</si>
  <si>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</si>
  <si>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</si>
  <si>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</si>
  <si>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</si>
  <si>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</si>
  <si>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</si>
  <si>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</si>
  <si>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</si>
  <si>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</si>
  <si>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</si>
  <si>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</si>
  <si>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</si>
  <si>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</si>
  <si>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</si>
  <si>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</si>
  <si>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</si>
  <si>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</si>
  <si>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</si>
  <si>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</si>
  <si>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</si>
  <si>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</si>
  <si>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</si>
  <si>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</si>
  <si>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</si>
  <si>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</si>
  <si>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</si>
  <si>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</si>
  <si>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</si>
  <si>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</si>
  <si>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</si>
  <si>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</si>
  <si>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</si>
  <si>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</si>
  <si>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</si>
  <si>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</si>
  <si>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</si>
  <si>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</si>
  <si>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</si>
  <si>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</si>
  <si>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</si>
  <si>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</si>
  <si>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</si>
  <si>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</si>
  <si>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</si>
  <si>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</si>
  <si>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</si>
  <si>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</si>
  <si>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</si>
  <si>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</si>
  <si>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</si>
  <si>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</si>
  <si>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</si>
  <si>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</si>
  <si>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</si>
  <si>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</si>
  <si>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</si>
  <si>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</si>
  <si>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</si>
  <si>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</si>
  <si>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</si>
  <si>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</si>
  <si>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</si>
  <si>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</si>
  <si>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</si>
  <si>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</si>
  <si>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</si>
  <si>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</si>
  <si>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</si>
  <si>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</si>
  <si>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</si>
  <si>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</si>
  <si>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</si>
  <si>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</si>
  <si>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</si>
  <si>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</si>
  <si>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</si>
  <si>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</si>
  <si>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</si>
  <si>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</si>
  <si>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</si>
  <si>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</si>
  <si>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</si>
  <si>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</si>
  <si>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</si>
  <si>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</si>
  <si>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</si>
  <si>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</si>
  <si>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</si>
  <si>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</si>
  <si>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</si>
  <si>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</si>
  <si>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</si>
  <si>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</si>
  <si>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</si>
  <si>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</si>
  <si>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</si>
  <si>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</si>
  <si>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</si>
  <si>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</si>
  <si>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</si>
  <si>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</si>
  <si>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</si>
  <si>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</si>
  <si>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</si>
  <si>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</si>
  <si>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</si>
  <si>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</si>
  <si>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</si>
  <si>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</si>
  <si>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</si>
  <si>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</si>
  <si>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</si>
  <si>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</si>
  <si>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</si>
  <si>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</si>
  <si>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</si>
  <si>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</si>
  <si>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</si>
  <si>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</si>
  <si>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</si>
  <si>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</si>
  <si>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</si>
  <si>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</si>
  <si>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</si>
  <si>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</si>
  <si>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</si>
  <si>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</si>
  <si>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</si>
  <si>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</si>
  <si>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</si>
  <si>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</si>
  <si>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</si>
  <si>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</si>
  <si>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</si>
  <si>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</si>
  <si>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</si>
  <si>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</si>
  <si>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</si>
  <si>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</si>
  <si>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</si>
  <si>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</si>
  <si>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</si>
  <si>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</si>
  <si>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</si>
  <si>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</si>
  <si>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</si>
  <si>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</si>
  <si>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</si>
  <si>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</si>
  <si>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</si>
  <si>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</si>
  <si>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</si>
  <si>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</si>
  <si>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</si>
  <si>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</si>
  <si>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</si>
  <si>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</si>
  <si>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</si>
  <si>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</si>
  <si>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</si>
  <si>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</si>
  <si>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</si>
  <si>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</si>
  <si>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</si>
  <si>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</si>
  <si>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</si>
  <si>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</si>
  <si>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</si>
  <si>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</si>
  <si>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</si>
  <si>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</si>
  <si>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</si>
  <si>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</si>
  <si>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</si>
  <si>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</si>
  <si>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</si>
  <si>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</si>
  <si>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</si>
  <si>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</si>
  <si>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</si>
  <si>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</si>
  <si>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</si>
  <si>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</si>
  <si>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</si>
  <si>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</si>
  <si>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</si>
  <si>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</si>
  <si>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</si>
  <si>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</si>
  <si>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</si>
  <si>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</si>
  <si>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</si>
  <si>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</si>
  <si>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</si>
  <si>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</si>
  <si>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</si>
  <si>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</si>
  <si>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</si>
  <si>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</si>
  <si>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</si>
  <si>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</si>
  <si>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</si>
  <si>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</si>
  <si>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</si>
  <si>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</si>
  <si>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</si>
  <si>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</si>
  <si>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</si>
  <si>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</si>
  <si>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</si>
  <si>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</si>
  <si>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</si>
  <si>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</si>
  <si>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</si>
  <si>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</si>
  <si>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</si>
  <si>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</si>
  <si>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</si>
  <si>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</si>
  <si>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</si>
  <si>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</si>
  <si>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</si>
  <si>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</si>
  <si>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</si>
  <si>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</si>
  <si>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</si>
  <si>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</si>
  <si>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</si>
  <si>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</si>
  <si>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</si>
  <si>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</si>
  <si>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</si>
  <si>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</si>
  <si>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</si>
  <si>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</si>
  <si>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1800 ¥ per year</t>
  </si>
  <si>
    <t>450 R$ per year</t>
  </si>
  <si>
    <t>3100$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</si>
  <si>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</si>
  <si>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</si>
  <si>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</si>
  <si>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</si>
  <si>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</si>
  <si>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</si>
  <si>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</si>
  <si>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</si>
  <si>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</si>
  <si>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</si>
  <si>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</si>
  <si>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</si>
  <si>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</si>
  <si>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</si>
  <si>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</si>
  <si>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</si>
  <si>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</si>
  <si>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</si>
  <si>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</si>
  <si>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</si>
  <si>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</si>
  <si>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</si>
  <si>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</si>
  <si>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</si>
  <si>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</si>
  <si>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</si>
  <si>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</si>
  <si>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</si>
  <si>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</si>
  <si>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</si>
  <si>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</si>
  <si>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</si>
  <si>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</si>
  <si>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</si>
  <si>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</si>
  <si>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</si>
  <si>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</si>
  <si>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</si>
  <si>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</si>
  <si>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</si>
  <si>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</si>
  <si>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</si>
  <si>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</si>
  <si>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</si>
  <si>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</si>
  <si>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</si>
  <si>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</si>
  <si>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</si>
  <si>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</si>
  <si>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</si>
  <si>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</si>
  <si>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</si>
  <si>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</si>
  <si>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</si>
  <si>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</si>
  <si>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</si>
  <si>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</si>
  <si>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</si>
  <si>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</si>
  <si>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</si>
  <si>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</si>
  <si>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</si>
  <si>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</si>
  <si>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</si>
  <si>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</si>
  <si>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</si>
  <si>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</si>
  <si>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</si>
  <si>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</si>
  <si>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</si>
  <si>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</si>
  <si>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</si>
  <si>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</si>
  <si>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</si>
  <si>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</si>
  <si>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</si>
  <si>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</si>
  <si>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</si>
  <si>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</si>
  <si>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</si>
  <si>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</si>
  <si>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</si>
  <si>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</si>
  <si>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</si>
  <si>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</si>
  <si>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</si>
  <si>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</si>
  <si>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</si>
  <si>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</si>
  <si>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</si>
  <si>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</si>
  <si>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</si>
  <si>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</si>
  <si>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</si>
  <si>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</si>
  <si>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</si>
  <si>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</si>
  <si>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</si>
  <si>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</si>
  <si>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</si>
  <si>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</si>
  <si>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</si>
  <si>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</si>
  <si>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</si>
  <si>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</si>
  <si>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</si>
  <si>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</si>
  <si>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</si>
  <si>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</si>
  <si>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</si>
  <si>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</si>
  <si>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</si>
  <si>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</si>
  <si>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</si>
  <si>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</si>
  <si>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</si>
  <si>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</si>
  <si>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</si>
  <si>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</si>
  <si>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</si>
  <si>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</si>
  <si>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</si>
  <si>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</si>
  <si>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</si>
  <si>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</si>
  <si>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</si>
  <si>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</si>
  <si>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</si>
  <si>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</si>
  <si>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</si>
  <si>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</si>
  <si>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</si>
  <si>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</si>
  <si>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</si>
  <si>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</si>
  <si>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</si>
  <si>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</si>
  <si>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</si>
  <si>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</si>
  <si>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</si>
  <si>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</si>
  <si>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</si>
  <si>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</si>
  <si>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</si>
  <si>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</si>
  <si>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</si>
  <si>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</si>
  <si>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</si>
  <si>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</si>
  <si>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</si>
  <si>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</si>
  <si>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</si>
  <si>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</si>
  <si>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</si>
  <si>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</si>
  <si>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</si>
  <si>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</si>
  <si>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</si>
  <si>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</si>
  <si>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</si>
  <si>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</si>
  <si>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</si>
  <si>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</si>
  <si>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</si>
  <si>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</si>
  <si>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</si>
  <si>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</si>
  <si>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</si>
  <si>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</si>
  <si>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</si>
  <si>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</si>
  <si>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</si>
  <si>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</si>
  <si>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</si>
  <si>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</si>
  <si>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</si>
  <si>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</si>
  <si>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</si>
  <si>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</si>
  <si>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</si>
  <si>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</si>
  <si>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</si>
  <si>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</si>
  <si>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</si>
  <si>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</si>
  <si>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</si>
  <si>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</si>
  <si>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</si>
  <si>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</si>
  <si>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</si>
  <si>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</si>
  <si>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</si>
  <si>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</si>
  <si>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</si>
  <si>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</si>
  <si>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</si>
  <si>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</si>
  <si>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</si>
  <si>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</si>
  <si>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</si>
  <si>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</si>
  <si>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</si>
  <si>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</si>
  <si>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</si>
  <si>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</si>
  <si>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</si>
  <si>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</si>
  <si>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</si>
  <si>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</si>
  <si>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</si>
  <si>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</si>
  <si>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</si>
  <si>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</si>
  <si>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</si>
  <si>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</si>
  <si>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</si>
  <si>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</si>
  <si>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</si>
  <si>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</si>
  <si>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</si>
  <si>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</si>
  <si>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</si>
  <si>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</si>
  <si>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</si>
  <si>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</si>
  <si>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</si>
  <si>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</si>
  <si>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</si>
  <si>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</si>
  <si>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</si>
  <si>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</si>
  <si>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</si>
  <si>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</si>
  <si>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</si>
  <si>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</si>
  <si>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</si>
  <si>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</si>
  <si>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</si>
  <si>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</si>
  <si>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</si>
  <si>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</si>
  <si>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</si>
  <si>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</si>
  <si>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</si>
  <si>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</si>
  <si>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</si>
  <si>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</si>
  <si>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</si>
  <si>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</si>
  <si>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</si>
  <si>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</si>
  <si>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</si>
  <si>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</si>
  <si>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</si>
  <si>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</si>
  <si>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</si>
  <si>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</si>
  <si>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</si>
  <si>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</si>
  <si>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</si>
  <si>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</si>
  <si>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</si>
  <si>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</si>
  <si>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</si>
  <si>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</si>
  <si>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</si>
  <si>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</si>
  <si>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</si>
  <si>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</si>
  <si>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</si>
  <si>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</si>
  <si>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</si>
  <si>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</si>
  <si>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</si>
  <si>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</si>
  <si>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</si>
  <si>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</si>
  <si>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</si>
  <si>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</si>
  <si>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</si>
  <si>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</si>
  <si>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</si>
  <si>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</si>
  <si>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</si>
  <si>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</si>
  <si>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</si>
  <si>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</si>
  <si>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</si>
  <si>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</si>
  <si>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</si>
  <si>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</si>
  <si>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</si>
  <si>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</si>
  <si>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</si>
  <si>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</si>
  <si>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</si>
  <si>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</si>
  <si>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</si>
  <si>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</si>
  <si>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</si>
  <si>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</si>
  <si>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</si>
  <si>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</si>
  <si>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</si>
  <si>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</si>
  <si>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</si>
  <si>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</si>
  <si>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</si>
  <si>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</si>
  <si>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</si>
  <si>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</si>
  <si>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</si>
  <si>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</si>
  <si>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</si>
  <si>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</si>
  <si>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</si>
  <si>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</si>
  <si>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</si>
  <si>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</si>
  <si>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</si>
  <si>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</si>
  <si>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</si>
  <si>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</si>
  <si>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</si>
  <si>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</si>
  <si>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</si>
  <si>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</si>
  <si>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</si>
  <si>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</si>
  <si>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</si>
  <si>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</si>
  <si>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</si>
  <si>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</si>
  <si>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</si>
  <si>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</si>
  <si>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</si>
  <si>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</si>
  <si>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</si>
  <si>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</si>
  <si>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</si>
  <si>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</si>
  <si>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</si>
  <si>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</si>
  <si>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</si>
  <si>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</si>
  <si>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</si>
  <si>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</si>
  <si>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</si>
  <si>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</si>
  <si>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</si>
  <si>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</si>
  <si>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</si>
  <si>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</si>
  <si>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</si>
  <si>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</si>
  <si>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</si>
  <si>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</si>
  <si>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</si>
  <si>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</si>
  <si>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</si>
  <si>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</si>
  <si>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</si>
  <si>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</si>
  <si>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</si>
  <si>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</si>
  <si>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</si>
  <si>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</si>
  <si>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</si>
  <si>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</si>
  <si>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</si>
  <si>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</si>
  <si>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</si>
  <si>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</si>
  <si>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</si>
  <si>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</si>
  <si>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</si>
  <si>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</si>
  <si>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</si>
  <si>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</si>
  <si>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</si>
  <si>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</si>
  <si>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</si>
  <si>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</si>
  <si>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</si>
  <si>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</si>
  <si>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</si>
  <si>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</si>
  <si>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</si>
  <si>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</si>
  <si>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</si>
  <si>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</si>
  <si>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</si>
  <si>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</si>
  <si>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</si>
  <si>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</si>
  <si>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</si>
  <si>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</si>
  <si>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</si>
  <si>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</si>
  <si>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</si>
  <si>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</si>
  <si>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</si>
  <si>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</si>
  <si>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</si>
  <si>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</si>
  <si>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</si>
  <si>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</si>
  <si>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</si>
  <si>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</si>
  <si>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</si>
  <si>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~ Ilia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</si>
  <si>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</si>
  <si>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</si>
  <si>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</si>
  <si>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</si>
  <si>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</si>
  <si>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</si>
  <si>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</si>
  <si>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</si>
  <si>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</si>
  <si>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</si>
  <si>
    <t xml:space="preserve"> Lyna Sin, 240$</t>
  </si>
  <si>
    <t>~ test</t>
  </si>
  <si>
    <t>125 ₩</t>
  </si>
  <si>
    <t>500K₩</t>
  </si>
  <si>
    <t>https://www.dailysabah.com/life/2019/09/12/climate-change-triggers-extreme-weather-in-turkey</t>
  </si>
  <si>
    <t>https://www.trtworld.com/life/climate-change-responsible-for-spring-and-winter-within-weeks-43363</t>
  </si>
  <si>
    <t>https://www.mdpi.com/2220-9964/9/3/180</t>
  </si>
  <si>
    <t>https://www.hurriyetdailynews.com/pandemic-stresses-need-for-green-transformation-minister-158332</t>
  </si>
  <si>
    <t>https://www.bbc.com/news/science-environment-51742646</t>
  </si>
  <si>
    <t>https://nhess.copernicus.org/articles/21/941/2021/nhess-21-941-2021.pdf</t>
  </si>
  <si>
    <t>https://www.busseltonmail.com.au/story/6620313/it-was-a-line-of-fire-coming-at-us-firefighters-return-home/</t>
  </si>
  <si>
    <t>https://www.theguardian.com/australia-news/2020/jan/08/economic-impact-of-australias-bushfires-set-to-exceed-44bn-cost-of-black-saturday</t>
  </si>
  <si>
    <t>https://heinonline.org/HOL/Page?handle=hein.journals/mulr41&amp;div=28&amp;g_sent=1&amp;casa_token=YlTau3coOW0AAAAA:rHJGH1NiKcVoAgb-Fv2iZbwKli89ZncxpnCokzkOK-Aai1WVpUwYKV1-pQJ_hIsH4YlgJUp4IA&amp;collection=journals</t>
  </si>
  <si>
    <t>https://www.semanticscholar.org/paper/What-effect-will-a-few-degrees-of-climate-change-on-Maloney-Forbes/d6b48a290e07ab4e79689278c116f31ff44f9733</t>
  </si>
  <si>
    <t>https://www.climatecouncil.org.au/wp-content/uploads/2018/11/Climate-Council-Water-Security-Report.pdf</t>
  </si>
  <si>
    <t>https://theconversation.com/with-costs-approaching-100-billion-the-fires-are-australias-costliest-natural-disaster-129433#</t>
  </si>
  <si>
    <t>~ Warren</t>
  </si>
  <si>
    <t>~ Lyna</t>
  </si>
  <si>
    <t>~ Greta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</si>
</sst>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1"/>
  <sheetViews>
    <sheetView tabSelected="1" workbookViewId="0">
      <pane ySplit="1" topLeftCell="A2" activePane="bottomLeft" state="frozen"/>
      <selection pane="bottomLeft" activeCell="P4" sqref="P4"/>
    </sheetView>
  </sheetViews>
  <sheetFormatPr defaultColWidth="8.81640625" defaultRowHeight="14.5"/>
  <cols>
    <col min="1" max="1" width="31.36328125" customWidth="1"/>
    <col min="2" max="2" width="8.453125" customWidth="1"/>
    <col min="3" max="3" width="6.36328125" customWidth="1"/>
    <col min="4" max="4" width="8" customWidth="1"/>
    <col min="5" max="5" width="8.453125" customWidth="1"/>
    <col min="6" max="6" width="6.453125" customWidth="1"/>
    <col min="7" max="7" width="8.6328125" customWidth="1"/>
    <col min="8" max="8" width="7.6328125" customWidth="1"/>
    <col min="9" max="9" width="8.36328125" customWidth="1"/>
    <col min="10" max="10" width="8.81640625" customWidth="1"/>
    <col min="11" max="11" width="9.453125" customWidth="1"/>
    <col min="12" max="12" width="7.36328125" customWidth="1"/>
    <col min="13" max="14" width="8" customWidth="1"/>
    <col min="15" max="15" width="8.453125" customWidth="1"/>
    <col min="16" max="16" width="8.81640625" customWidth="1"/>
    <col min="17" max="17" width="6.81640625" customWidth="1"/>
    <col min="18" max="18" width="8.36328125" customWidth="1"/>
    <col min="19" max="19" width="7.453125" customWidth="1"/>
    <col min="20" max="20" width="8.36328125" customWidth="1"/>
    <col min="21" max="21" width="6.453125" customWidth="1"/>
    <col min="22" max="22" width="11.36328125" bestFit="1" customWidth="1"/>
    <col min="23" max="23" width="10" customWidth="1"/>
    <col min="24" max="24" width="15.453125" bestFit="1" customWidth="1"/>
    <col min="25" max="25" width="11.36328125" bestFit="1" customWidth="1"/>
    <col min="26" max="26" width="10.36328125" bestFit="1" customWidth="1"/>
    <col min="27" max="27" width="9.36328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474</v>
      </c>
      <c r="I1" s="1" t="s">
        <v>4</v>
      </c>
      <c r="J1" s="1" t="s">
        <v>10</v>
      </c>
      <c r="K1" s="1" t="s">
        <v>292</v>
      </c>
      <c r="L1" s="1" t="s">
        <v>509</v>
      </c>
      <c r="M1" s="1" t="s">
        <v>783</v>
      </c>
      <c r="N1" s="1" t="s">
        <v>826</v>
      </c>
      <c r="O1" s="1" t="s">
        <v>510</v>
      </c>
      <c r="P1" s="1" t="s">
        <v>784</v>
      </c>
      <c r="Q1" s="1" t="s">
        <v>508</v>
      </c>
      <c r="R1" s="1" t="s">
        <v>827</v>
      </c>
      <c r="S1" s="1" t="s">
        <v>1</v>
      </c>
      <c r="T1" s="1" t="s">
        <v>3</v>
      </c>
      <c r="U1" s="1" t="s">
        <v>2</v>
      </c>
      <c r="V1" s="2" t="s">
        <v>713</v>
      </c>
      <c r="W1" s="2" t="s">
        <v>785</v>
      </c>
      <c r="X1" s="2" t="s">
        <v>712</v>
      </c>
      <c r="Y1" s="2" t="s">
        <v>828</v>
      </c>
      <c r="Z1" s="2" t="s">
        <v>829</v>
      </c>
      <c r="AA1" s="2" t="s">
        <v>830</v>
      </c>
    </row>
    <row r="2" spans="1:27">
      <c r="A2" s="1" t="s">
        <v>439</v>
      </c>
      <c r="B2" s="1" t="s">
        <v>443</v>
      </c>
      <c r="C2" s="1" t="s">
        <v>443</v>
      </c>
      <c r="D2" s="1" t="s">
        <v>443</v>
      </c>
      <c r="E2" s="1" t="s">
        <v>443</v>
      </c>
      <c r="F2" s="1" t="s">
        <v>443</v>
      </c>
      <c r="G2" s="1" t="s">
        <v>443</v>
      </c>
      <c r="H2" s="1" t="s">
        <v>443</v>
      </c>
      <c r="I2" s="1" t="s">
        <v>443</v>
      </c>
      <c r="J2" s="1" t="s">
        <v>443</v>
      </c>
      <c r="K2" s="1" t="s">
        <v>443</v>
      </c>
      <c r="M2" s="1" t="s">
        <v>443</v>
      </c>
      <c r="N2" s="1" t="s">
        <v>443</v>
      </c>
      <c r="O2" s="1" t="s">
        <v>443</v>
      </c>
      <c r="P2" s="1" t="s">
        <v>443</v>
      </c>
      <c r="R2" s="1" t="s">
        <v>443</v>
      </c>
      <c r="S2" s="1" t="s">
        <v>443</v>
      </c>
      <c r="T2" s="1" t="s">
        <v>443</v>
      </c>
      <c r="U2" s="1" t="s">
        <v>443</v>
      </c>
    </row>
    <row r="3" spans="1:27">
      <c r="A3" s="1" t="s">
        <v>440</v>
      </c>
      <c r="B3" s="1" t="s">
        <v>443</v>
      </c>
      <c r="C3" s="1" t="s">
        <v>443</v>
      </c>
      <c r="D3" s="1" t="s">
        <v>443</v>
      </c>
      <c r="E3" s="1" t="s">
        <v>443</v>
      </c>
      <c r="F3" s="1" t="s">
        <v>443</v>
      </c>
      <c r="G3" s="1" t="s">
        <v>443</v>
      </c>
      <c r="H3" s="1" t="s">
        <v>625</v>
      </c>
      <c r="I3" s="1" t="s">
        <v>503</v>
      </c>
      <c r="J3" s="1" t="s">
        <v>622</v>
      </c>
      <c r="K3" s="1" t="s">
        <v>443</v>
      </c>
      <c r="L3" s="1"/>
      <c r="M3" s="1" t="s">
        <v>443</v>
      </c>
      <c r="N3" s="1" t="s">
        <v>951</v>
      </c>
      <c r="O3" s="1" t="s">
        <v>979</v>
      </c>
      <c r="P3" s="1" t="s">
        <v>980</v>
      </c>
      <c r="Q3" s="1"/>
      <c r="R3" s="1" t="s">
        <v>443</v>
      </c>
      <c r="S3" s="1" t="s">
        <v>443</v>
      </c>
      <c r="T3" s="1" t="s">
        <v>443</v>
      </c>
      <c r="U3" s="1" t="s">
        <v>443</v>
      </c>
    </row>
    <row r="4" spans="1:27">
      <c r="A4" s="1" t="s">
        <v>441</v>
      </c>
      <c r="B4" s="1" t="s">
        <v>443</v>
      </c>
      <c r="C4" s="1" t="s">
        <v>443</v>
      </c>
      <c r="D4" s="1" t="s">
        <v>443</v>
      </c>
      <c r="E4" s="1" t="s">
        <v>443</v>
      </c>
      <c r="F4" s="1" t="s">
        <v>443</v>
      </c>
      <c r="G4" s="1" t="s">
        <v>443</v>
      </c>
      <c r="H4" s="1" t="s">
        <v>443</v>
      </c>
      <c r="I4" s="1" t="s">
        <v>443</v>
      </c>
      <c r="J4" s="1" t="s">
        <v>443</v>
      </c>
      <c r="K4" s="1" t="s">
        <v>443</v>
      </c>
      <c r="L4" s="1"/>
      <c r="M4" s="1"/>
      <c r="N4" s="1"/>
      <c r="O4" s="1"/>
      <c r="P4" s="1"/>
      <c r="Q4" s="1"/>
      <c r="R4" s="1" t="s">
        <v>978</v>
      </c>
      <c r="S4" s="1" t="s">
        <v>443</v>
      </c>
      <c r="T4" s="1" t="s">
        <v>443</v>
      </c>
      <c r="U4" s="1" t="s">
        <v>443</v>
      </c>
    </row>
    <row r="5" spans="1:27">
      <c r="A5" s="1" t="s">
        <v>479</v>
      </c>
      <c r="B5" s="1" t="s">
        <v>443</v>
      </c>
      <c r="C5" s="1" t="s">
        <v>443</v>
      </c>
      <c r="D5" s="1" t="s">
        <v>443</v>
      </c>
      <c r="E5" s="1" t="s">
        <v>443</v>
      </c>
      <c r="F5" s="1" t="s">
        <v>443</v>
      </c>
      <c r="G5" s="1" t="s">
        <v>443</v>
      </c>
      <c r="H5" s="1" t="s">
        <v>443</v>
      </c>
      <c r="I5" s="1" t="s">
        <v>443</v>
      </c>
      <c r="J5" s="1" t="s">
        <v>794</v>
      </c>
      <c r="K5" s="1" t="s">
        <v>443</v>
      </c>
      <c r="L5" s="1"/>
      <c r="M5" s="1"/>
      <c r="N5" s="1"/>
      <c r="O5" s="1"/>
      <c r="P5" s="1"/>
      <c r="Q5" s="1"/>
      <c r="R5" s="1"/>
      <c r="S5" s="1" t="s">
        <v>443</v>
      </c>
      <c r="T5" s="1" t="s">
        <v>443</v>
      </c>
      <c r="U5" s="1" t="s">
        <v>443</v>
      </c>
    </row>
    <row r="6" spans="1:27">
      <c r="A6" s="1" t="s">
        <v>709</v>
      </c>
      <c r="B6" s="1" t="s">
        <v>443</v>
      </c>
      <c r="C6" s="1" t="s">
        <v>443</v>
      </c>
      <c r="D6" s="1" t="s">
        <v>443</v>
      </c>
      <c r="E6" s="1" t="s">
        <v>443</v>
      </c>
      <c r="F6" s="1" t="s">
        <v>443</v>
      </c>
      <c r="G6" s="1" t="s">
        <v>443</v>
      </c>
      <c r="H6" s="1" t="s">
        <v>443</v>
      </c>
      <c r="I6" s="1" t="s">
        <v>443</v>
      </c>
      <c r="J6" s="1" t="s">
        <v>443</v>
      </c>
      <c r="K6" s="1" t="s">
        <v>443</v>
      </c>
      <c r="L6" s="1"/>
      <c r="M6" s="1"/>
      <c r="N6" s="1"/>
      <c r="O6" s="1"/>
      <c r="P6" s="1"/>
      <c r="Q6" s="1"/>
      <c r="R6" s="1"/>
      <c r="S6" s="1" t="s">
        <v>443</v>
      </c>
      <c r="T6" s="1" t="s">
        <v>443</v>
      </c>
      <c r="U6" s="1" t="s">
        <v>443</v>
      </c>
    </row>
    <row r="7" spans="1:27">
      <c r="A7" s="1" t="s">
        <v>442</v>
      </c>
      <c r="B7" s="1" t="s">
        <v>954</v>
      </c>
      <c r="C7" s="1" t="s">
        <v>963</v>
      </c>
      <c r="D7" s="1" t="s">
        <v>824</v>
      </c>
      <c r="E7" s="1" t="s">
        <v>940</v>
      </c>
      <c r="F7" s="1" t="s">
        <v>957</v>
      </c>
      <c r="G7" s="1" t="s">
        <v>824</v>
      </c>
      <c r="I7" s="1" t="s">
        <v>622</v>
      </c>
      <c r="J7" s="1"/>
      <c r="K7" s="1" t="s">
        <v>622</v>
      </c>
      <c r="L7" s="1"/>
      <c r="M7" s="1"/>
      <c r="N7" s="1"/>
      <c r="O7" s="1"/>
      <c r="P7" s="1"/>
      <c r="Q7" s="1"/>
      <c r="R7" s="1"/>
      <c r="S7" s="1" t="s">
        <v>443</v>
      </c>
      <c r="T7" s="1" t="s">
        <v>443</v>
      </c>
      <c r="U7" s="1" t="s">
        <v>443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858</v>
      </c>
      <c r="O8" t="s">
        <v>518</v>
      </c>
      <c r="P8" t="s">
        <v>859</v>
      </c>
      <c r="Q8" t="s">
        <v>517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857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855</v>
      </c>
      <c r="B10" s="2" t="s">
        <v>833</v>
      </c>
      <c r="C10" s="2" t="s">
        <v>834</v>
      </c>
      <c r="D10" s="2" t="s">
        <v>835</v>
      </c>
      <c r="E10" s="2" t="s">
        <v>852</v>
      </c>
      <c r="F10" s="2" t="s">
        <v>5</v>
      </c>
      <c r="G10" s="2" t="s">
        <v>836</v>
      </c>
      <c r="H10" s="2" t="s">
        <v>837</v>
      </c>
      <c r="I10" s="2" t="s">
        <v>839</v>
      </c>
      <c r="J10" s="2" t="s">
        <v>838</v>
      </c>
      <c r="K10" s="2" t="s">
        <v>854</v>
      </c>
      <c r="L10" s="2" t="s">
        <v>840</v>
      </c>
      <c r="M10" s="2" t="s">
        <v>841</v>
      </c>
      <c r="N10" s="2" t="s">
        <v>849</v>
      </c>
      <c r="O10" s="2" t="s">
        <v>851</v>
      </c>
      <c r="P10" s="2" t="s">
        <v>850</v>
      </c>
      <c r="Q10" s="2" t="s">
        <v>843</v>
      </c>
      <c r="R10" s="2" t="s">
        <v>844</v>
      </c>
      <c r="S10" s="2" t="s">
        <v>1</v>
      </c>
      <c r="T10" s="2" t="s">
        <v>831</v>
      </c>
      <c r="U10" s="2" t="s">
        <v>832</v>
      </c>
      <c r="V10" s="2" t="s">
        <v>845</v>
      </c>
      <c r="W10" s="2" t="s">
        <v>846</v>
      </c>
      <c r="X10" s="2" t="s">
        <v>847</v>
      </c>
      <c r="Y10" s="2" t="s">
        <v>848</v>
      </c>
      <c r="Z10" s="2" t="s">
        <v>856</v>
      </c>
      <c r="AA10" s="2" t="s">
        <v>853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519</v>
      </c>
      <c r="I11" t="s">
        <v>157</v>
      </c>
      <c r="J11" t="s">
        <v>155</v>
      </c>
      <c r="K11" t="s">
        <v>294</v>
      </c>
      <c r="L11" t="s">
        <v>521</v>
      </c>
      <c r="M11" t="s">
        <v>877</v>
      </c>
      <c r="N11" t="s">
        <v>879</v>
      </c>
      <c r="O11" t="s">
        <v>522</v>
      </c>
      <c r="P11" t="s">
        <v>881</v>
      </c>
      <c r="Q11" t="s">
        <v>520</v>
      </c>
      <c r="R11" t="s">
        <v>882</v>
      </c>
      <c r="S11" t="s">
        <v>161</v>
      </c>
      <c r="T11" t="s">
        <v>92</v>
      </c>
      <c r="U11" t="s">
        <v>147</v>
      </c>
      <c r="V11" t="s">
        <v>884</v>
      </c>
      <c r="W11" t="s">
        <v>886</v>
      </c>
      <c r="X11" t="s">
        <v>887</v>
      </c>
      <c r="Y11" t="s">
        <v>888</v>
      </c>
      <c r="Z11" t="s">
        <v>890</v>
      </c>
      <c r="AA11" t="s">
        <v>892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523</v>
      </c>
      <c r="I12" t="s">
        <v>158</v>
      </c>
      <c r="J12" t="s">
        <v>156</v>
      </c>
      <c r="K12" t="s">
        <v>295</v>
      </c>
      <c r="L12" t="s">
        <v>525</v>
      </c>
      <c r="M12" t="s">
        <v>878</v>
      </c>
      <c r="N12" t="s">
        <v>880</v>
      </c>
      <c r="O12" t="s">
        <v>148</v>
      </c>
      <c r="P12" t="s">
        <v>28</v>
      </c>
      <c r="Q12" t="s">
        <v>524</v>
      </c>
      <c r="R12" t="s">
        <v>883</v>
      </c>
      <c r="S12" t="s">
        <v>162</v>
      </c>
      <c r="T12" t="s">
        <v>93</v>
      </c>
      <c r="U12" t="s">
        <v>148</v>
      </c>
      <c r="V12" t="s">
        <v>885</v>
      </c>
      <c r="W12" t="s">
        <v>159</v>
      </c>
      <c r="X12" t="s">
        <v>527</v>
      </c>
      <c r="Y12" t="s">
        <v>889</v>
      </c>
      <c r="Z12" t="s">
        <v>891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526</v>
      </c>
      <c r="I13" t="s">
        <v>167</v>
      </c>
      <c r="J13" t="s">
        <v>173</v>
      </c>
      <c r="K13" t="s">
        <v>294</v>
      </c>
      <c r="L13" t="s">
        <v>527</v>
      </c>
      <c r="M13" t="s">
        <v>335</v>
      </c>
      <c r="N13" t="s">
        <v>89</v>
      </c>
      <c r="O13" t="s">
        <v>169</v>
      </c>
      <c r="P13" t="s">
        <v>842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893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528</v>
      </c>
      <c r="I14" t="s">
        <v>168</v>
      </c>
      <c r="J14" t="s">
        <v>174</v>
      </c>
      <c r="K14" t="s">
        <v>170</v>
      </c>
      <c r="L14" t="s">
        <v>525</v>
      </c>
      <c r="M14" t="s">
        <v>294</v>
      </c>
      <c r="N14" t="s">
        <v>171</v>
      </c>
      <c r="O14" t="s">
        <v>166</v>
      </c>
      <c r="P14" t="s">
        <v>28</v>
      </c>
      <c r="Q14" t="s">
        <v>527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527</v>
      </c>
      <c r="Y14" t="s">
        <v>894</v>
      </c>
      <c r="Z14" t="s">
        <v>169</v>
      </c>
      <c r="AA14" t="s">
        <v>333</v>
      </c>
    </row>
    <row r="15" spans="1:27">
      <c r="A15" s="1" t="s">
        <v>384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385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386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795</v>
      </c>
      <c r="C18" s="1" t="s">
        <v>793</v>
      </c>
      <c r="D18" s="1" t="s">
        <v>620</v>
      </c>
      <c r="E18" s="1" t="s">
        <v>943</v>
      </c>
      <c r="F18" s="1" t="s">
        <v>793</v>
      </c>
      <c r="G18" s="1" t="s">
        <v>380</v>
      </c>
      <c r="H18" s="1" t="s">
        <v>941</v>
      </c>
      <c r="I18" s="1" t="s">
        <v>624</v>
      </c>
      <c r="J18" s="1" t="s">
        <v>812</v>
      </c>
      <c r="K18" s="1" t="s">
        <v>621</v>
      </c>
      <c r="S18" t="s">
        <v>31</v>
      </c>
      <c r="T18" s="2" t="s">
        <v>391</v>
      </c>
      <c r="U18" t="s">
        <v>387</v>
      </c>
    </row>
    <row r="19" spans="1:21">
      <c r="A19" s="1" t="s">
        <v>381</v>
      </c>
      <c r="B19" s="1" t="s">
        <v>307</v>
      </c>
      <c r="C19" s="1" t="s">
        <v>397</v>
      </c>
      <c r="D19" s="1" t="s">
        <v>392</v>
      </c>
      <c r="E19" s="1" t="s">
        <v>27</v>
      </c>
      <c r="F19" s="1" t="s">
        <v>393</v>
      </c>
      <c r="G19" s="1" t="s">
        <v>402</v>
      </c>
      <c r="H19" s="4">
        <v>2700</v>
      </c>
      <c r="I19" s="1" t="s">
        <v>22</v>
      </c>
      <c r="J19" s="29" t="s">
        <v>399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382</v>
      </c>
      <c r="B20" s="1" t="s">
        <v>395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403</v>
      </c>
      <c r="H20" s="4">
        <v>4900</v>
      </c>
      <c r="I20" s="1" t="s">
        <v>28</v>
      </c>
      <c r="J20" s="29" t="s">
        <v>400</v>
      </c>
      <c r="K20" s="1" t="s">
        <v>406</v>
      </c>
      <c r="S20" s="1" t="s">
        <v>83</v>
      </c>
      <c r="T20" s="1" t="s">
        <v>308</v>
      </c>
      <c r="U20" s="1">
        <v>1900</v>
      </c>
    </row>
    <row r="21" spans="1:21">
      <c r="A21" s="1" t="s">
        <v>383</v>
      </c>
      <c r="B21" s="1" t="s">
        <v>396</v>
      </c>
      <c r="C21" s="1" t="s">
        <v>398</v>
      </c>
      <c r="D21" s="1" t="s">
        <v>405</v>
      </c>
      <c r="E21" s="1" t="s">
        <v>392</v>
      </c>
      <c r="F21" s="1" t="s">
        <v>394</v>
      </c>
      <c r="G21" s="1" t="s">
        <v>404</v>
      </c>
      <c r="H21" s="4">
        <v>8150</v>
      </c>
      <c r="I21" s="1" t="s">
        <v>166</v>
      </c>
      <c r="J21" s="29" t="s">
        <v>401</v>
      </c>
      <c r="K21" s="1" t="s">
        <v>407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421</v>
      </c>
      <c r="B26" t="s">
        <v>414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399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422</v>
      </c>
      <c r="B27" t="s">
        <v>82</v>
      </c>
      <c r="C27" t="s">
        <v>28</v>
      </c>
      <c r="D27" s="26" t="s">
        <v>166</v>
      </c>
      <c r="E27" s="1" t="s">
        <v>607</v>
      </c>
      <c r="F27" t="s">
        <v>415</v>
      </c>
      <c r="G27" s="26" t="s">
        <v>418</v>
      </c>
      <c r="H27" t="s">
        <v>28</v>
      </c>
      <c r="I27" s="2" t="s">
        <v>91</v>
      </c>
      <c r="J27" s="26" t="s">
        <v>425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423</v>
      </c>
      <c r="B28" t="s">
        <v>171</v>
      </c>
      <c r="C28" t="s">
        <v>166</v>
      </c>
      <c r="D28" s="26" t="s">
        <v>89</v>
      </c>
      <c r="E28" s="1" t="s">
        <v>608</v>
      </c>
      <c r="F28" t="s">
        <v>23</v>
      </c>
      <c r="G28" s="26" t="s">
        <v>419</v>
      </c>
      <c r="H28" t="s">
        <v>88</v>
      </c>
      <c r="I28" s="2" t="s">
        <v>169</v>
      </c>
      <c r="J28" s="26" t="s">
        <v>426</v>
      </c>
      <c r="K28" t="s">
        <v>417</v>
      </c>
      <c r="S28" t="s">
        <v>84</v>
      </c>
      <c r="T28" s="2" t="s">
        <v>172</v>
      </c>
      <c r="U28" t="s">
        <v>88</v>
      </c>
    </row>
    <row r="29" spans="1:21">
      <c r="A29" s="1" t="s">
        <v>424</v>
      </c>
      <c r="B29" t="s">
        <v>416</v>
      </c>
      <c r="C29" t="s">
        <v>89</v>
      </c>
      <c r="D29" s="26" t="s">
        <v>294</v>
      </c>
      <c r="E29" s="1" t="s">
        <v>416</v>
      </c>
      <c r="F29" t="s">
        <v>91</v>
      </c>
      <c r="G29" s="26" t="s">
        <v>420</v>
      </c>
      <c r="H29" t="s">
        <v>86</v>
      </c>
      <c r="I29" s="2" t="s">
        <v>90</v>
      </c>
      <c r="J29" s="26" t="s">
        <v>427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504</v>
      </c>
      <c r="E30" s="2" t="s">
        <v>671</v>
      </c>
      <c r="S30" t="s">
        <v>505</v>
      </c>
      <c r="T30" t="s">
        <v>507</v>
      </c>
      <c r="U30" t="s">
        <v>506</v>
      </c>
    </row>
    <row r="31" spans="1:21">
      <c r="A31" s="1" t="s">
        <v>542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438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672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895</v>
      </c>
      <c r="S40" t="s">
        <v>34</v>
      </c>
    </row>
    <row r="41" spans="1:23">
      <c r="A41" s="1" t="s">
        <v>896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376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377</v>
      </c>
      <c r="H43" s="1" t="s">
        <v>673</v>
      </c>
      <c r="I43" s="1" t="s">
        <v>379</v>
      </c>
      <c r="J43" s="1" t="s">
        <v>375</v>
      </c>
      <c r="K43" s="1" t="s">
        <v>373</v>
      </c>
      <c r="L43" s="1" t="s">
        <v>913</v>
      </c>
      <c r="M43" s="1" t="s">
        <v>917</v>
      </c>
      <c r="N43" s="1" t="s">
        <v>918</v>
      </c>
      <c r="O43" s="1" t="s">
        <v>920</v>
      </c>
      <c r="P43" s="1" t="s">
        <v>919</v>
      </c>
      <c r="Q43" s="1" t="s">
        <v>914</v>
      </c>
      <c r="R43" s="1" t="s">
        <v>915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372</v>
      </c>
      <c r="N44" t="s">
        <v>75</v>
      </c>
      <c r="P44" t="s">
        <v>372</v>
      </c>
      <c r="Q44" t="s">
        <v>916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351</v>
      </c>
      <c r="C45" s="1" t="s">
        <v>351</v>
      </c>
      <c r="D45" s="1" t="s">
        <v>360</v>
      </c>
      <c r="E45" s="1" t="s">
        <v>351</v>
      </c>
      <c r="F45" s="1" t="s">
        <v>353</v>
      </c>
      <c r="G45" s="1" t="s">
        <v>356</v>
      </c>
      <c r="H45" s="1" t="s">
        <v>535</v>
      </c>
      <c r="I45" s="1" t="s">
        <v>94</v>
      </c>
      <c r="J45" s="1" t="s">
        <v>358</v>
      </c>
      <c r="K45" s="1" t="s">
        <v>362</v>
      </c>
      <c r="L45" s="1" t="s">
        <v>537</v>
      </c>
      <c r="M45" s="1" t="s">
        <v>900</v>
      </c>
      <c r="N45" s="1" t="s">
        <v>903</v>
      </c>
      <c r="O45" s="1" t="s">
        <v>964</v>
      </c>
      <c r="P45" s="1" t="s">
        <v>905</v>
      </c>
      <c r="Q45" s="1" t="s">
        <v>536</v>
      </c>
      <c r="R45" s="1" t="s">
        <v>901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543</v>
      </c>
      <c r="C46" s="1" t="s">
        <v>355</v>
      </c>
      <c r="D46" s="1" t="s">
        <v>361</v>
      </c>
      <c r="E46" s="1" t="s">
        <v>354</v>
      </c>
      <c r="F46" s="1" t="s">
        <v>350</v>
      </c>
      <c r="G46" s="1" t="s">
        <v>357</v>
      </c>
      <c r="H46" s="1" t="s">
        <v>538</v>
      </c>
      <c r="I46" s="1" t="s">
        <v>95</v>
      </c>
      <c r="J46" s="1" t="s">
        <v>359</v>
      </c>
      <c r="K46" s="1" t="s">
        <v>363</v>
      </c>
      <c r="L46" s="1" t="s">
        <v>540</v>
      </c>
      <c r="M46" s="1" t="s">
        <v>902</v>
      </c>
      <c r="N46" s="1" t="s">
        <v>904</v>
      </c>
      <c r="O46" s="1" t="s">
        <v>965</v>
      </c>
      <c r="P46" s="1" t="s">
        <v>906</v>
      </c>
      <c r="Q46" s="1" t="s">
        <v>539</v>
      </c>
      <c r="R46" s="1" t="s">
        <v>907</v>
      </c>
      <c r="S46" s="1" t="s">
        <v>41</v>
      </c>
      <c r="T46" s="1" t="s">
        <v>42</v>
      </c>
      <c r="U46" s="1" t="s">
        <v>352</v>
      </c>
      <c r="W46" s="1"/>
    </row>
    <row r="47" spans="1:23">
      <c r="A47" s="1" t="s">
        <v>544</v>
      </c>
      <c r="B47" s="1" t="s">
        <v>546</v>
      </c>
      <c r="C47" s="1"/>
      <c r="D47" s="1"/>
      <c r="E47" s="1"/>
      <c r="F47" s="1"/>
      <c r="G47" s="1"/>
      <c r="I47" s="1"/>
      <c r="J47" s="1"/>
      <c r="K47" s="1"/>
      <c r="S47" s="1" t="s">
        <v>545</v>
      </c>
      <c r="T47" s="1"/>
      <c r="U47" s="1" t="s">
        <v>546</v>
      </c>
    </row>
    <row r="48" spans="1:23">
      <c r="A48" s="1" t="s">
        <v>57</v>
      </c>
      <c r="B48" s="1" t="s">
        <v>44</v>
      </c>
      <c r="C48" s="1" t="s">
        <v>44</v>
      </c>
      <c r="D48" s="1" t="s">
        <v>587</v>
      </c>
      <c r="E48" s="1" t="s">
        <v>44</v>
      </c>
      <c r="F48" s="1"/>
      <c r="G48" s="1" t="s">
        <v>675</v>
      </c>
      <c r="H48" s="1" t="s">
        <v>43</v>
      </c>
      <c r="I48" s="1" t="s">
        <v>497</v>
      </c>
      <c r="J48" s="1" t="s">
        <v>627</v>
      </c>
      <c r="K48" s="1" t="s">
        <v>576</v>
      </c>
      <c r="L48" s="1" t="s">
        <v>908</v>
      </c>
      <c r="M48" s="1" t="s">
        <v>44</v>
      </c>
      <c r="N48" s="1" t="s">
        <v>909</v>
      </c>
      <c r="O48" s="1" t="s">
        <v>910</v>
      </c>
      <c r="P48" s="1" t="s">
        <v>911</v>
      </c>
      <c r="Q48" s="1" t="s">
        <v>912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364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364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364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898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676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365</v>
      </c>
      <c r="G54" s="1" t="s">
        <v>366</v>
      </c>
      <c r="H54" t="s">
        <v>677</v>
      </c>
      <c r="I54" t="s">
        <v>51</v>
      </c>
      <c r="J54" s="1" t="s">
        <v>367</v>
      </c>
      <c r="K54" s="1" t="s">
        <v>368</v>
      </c>
      <c r="L54" t="s">
        <v>51</v>
      </c>
      <c r="M54" t="s">
        <v>51</v>
      </c>
      <c r="N54" s="1" t="s">
        <v>52</v>
      </c>
      <c r="O54" s="1" t="s">
        <v>366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368</v>
      </c>
      <c r="X54" s="1" t="s">
        <v>366</v>
      </c>
      <c r="Y54" t="s">
        <v>51</v>
      </c>
      <c r="Z54" s="1" t="s">
        <v>366</v>
      </c>
      <c r="AA54" t="s">
        <v>51</v>
      </c>
    </row>
    <row r="55" spans="1:27">
      <c r="A55" s="1" t="s">
        <v>786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875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787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899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511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860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472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863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862</v>
      </c>
      <c r="S66" s="22" t="s">
        <v>166</v>
      </c>
      <c r="T66" s="22" t="s">
        <v>334</v>
      </c>
      <c r="U66" s="22" t="s">
        <v>333</v>
      </c>
      <c r="V66" s="22" t="s">
        <v>861</v>
      </c>
      <c r="W66" s="22" t="s">
        <v>21</v>
      </c>
      <c r="X66" s="22" t="s">
        <v>27</v>
      </c>
      <c r="Y66" s="22" t="s">
        <v>415</v>
      </c>
      <c r="Z66" s="22" t="s">
        <v>414</v>
      </c>
      <c r="AA66" t="s">
        <v>20</v>
      </c>
    </row>
    <row r="67" spans="1:27">
      <c r="A67" s="1" t="s">
        <v>690</v>
      </c>
      <c r="B67" s="22" t="s">
        <v>692</v>
      </c>
      <c r="C67" s="22" t="s">
        <v>692</v>
      </c>
      <c r="D67" s="22" t="s">
        <v>692</v>
      </c>
      <c r="E67" s="22" t="s">
        <v>692</v>
      </c>
      <c r="F67" s="22" t="s">
        <v>692</v>
      </c>
      <c r="G67" s="22" t="s">
        <v>692</v>
      </c>
      <c r="H67" s="22" t="s">
        <v>692</v>
      </c>
      <c r="I67" s="22" t="s">
        <v>693</v>
      </c>
      <c r="J67" s="22" t="s">
        <v>693</v>
      </c>
      <c r="K67" s="22" t="s">
        <v>692</v>
      </c>
      <c r="L67" s="22" t="s">
        <v>693</v>
      </c>
      <c r="M67" s="22" t="s">
        <v>692</v>
      </c>
      <c r="N67" s="22" t="s">
        <v>692</v>
      </c>
      <c r="O67" s="22" t="s">
        <v>692</v>
      </c>
      <c r="P67" s="22" t="s">
        <v>692</v>
      </c>
      <c r="Q67" s="22" t="s">
        <v>693</v>
      </c>
      <c r="R67" s="22" t="s">
        <v>692</v>
      </c>
      <c r="S67" s="22" t="s">
        <v>691</v>
      </c>
      <c r="T67" s="22" t="s">
        <v>691</v>
      </c>
      <c r="U67" s="22" t="s">
        <v>691</v>
      </c>
      <c r="V67" s="22" t="s">
        <v>693</v>
      </c>
      <c r="W67" s="22" t="s">
        <v>693</v>
      </c>
      <c r="X67" s="22" t="s">
        <v>692</v>
      </c>
      <c r="Y67" s="22" t="s">
        <v>692</v>
      </c>
      <c r="Z67" s="22" t="s">
        <v>693</v>
      </c>
      <c r="AA67" t="s">
        <v>692</v>
      </c>
    </row>
    <row r="68" spans="1:27">
      <c r="A68" s="2" t="s">
        <v>688</v>
      </c>
      <c r="B68" s="22" t="s">
        <v>694</v>
      </c>
      <c r="C68" s="22" t="s">
        <v>694</v>
      </c>
      <c r="D68" s="22" t="s">
        <v>695</v>
      </c>
      <c r="E68" s="22" t="s">
        <v>694</v>
      </c>
      <c r="F68" s="22" t="s">
        <v>694</v>
      </c>
      <c r="G68" s="22" t="s">
        <v>696</v>
      </c>
      <c r="H68" s="22" t="s">
        <v>686</v>
      </c>
      <c r="I68" s="22"/>
      <c r="J68" s="22"/>
      <c r="K68" s="22" t="s">
        <v>697</v>
      </c>
      <c r="S68" s="22" t="s">
        <v>682</v>
      </c>
      <c r="T68" s="22" t="s">
        <v>682</v>
      </c>
      <c r="U68" s="22" t="s">
        <v>682</v>
      </c>
    </row>
    <row r="69" spans="1:27">
      <c r="A69" s="2" t="s">
        <v>689</v>
      </c>
      <c r="B69" s="22" t="s">
        <v>684</v>
      </c>
      <c r="C69" s="22" t="s">
        <v>684</v>
      </c>
      <c r="D69" s="22" t="s">
        <v>685</v>
      </c>
      <c r="E69" s="22" t="s">
        <v>684</v>
      </c>
      <c r="F69" s="22" t="s">
        <v>684</v>
      </c>
      <c r="G69" s="22" t="s">
        <v>699</v>
      </c>
      <c r="H69" s="22" t="s">
        <v>685</v>
      </c>
      <c r="I69" s="22" t="s">
        <v>687</v>
      </c>
      <c r="J69" s="22" t="s">
        <v>700</v>
      </c>
      <c r="K69" s="22" t="s">
        <v>698</v>
      </c>
      <c r="S69" s="22" t="s">
        <v>683</v>
      </c>
      <c r="T69" s="22" t="s">
        <v>683</v>
      </c>
      <c r="U69" s="22" t="s">
        <v>683</v>
      </c>
    </row>
    <row r="70" spans="1:27">
      <c r="A70" s="1" t="s">
        <v>343</v>
      </c>
      <c r="B70" t="s">
        <v>953</v>
      </c>
      <c r="C70" t="s">
        <v>791</v>
      </c>
      <c r="D70" s="22" t="s">
        <v>347</v>
      </c>
      <c r="E70" t="s">
        <v>782</v>
      </c>
      <c r="F70" t="s">
        <v>792</v>
      </c>
      <c r="G70" s="22" t="s">
        <v>345</v>
      </c>
      <c r="H70" s="22" t="s">
        <v>678</v>
      </c>
      <c r="I70" s="22" t="s">
        <v>344</v>
      </c>
      <c r="J70" s="22" t="s">
        <v>346</v>
      </c>
      <c r="K70" s="22" t="s">
        <v>577</v>
      </c>
      <c r="L70" t="s">
        <v>864</v>
      </c>
      <c r="M70" s="22" t="s">
        <v>869</v>
      </c>
      <c r="N70" s="22" t="s">
        <v>865</v>
      </c>
      <c r="O70" s="22" t="s">
        <v>870</v>
      </c>
      <c r="P70" t="s">
        <v>866</v>
      </c>
      <c r="Q70" t="s">
        <v>867</v>
      </c>
      <c r="S70" s="22" t="s">
        <v>348</v>
      </c>
      <c r="T70" s="25" t="s">
        <v>349</v>
      </c>
      <c r="U70" s="22" t="s">
        <v>491</v>
      </c>
      <c r="W70" t="s">
        <v>872</v>
      </c>
      <c r="X70" t="s">
        <v>871</v>
      </c>
      <c r="Y70" t="s">
        <v>868</v>
      </c>
      <c r="Z70" t="s">
        <v>872</v>
      </c>
    </row>
    <row r="71" spans="1:27">
      <c r="A71" s="1" t="s">
        <v>897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370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876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807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808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809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810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811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412</v>
      </c>
      <c r="C78" t="s">
        <v>412</v>
      </c>
      <c r="D78" t="s">
        <v>412</v>
      </c>
      <c r="E78" t="s">
        <v>412</v>
      </c>
      <c r="F78" t="s">
        <v>411</v>
      </c>
      <c r="G78" s="2" t="s">
        <v>389</v>
      </c>
      <c r="H78" s="2" t="s">
        <v>389</v>
      </c>
      <c r="I78" s="2" t="s">
        <v>388</v>
      </c>
      <c r="J78" t="s">
        <v>413</v>
      </c>
      <c r="K78" s="2" t="s">
        <v>390</v>
      </c>
      <c r="S78" s="2" t="s">
        <v>408</v>
      </c>
      <c r="T78" s="2" t="s">
        <v>410</v>
      </c>
      <c r="U78" s="2" t="s">
        <v>409</v>
      </c>
    </row>
    <row r="79" spans="1:27">
      <c r="A79" s="1" t="s">
        <v>97</v>
      </c>
      <c r="B79" t="s">
        <v>431</v>
      </c>
      <c r="C79" t="s">
        <v>433</v>
      </c>
      <c r="D79" t="s">
        <v>436</v>
      </c>
      <c r="E79" t="s">
        <v>432</v>
      </c>
      <c r="F79" t="s">
        <v>431</v>
      </c>
      <c r="G79" t="s">
        <v>434</v>
      </c>
      <c r="H79" t="s">
        <v>670</v>
      </c>
      <c r="I79" t="s">
        <v>430</v>
      </c>
      <c r="J79" t="s">
        <v>435</v>
      </c>
      <c r="K79" t="s">
        <v>437</v>
      </c>
      <c r="S79" t="s">
        <v>201</v>
      </c>
      <c r="T79" t="s">
        <v>429</v>
      </c>
      <c r="U79" t="s">
        <v>428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371</v>
      </c>
      <c r="H82" t="s">
        <v>674</v>
      </c>
      <c r="I82" t="s">
        <v>378</v>
      </c>
      <c r="J82" t="s">
        <v>374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476</v>
      </c>
      <c r="D88" t="s">
        <v>461</v>
      </c>
      <c r="E88" t="s">
        <v>596</v>
      </c>
      <c r="F88" t="s">
        <v>141</v>
      </c>
      <c r="G88" t="s">
        <v>456</v>
      </c>
      <c r="H88" t="s">
        <v>547</v>
      </c>
      <c r="I88" t="s">
        <v>132</v>
      </c>
      <c r="J88" t="s">
        <v>446</v>
      </c>
      <c r="K88" t="s">
        <v>447</v>
      </c>
      <c r="M88" t="s">
        <v>944</v>
      </c>
      <c r="N88" t="s">
        <v>934</v>
      </c>
      <c r="O88" t="s">
        <v>958</v>
      </c>
      <c r="P88" t="s">
        <v>966</v>
      </c>
      <c r="R88" t="s">
        <v>970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462</v>
      </c>
      <c r="E89" t="s">
        <v>597</v>
      </c>
      <c r="F89" t="s">
        <v>142</v>
      </c>
      <c r="G89" t="s">
        <v>457</v>
      </c>
      <c r="H89" t="s">
        <v>534</v>
      </c>
      <c r="I89" t="s">
        <v>133</v>
      </c>
      <c r="J89" t="s">
        <v>448</v>
      </c>
      <c r="K89" t="s">
        <v>449</v>
      </c>
      <c r="M89" t="s">
        <v>945</v>
      </c>
      <c r="N89" t="s">
        <v>935</v>
      </c>
      <c r="O89" t="s">
        <v>959</v>
      </c>
      <c r="P89" t="s">
        <v>967</v>
      </c>
      <c r="R89" t="s">
        <v>971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463</v>
      </c>
      <c r="E90" t="s">
        <v>598</v>
      </c>
      <c r="F90" t="s">
        <v>143</v>
      </c>
      <c r="G90" t="s">
        <v>458</v>
      </c>
      <c r="H90" t="s">
        <v>529</v>
      </c>
      <c r="I90" t="s">
        <v>134</v>
      </c>
      <c r="J90" t="s">
        <v>450</v>
      </c>
      <c r="K90" t="s">
        <v>451</v>
      </c>
      <c r="M90" t="s">
        <v>946</v>
      </c>
      <c r="N90" t="s">
        <v>936</v>
      </c>
      <c r="O90" t="s">
        <v>960</v>
      </c>
      <c r="P90" t="s">
        <v>967</v>
      </c>
      <c r="R90" t="s">
        <v>972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464</v>
      </c>
      <c r="E91" t="s">
        <v>599</v>
      </c>
      <c r="F91" t="s">
        <v>144</v>
      </c>
      <c r="G91" t="s">
        <v>459</v>
      </c>
      <c r="H91" t="s">
        <v>469</v>
      </c>
      <c r="I91" t="s">
        <v>135</v>
      </c>
      <c r="J91" t="s">
        <v>452</v>
      </c>
      <c r="K91" t="s">
        <v>453</v>
      </c>
      <c r="M91" t="s">
        <v>947</v>
      </c>
      <c r="N91" t="s">
        <v>937</v>
      </c>
      <c r="O91" t="s">
        <v>961</v>
      </c>
      <c r="P91" t="s">
        <v>968</v>
      </c>
      <c r="R91" t="s">
        <v>973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465</v>
      </c>
      <c r="E92" t="s">
        <v>600</v>
      </c>
      <c r="F92" t="s">
        <v>145</v>
      </c>
      <c r="G92" t="s">
        <v>460</v>
      </c>
      <c r="H92" t="s">
        <v>530</v>
      </c>
      <c r="I92" t="s">
        <v>136</v>
      </c>
      <c r="J92" t="s">
        <v>454</v>
      </c>
      <c r="K92" t="s">
        <v>455</v>
      </c>
      <c r="M92" t="s">
        <v>948</v>
      </c>
      <c r="N92" t="s">
        <v>938</v>
      </c>
      <c r="P92" t="s">
        <v>969</v>
      </c>
      <c r="R92" t="s">
        <v>974</v>
      </c>
      <c r="U92" t="s">
        <v>126</v>
      </c>
    </row>
    <row r="93" spans="1:21">
      <c r="A93" s="6" t="s">
        <v>114</v>
      </c>
      <c r="C93" t="s">
        <v>342</v>
      </c>
      <c r="D93" t="s">
        <v>466</v>
      </c>
      <c r="E93" t="s">
        <v>601</v>
      </c>
      <c r="F93" t="s">
        <v>146</v>
      </c>
      <c r="H93" t="s">
        <v>531</v>
      </c>
      <c r="I93" t="s">
        <v>137</v>
      </c>
      <c r="J93" t="s">
        <v>467</v>
      </c>
      <c r="M93" t="s">
        <v>949</v>
      </c>
      <c r="N93" t="s">
        <v>939</v>
      </c>
      <c r="R93" t="s">
        <v>975</v>
      </c>
      <c r="U93" t="s">
        <v>127</v>
      </c>
    </row>
    <row r="94" spans="1:21">
      <c r="A94" s="6" t="s">
        <v>115</v>
      </c>
      <c r="C94" t="s">
        <v>445</v>
      </c>
      <c r="E94" t="s">
        <v>602</v>
      </c>
      <c r="H94" t="s">
        <v>532</v>
      </c>
      <c r="I94" t="s">
        <v>138</v>
      </c>
      <c r="J94" t="s">
        <v>468</v>
      </c>
      <c r="M94" t="s">
        <v>950</v>
      </c>
      <c r="R94" t="s">
        <v>976</v>
      </c>
    </row>
    <row r="95" spans="1:21">
      <c r="A95" s="6" t="s">
        <v>116</v>
      </c>
      <c r="E95" t="s">
        <v>603</v>
      </c>
      <c r="H95" t="s">
        <v>533</v>
      </c>
      <c r="I95" t="s">
        <v>139</v>
      </c>
      <c r="R95" t="s">
        <v>977</v>
      </c>
    </row>
    <row r="96" spans="1:21">
      <c r="A96" s="6" t="s">
        <v>117</v>
      </c>
      <c r="E96" t="s">
        <v>604</v>
      </c>
      <c r="I96" t="s">
        <v>140</v>
      </c>
    </row>
    <row r="97" spans="1:23">
      <c r="A97" s="6" t="s">
        <v>118</v>
      </c>
      <c r="E97" t="s">
        <v>605</v>
      </c>
      <c r="I97" t="s">
        <v>469</v>
      </c>
      <c r="J97" t="s">
        <v>469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873</v>
      </c>
      <c r="B101" t="s">
        <v>369</v>
      </c>
      <c r="C101" t="s">
        <v>369</v>
      </c>
      <c r="D101" t="s">
        <v>369</v>
      </c>
      <c r="E101" t="s">
        <v>369</v>
      </c>
      <c r="F101" t="s">
        <v>369</v>
      </c>
      <c r="G101" t="s">
        <v>369</v>
      </c>
      <c r="I101" t="s">
        <v>369</v>
      </c>
      <c r="J101" t="s">
        <v>369</v>
      </c>
      <c r="K101" t="s">
        <v>369</v>
      </c>
      <c r="N101" t="s">
        <v>874</v>
      </c>
      <c r="S101" t="s">
        <v>192</v>
      </c>
      <c r="T101" t="s">
        <v>369</v>
      </c>
      <c r="U101" t="s">
        <v>369</v>
      </c>
    </row>
    <row r="102" spans="1:23">
      <c r="A102" s="4" t="s">
        <v>185</v>
      </c>
      <c r="B102" t="s">
        <v>798</v>
      </c>
      <c r="C102" t="s">
        <v>798</v>
      </c>
      <c r="D102" t="s">
        <v>798</v>
      </c>
      <c r="E102" t="s">
        <v>798</v>
      </c>
      <c r="F102" t="s">
        <v>798</v>
      </c>
      <c r="G102" t="s">
        <v>798</v>
      </c>
      <c r="H102" t="s">
        <v>798</v>
      </c>
      <c r="I102" t="s">
        <v>798</v>
      </c>
      <c r="J102" t="s">
        <v>798</v>
      </c>
      <c r="K102" t="s">
        <v>798</v>
      </c>
      <c r="L102" t="s">
        <v>798</v>
      </c>
      <c r="Q102" t="s">
        <v>798</v>
      </c>
      <c r="S102" t="s">
        <v>186</v>
      </c>
      <c r="T102" t="s">
        <v>798</v>
      </c>
      <c r="U102" t="s">
        <v>798</v>
      </c>
      <c r="W102" t="s">
        <v>798</v>
      </c>
    </row>
    <row r="103" spans="1:23">
      <c r="A103" s="4" t="s">
        <v>799</v>
      </c>
      <c r="B103" t="s">
        <v>800</v>
      </c>
      <c r="C103" t="s">
        <v>800</v>
      </c>
      <c r="D103" t="s">
        <v>800</v>
      </c>
      <c r="E103" t="s">
        <v>800</v>
      </c>
      <c r="F103" t="s">
        <v>800</v>
      </c>
      <c r="G103" t="s">
        <v>800</v>
      </c>
      <c r="H103" t="s">
        <v>800</v>
      </c>
      <c r="I103" t="s">
        <v>800</v>
      </c>
      <c r="J103" t="s">
        <v>800</v>
      </c>
      <c r="K103" t="s">
        <v>800</v>
      </c>
      <c r="L103" t="s">
        <v>800</v>
      </c>
      <c r="Q103" t="s">
        <v>800</v>
      </c>
      <c r="S103" t="s">
        <v>188</v>
      </c>
      <c r="T103" t="s">
        <v>800</v>
      </c>
      <c r="U103" t="s">
        <v>800</v>
      </c>
      <c r="W103" t="s">
        <v>800</v>
      </c>
    </row>
    <row r="104" spans="1:23">
      <c r="A104" s="4" t="s">
        <v>801</v>
      </c>
      <c r="B104" t="s">
        <v>802</v>
      </c>
      <c r="C104" t="s">
        <v>802</v>
      </c>
      <c r="D104" t="s">
        <v>802</v>
      </c>
      <c r="E104" t="s">
        <v>802</v>
      </c>
      <c r="F104" t="s">
        <v>802</v>
      </c>
      <c r="T104" t="s">
        <v>802</v>
      </c>
      <c r="U104" t="s">
        <v>802</v>
      </c>
      <c r="W104" t="s">
        <v>802</v>
      </c>
    </row>
    <row r="105" spans="1:23">
      <c r="A105" s="4" t="s">
        <v>190</v>
      </c>
      <c r="B105" t="s">
        <v>803</v>
      </c>
      <c r="C105" t="s">
        <v>803</v>
      </c>
      <c r="E105" t="s">
        <v>803</v>
      </c>
      <c r="F105" t="s">
        <v>803</v>
      </c>
      <c r="L105" t="s">
        <v>803</v>
      </c>
      <c r="S105" t="s">
        <v>191</v>
      </c>
      <c r="T105" t="s">
        <v>803</v>
      </c>
      <c r="U105" t="s">
        <v>803</v>
      </c>
      <c r="W105" t="s">
        <v>803</v>
      </c>
    </row>
    <row r="106" spans="1:23">
      <c r="A106" s="4" t="s">
        <v>804</v>
      </c>
      <c r="D106" t="s">
        <v>805</v>
      </c>
      <c r="H106" t="s">
        <v>823</v>
      </c>
      <c r="K106" t="s">
        <v>806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575</v>
      </c>
      <c r="C115" t="s">
        <v>502</v>
      </c>
      <c r="D115" t="s">
        <v>606</v>
      </c>
      <c r="E115" t="s">
        <v>572</v>
      </c>
      <c r="F115" t="s">
        <v>515</v>
      </c>
      <c r="G115" t="s">
        <v>573</v>
      </c>
      <c r="I115" t="s">
        <v>501</v>
      </c>
      <c r="J115" t="s">
        <v>626</v>
      </c>
      <c r="K115" s="33" t="s">
        <v>516</v>
      </c>
      <c r="S115" t="s">
        <v>325</v>
      </c>
      <c r="T115" t="s">
        <v>327</v>
      </c>
      <c r="U115" t="s">
        <v>444</v>
      </c>
    </row>
    <row r="116" spans="1:24">
      <c r="A116" s="6" t="s">
        <v>471</v>
      </c>
      <c r="C116" t="s">
        <v>681</v>
      </c>
      <c r="D116" t="s">
        <v>513</v>
      </c>
      <c r="E116" t="s">
        <v>574</v>
      </c>
      <c r="G116" t="s">
        <v>478</v>
      </c>
      <c r="H116" t="s">
        <v>623</v>
      </c>
      <c r="I116" t="s">
        <v>470</v>
      </c>
      <c r="J116" t="s">
        <v>477</v>
      </c>
      <c r="K116" t="s">
        <v>512</v>
      </c>
      <c r="N116" t="s">
        <v>952</v>
      </c>
      <c r="O116" t="s">
        <v>962</v>
      </c>
      <c r="P116" t="s">
        <v>955</v>
      </c>
      <c r="Q116" t="s">
        <v>956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473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475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628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480</v>
      </c>
      <c r="S121" t="s">
        <v>486</v>
      </c>
      <c r="T121" t="s">
        <v>482</v>
      </c>
      <c r="U121" t="s">
        <v>484</v>
      </c>
    </row>
    <row r="122" spans="1:24">
      <c r="A122" s="6" t="s">
        <v>481</v>
      </c>
      <c r="S122" t="s">
        <v>487</v>
      </c>
      <c r="T122" t="s">
        <v>483</v>
      </c>
      <c r="U122" t="s">
        <v>485</v>
      </c>
    </row>
    <row r="124" spans="1:24">
      <c r="A124" s="6" t="s">
        <v>680</v>
      </c>
      <c r="B124" t="s">
        <v>443</v>
      </c>
      <c r="C124" t="s">
        <v>443</v>
      </c>
      <c r="D124" t="s">
        <v>443</v>
      </c>
      <c r="E124" t="s">
        <v>443</v>
      </c>
      <c r="F124" t="s">
        <v>443</v>
      </c>
      <c r="G124" t="s">
        <v>443</v>
      </c>
      <c r="H124" t="s">
        <v>443</v>
      </c>
      <c r="I124" t="s">
        <v>443</v>
      </c>
      <c r="J124" t="s">
        <v>443</v>
      </c>
      <c r="K124" t="s">
        <v>443</v>
      </c>
    </row>
    <row r="125" spans="1:24">
      <c r="A125" s="6" t="s">
        <v>701</v>
      </c>
      <c r="B125" t="s">
        <v>443</v>
      </c>
      <c r="C125" t="s">
        <v>443</v>
      </c>
      <c r="E125" t="s">
        <v>443</v>
      </c>
      <c r="F125" t="s">
        <v>443</v>
      </c>
    </row>
    <row r="126" spans="1:24">
      <c r="A126" s="6" t="s">
        <v>790</v>
      </c>
      <c r="S126" t="s">
        <v>443</v>
      </c>
      <c r="T126" t="s">
        <v>443</v>
      </c>
      <c r="U126" t="s">
        <v>443</v>
      </c>
    </row>
    <row r="127" spans="1:24">
      <c r="A127" s="6" t="s">
        <v>789</v>
      </c>
      <c r="C127" t="s">
        <v>641</v>
      </c>
      <c r="D127" t="s">
        <v>641</v>
      </c>
      <c r="E127" t="s">
        <v>641</v>
      </c>
      <c r="G127" t="s">
        <v>641</v>
      </c>
      <c r="H127" t="s">
        <v>641</v>
      </c>
      <c r="I127" t="s">
        <v>641</v>
      </c>
      <c r="J127" t="s">
        <v>641</v>
      </c>
      <c r="K127" t="s">
        <v>641</v>
      </c>
    </row>
    <row r="128" spans="1:24">
      <c r="A128" s="6" t="s">
        <v>637</v>
      </c>
      <c r="K128" t="s">
        <v>645</v>
      </c>
    </row>
    <row r="129" spans="1:11">
      <c r="A129" s="6" t="s">
        <v>638</v>
      </c>
      <c r="B129" t="s">
        <v>641</v>
      </c>
      <c r="C129" t="s">
        <v>788</v>
      </c>
      <c r="D129" t="s">
        <v>641</v>
      </c>
      <c r="E129" t="s">
        <v>641</v>
      </c>
      <c r="G129" t="s">
        <v>641</v>
      </c>
      <c r="H129" t="s">
        <v>641</v>
      </c>
      <c r="I129" t="s">
        <v>641</v>
      </c>
      <c r="J129" t="s">
        <v>641</v>
      </c>
      <c r="K129" t="s">
        <v>641</v>
      </c>
    </row>
    <row r="130" spans="1:11">
      <c r="A130" s="6" t="s">
        <v>639</v>
      </c>
      <c r="D130" t="s">
        <v>645</v>
      </c>
      <c r="G130" t="s">
        <v>645</v>
      </c>
      <c r="I130" t="s">
        <v>645</v>
      </c>
      <c r="J130" t="s">
        <v>645</v>
      </c>
      <c r="K130" t="s">
        <v>645</v>
      </c>
    </row>
    <row r="131" spans="1:11">
      <c r="A131" s="6" t="s">
        <v>640</v>
      </c>
      <c r="D131" t="s">
        <v>641</v>
      </c>
      <c r="G131" t="s">
        <v>641</v>
      </c>
      <c r="H131" t="s">
        <v>641</v>
      </c>
      <c r="I131" t="s">
        <v>641</v>
      </c>
      <c r="J131" t="s">
        <v>641</v>
      </c>
      <c r="K131" t="s">
        <v>641</v>
      </c>
    </row>
    <row r="132" spans="1:11">
      <c r="A132" s="6" t="s">
        <v>642</v>
      </c>
      <c r="H132" t="s">
        <v>641</v>
      </c>
      <c r="I132" t="s">
        <v>788</v>
      </c>
    </row>
    <row r="133" spans="1:11">
      <c r="A133" s="6" t="s">
        <v>643</v>
      </c>
      <c r="D133" t="s">
        <v>641</v>
      </c>
      <c r="G133" t="s">
        <v>641</v>
      </c>
      <c r="H133" t="s">
        <v>641</v>
      </c>
      <c r="I133" t="s">
        <v>641</v>
      </c>
      <c r="J133" t="s">
        <v>641</v>
      </c>
      <c r="K133" t="s">
        <v>641</v>
      </c>
    </row>
    <row r="134" spans="1:11">
      <c r="A134" s="6" t="s">
        <v>644</v>
      </c>
      <c r="I134" t="s">
        <v>645</v>
      </c>
      <c r="K134" t="s">
        <v>645</v>
      </c>
    </row>
    <row r="135" spans="1:11">
      <c r="A135" s="6" t="s">
        <v>646</v>
      </c>
      <c r="D135" t="s">
        <v>641</v>
      </c>
      <c r="E135" t="s">
        <v>641</v>
      </c>
      <c r="G135" t="s">
        <v>641</v>
      </c>
      <c r="H135" t="s">
        <v>641</v>
      </c>
      <c r="I135" t="s">
        <v>641</v>
      </c>
      <c r="J135" t="s">
        <v>641</v>
      </c>
      <c r="K135" t="s">
        <v>641</v>
      </c>
    </row>
    <row r="136" spans="1:11">
      <c r="A136" s="6" t="s">
        <v>647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653</v>
      </c>
    </row>
    <row r="137" spans="1:11">
      <c r="A137" s="6" t="s">
        <v>648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668</v>
      </c>
      <c r="I138" t="s">
        <v>641</v>
      </c>
      <c r="J138" t="s">
        <v>641</v>
      </c>
    </row>
    <row r="139" spans="1:11">
      <c r="A139" s="6" t="s">
        <v>649</v>
      </c>
      <c r="I139" t="s">
        <v>641</v>
      </c>
    </row>
    <row r="140" spans="1:11">
      <c r="A140" s="6" t="s">
        <v>650</v>
      </c>
      <c r="D140" t="s">
        <v>641</v>
      </c>
      <c r="H140" t="s">
        <v>641</v>
      </c>
      <c r="I140" t="s">
        <v>641</v>
      </c>
      <c r="J140" t="s">
        <v>641</v>
      </c>
    </row>
    <row r="141" spans="1:11">
      <c r="A141" s="6" t="s">
        <v>651</v>
      </c>
    </row>
    <row r="142" spans="1:11">
      <c r="A142" s="6" t="s">
        <v>652</v>
      </c>
      <c r="I142" t="s">
        <v>645</v>
      </c>
    </row>
    <row r="143" spans="1:11">
      <c r="A143" s="6" t="s">
        <v>702</v>
      </c>
      <c r="H143" t="s">
        <v>641</v>
      </c>
    </row>
    <row r="144" spans="1:11">
      <c r="A144" s="6" t="s">
        <v>654</v>
      </c>
    </row>
    <row r="145" spans="1:11">
      <c r="A145" s="6" t="s">
        <v>655</v>
      </c>
      <c r="D145" t="s">
        <v>641</v>
      </c>
      <c r="H145" t="s">
        <v>641</v>
      </c>
      <c r="I145" t="s">
        <v>641</v>
      </c>
    </row>
    <row r="146" spans="1:11">
      <c r="A146" s="6" t="s">
        <v>656</v>
      </c>
      <c r="H146" t="s">
        <v>645</v>
      </c>
      <c r="I146" t="s">
        <v>645</v>
      </c>
      <c r="J146" t="s">
        <v>645</v>
      </c>
      <c r="K146" t="s">
        <v>645</v>
      </c>
    </row>
    <row r="147" spans="1:11">
      <c r="A147" s="6" t="s">
        <v>657</v>
      </c>
      <c r="H147" t="s">
        <v>645</v>
      </c>
      <c r="I147" t="s">
        <v>645</v>
      </c>
      <c r="J147" t="s">
        <v>645</v>
      </c>
      <c r="K147" t="s">
        <v>645</v>
      </c>
    </row>
    <row r="148" spans="1:11">
      <c r="A148" s="6" t="s">
        <v>825</v>
      </c>
      <c r="C148" t="s">
        <v>641</v>
      </c>
      <c r="D148" t="s">
        <v>641</v>
      </c>
      <c r="G148" t="s">
        <v>641</v>
      </c>
      <c r="H148" t="s">
        <v>641</v>
      </c>
      <c r="I148" t="s">
        <v>641</v>
      </c>
      <c r="J148" t="s">
        <v>641</v>
      </c>
      <c r="K148" t="s">
        <v>641</v>
      </c>
    </row>
    <row r="149" spans="1:11">
      <c r="A149" s="1" t="s">
        <v>659</v>
      </c>
      <c r="I149" t="s">
        <v>645</v>
      </c>
      <c r="K149" t="s">
        <v>645</v>
      </c>
    </row>
    <row r="150" spans="1:11">
      <c r="A150" s="6" t="s">
        <v>658</v>
      </c>
      <c r="B150" t="s">
        <v>641</v>
      </c>
      <c r="D150" t="s">
        <v>641</v>
      </c>
      <c r="G150" t="s">
        <v>641</v>
      </c>
      <c r="H150" t="s">
        <v>641</v>
      </c>
    </row>
    <row r="151" spans="1:11">
      <c r="A151" s="6" t="s">
        <v>660</v>
      </c>
      <c r="K151" t="s">
        <v>645</v>
      </c>
    </row>
    <row r="152" spans="1:11">
      <c r="A152" s="6" t="s">
        <v>661</v>
      </c>
      <c r="D152" t="s">
        <v>641</v>
      </c>
      <c r="G152" t="s">
        <v>641</v>
      </c>
      <c r="H152" t="s">
        <v>641</v>
      </c>
      <c r="I152" t="s">
        <v>641</v>
      </c>
      <c r="J152" t="s">
        <v>641</v>
      </c>
      <c r="K152" t="s">
        <v>641</v>
      </c>
    </row>
    <row r="153" spans="1:11">
      <c r="A153" s="6" t="s">
        <v>662</v>
      </c>
      <c r="I153" t="s">
        <v>645</v>
      </c>
    </row>
    <row r="154" spans="1:11">
      <c r="A154" s="6" t="s">
        <v>663</v>
      </c>
      <c r="G154" t="s">
        <v>641</v>
      </c>
      <c r="H154" t="s">
        <v>641</v>
      </c>
      <c r="I154" t="s">
        <v>293</v>
      </c>
      <c r="J154" t="s">
        <v>641</v>
      </c>
      <c r="K154" t="s">
        <v>664</v>
      </c>
    </row>
    <row r="155" spans="1:11">
      <c r="A155" s="6" t="s">
        <v>665</v>
      </c>
    </row>
    <row r="156" spans="1:11">
      <c r="A156" s="6" t="s">
        <v>666</v>
      </c>
    </row>
    <row r="157" spans="1:11">
      <c r="A157" s="6" t="s">
        <v>667</v>
      </c>
    </row>
    <row r="158" spans="1:11">
      <c r="A158" s="6" t="s">
        <v>669</v>
      </c>
      <c r="D158" t="s">
        <v>641</v>
      </c>
      <c r="G158" t="s">
        <v>641</v>
      </c>
      <c r="H158" t="s">
        <v>641</v>
      </c>
      <c r="I158" t="s">
        <v>641</v>
      </c>
      <c r="J158" t="s">
        <v>641</v>
      </c>
    </row>
    <row r="159" spans="1:11">
      <c r="A159" s="6" t="s">
        <v>679</v>
      </c>
      <c r="H159" t="s">
        <v>641</v>
      </c>
    </row>
    <row r="160" spans="1:11">
      <c r="A160" s="1" t="s">
        <v>775</v>
      </c>
      <c r="G160" s="1" t="s">
        <v>776</v>
      </c>
      <c r="H160" s="1" t="s">
        <v>776</v>
      </c>
      <c r="I160" s="1" t="s">
        <v>776</v>
      </c>
      <c r="J160" s="1" t="s">
        <v>776</v>
      </c>
    </row>
    <row r="161" spans="1:4">
      <c r="A161" s="6" t="s">
        <v>942</v>
      </c>
      <c r="C161" t="s">
        <v>776</v>
      </c>
      <c r="D161" t="s">
        <v>776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K23" sqref="K23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5" thickBot="1">
      <c r="A13" s="12" t="s">
        <v>214</v>
      </c>
      <c r="B13" s="23" t="s">
        <v>708</v>
      </c>
      <c r="C13" s="23" t="s">
        <v>707</v>
      </c>
      <c r="D13" s="23" t="s">
        <v>611</v>
      </c>
      <c r="E13" s="23" t="s">
        <v>706</v>
      </c>
      <c r="F13" s="24" t="s">
        <v>248</v>
      </c>
      <c r="G13" s="40" t="s">
        <v>617</v>
      </c>
    </row>
    <row r="14" spans="1:10" ht="26.5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611</v>
      </c>
      <c r="J14" t="s">
        <v>705</v>
      </c>
    </row>
    <row r="15" spans="1:10" ht="15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704</v>
      </c>
    </row>
    <row r="16" spans="1:10" ht="26.5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618</v>
      </c>
      <c r="J16" t="s">
        <v>703</v>
      </c>
    </row>
    <row r="17" spans="1:10">
      <c r="A17" s="12" t="s">
        <v>231</v>
      </c>
      <c r="B17" s="2"/>
      <c r="C17" s="2"/>
      <c r="D17" s="2"/>
      <c r="E17" s="14"/>
      <c r="J17" t="s">
        <v>796</v>
      </c>
    </row>
    <row r="19" spans="1:10" ht="15" thickBot="1"/>
    <row r="20" spans="1:10" ht="26.5" thickBot="1">
      <c r="A20" s="12" t="s">
        <v>495</v>
      </c>
      <c r="B20" s="15" t="s">
        <v>710</v>
      </c>
      <c r="C20" s="11" t="s">
        <v>711</v>
      </c>
      <c r="D20" s="15"/>
      <c r="E20" s="15"/>
    </row>
    <row r="21" spans="1:10" ht="26.5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5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39" thickBot="1">
      <c r="A23" s="8" t="s">
        <v>500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26.5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541</v>
      </c>
      <c r="G2" s="10"/>
    </row>
    <row r="3" spans="1:11" ht="15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5" thickBot="1">
      <c r="A7" s="12"/>
      <c r="B7" s="37"/>
      <c r="C7" s="37"/>
      <c r="D7" s="37"/>
      <c r="E7" s="37"/>
      <c r="F7" s="37"/>
      <c r="G7" s="35"/>
      <c r="H7" s="36"/>
    </row>
    <row r="8" spans="1:11" ht="15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26.5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5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26.5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39" thickBot="1">
      <c r="A14" s="12" t="s">
        <v>214</v>
      </c>
      <c r="B14" s="23" t="s">
        <v>579</v>
      </c>
      <c r="C14" s="23" t="s">
        <v>580</v>
      </c>
      <c r="D14" s="23" t="s">
        <v>581</v>
      </c>
      <c r="E14" s="23" t="s">
        <v>582</v>
      </c>
      <c r="F14" s="24" t="s">
        <v>583</v>
      </c>
      <c r="G14" s="40" t="s">
        <v>584</v>
      </c>
      <c r="H14" s="36"/>
    </row>
    <row r="15" spans="1:11" ht="26.5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586</v>
      </c>
    </row>
    <row r="17" spans="1:12" ht="26.5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585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629</v>
      </c>
      <c r="L20" t="s">
        <v>630</v>
      </c>
    </row>
    <row r="21" spans="1:12" ht="26.5" thickBot="1">
      <c r="A21" s="12" t="s">
        <v>781</v>
      </c>
      <c r="B21" s="23" t="s">
        <v>631</v>
      </c>
      <c r="C21" s="23" t="s">
        <v>632</v>
      </c>
      <c r="D21" s="23" t="s">
        <v>633</v>
      </c>
      <c r="E21" s="23" t="s">
        <v>634</v>
      </c>
      <c r="F21" s="24" t="s">
        <v>635</v>
      </c>
      <c r="G21" s="40" t="s">
        <v>636</v>
      </c>
      <c r="H21" s="36"/>
    </row>
    <row r="22" spans="1:12" ht="26.5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26.5" thickBot="1">
      <c r="A14" s="12" t="s">
        <v>214</v>
      </c>
      <c r="B14" s="23" t="s">
        <v>714</v>
      </c>
      <c r="C14" s="23" t="s">
        <v>715</v>
      </c>
      <c r="D14" s="23" t="s">
        <v>716</v>
      </c>
      <c r="E14" s="23" t="s">
        <v>717</v>
      </c>
      <c r="F14" s="24" t="s">
        <v>718</v>
      </c>
      <c r="G14" s="40" t="s">
        <v>617</v>
      </c>
      <c r="J14" t="s">
        <v>719</v>
      </c>
      <c r="K14" t="s">
        <v>720</v>
      </c>
    </row>
    <row r="15" spans="1:11" ht="26.5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721</v>
      </c>
      <c r="K15" t="s">
        <v>722</v>
      </c>
    </row>
    <row r="16" spans="1:11" ht="15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723</v>
      </c>
      <c r="K16" t="s">
        <v>724</v>
      </c>
    </row>
    <row r="17" spans="1:11" ht="26.5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725</v>
      </c>
      <c r="K17" t="s">
        <v>726</v>
      </c>
    </row>
    <row r="18" spans="1:11">
      <c r="A18" s="12" t="s">
        <v>231</v>
      </c>
      <c r="B18" s="2"/>
      <c r="C18" s="2"/>
      <c r="D18" s="2"/>
      <c r="E18" s="14"/>
      <c r="J18" t="s">
        <v>727</v>
      </c>
      <c r="K18" t="s">
        <v>728</v>
      </c>
    </row>
    <row r="19" spans="1:11">
      <c r="K19" t="s">
        <v>729</v>
      </c>
    </row>
    <row r="22" spans="1:11" ht="15" thickBot="1"/>
    <row r="23" spans="1:11" ht="26.5" thickBot="1">
      <c r="A23" s="12" t="s">
        <v>495</v>
      </c>
      <c r="B23" s="15" t="s">
        <v>252</v>
      </c>
      <c r="C23" s="11" t="s">
        <v>251</v>
      </c>
      <c r="D23" s="15"/>
      <c r="E23" s="15"/>
    </row>
    <row r="24" spans="1:11" ht="26.5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772</v>
      </c>
      <c r="G24" t="s">
        <v>773</v>
      </c>
    </row>
    <row r="25" spans="1:11" ht="15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618</v>
      </c>
      <c r="G25" t="s">
        <v>774</v>
      </c>
    </row>
    <row r="26" spans="1:11" ht="39" thickBot="1">
      <c r="A26" s="8" t="s">
        <v>500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24" sqref="H24"/>
    </sheetView>
  </sheetViews>
  <sheetFormatPr defaultColWidth="10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5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5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5" thickBot="1">
      <c r="A14" s="12" t="s">
        <v>214</v>
      </c>
      <c r="B14" s="23" t="s">
        <v>730</v>
      </c>
      <c r="C14" s="23" t="s">
        <v>249</v>
      </c>
      <c r="D14" s="23" t="s">
        <v>731</v>
      </c>
      <c r="E14" s="23" t="s">
        <v>564</v>
      </c>
      <c r="F14" s="24" t="s">
        <v>570</v>
      </c>
      <c r="G14" s="40" t="s">
        <v>617</v>
      </c>
    </row>
    <row r="15" spans="1:11" ht="15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732</v>
      </c>
      <c r="K15" t="s">
        <v>733</v>
      </c>
    </row>
    <row r="16" spans="1:11" ht="15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609</v>
      </c>
      <c r="K16" t="s">
        <v>734</v>
      </c>
    </row>
    <row r="17" spans="1:11" ht="26.5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735</v>
      </c>
      <c r="K17" t="s">
        <v>736</v>
      </c>
    </row>
    <row r="18" spans="1:11">
      <c r="A18" s="12" t="s">
        <v>231</v>
      </c>
      <c r="B18" s="2"/>
      <c r="C18" s="2"/>
      <c r="D18" s="2"/>
      <c r="E18" s="14"/>
      <c r="J18" t="s">
        <v>737</v>
      </c>
      <c r="K18" t="s">
        <v>738</v>
      </c>
    </row>
    <row r="21" spans="1:11" ht="15" thickBot="1"/>
    <row r="22" spans="1:11" ht="26.5" thickBot="1">
      <c r="A22" s="12" t="s">
        <v>495</v>
      </c>
      <c r="B22" s="15" t="s">
        <v>252</v>
      </c>
      <c r="C22" s="11" t="s">
        <v>251</v>
      </c>
      <c r="D22" s="15"/>
      <c r="E22" s="15"/>
    </row>
    <row r="23" spans="1:11" ht="15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777</v>
      </c>
      <c r="G23" t="s">
        <v>778</v>
      </c>
    </row>
    <row r="24" spans="1:11" ht="15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727</v>
      </c>
      <c r="G24" t="s">
        <v>779</v>
      </c>
      <c r="H24" s="4" t="s">
        <v>780</v>
      </c>
    </row>
    <row r="25" spans="1:11" ht="39" thickBot="1">
      <c r="A25" s="8" t="s">
        <v>500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3" sqref="F3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9" thickBot="1">
      <c r="A13" s="12" t="s">
        <v>214</v>
      </c>
      <c r="B13" s="23" t="s">
        <v>739</v>
      </c>
      <c r="C13" s="23" t="s">
        <v>740</v>
      </c>
      <c r="D13" s="23" t="s">
        <v>741</v>
      </c>
      <c r="E13" s="23" t="s">
        <v>742</v>
      </c>
      <c r="F13" s="24" t="s">
        <v>743</v>
      </c>
      <c r="G13" s="40" t="s">
        <v>617</v>
      </c>
    </row>
    <row r="14" spans="1:10" ht="15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744</v>
      </c>
      <c r="J14" t="s">
        <v>745</v>
      </c>
    </row>
    <row r="15" spans="1:10" ht="15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618</v>
      </c>
      <c r="J15" t="s">
        <v>746</v>
      </c>
    </row>
    <row r="16" spans="1:10" ht="26.5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5" thickBot="1">
      <c r="A19" s="16" t="s">
        <v>330</v>
      </c>
      <c r="B19" t="s">
        <v>252</v>
      </c>
      <c r="C19" t="s">
        <v>251</v>
      </c>
    </row>
    <row r="20" spans="1:9" ht="15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747</v>
      </c>
      <c r="G20" t="s">
        <v>748</v>
      </c>
    </row>
    <row r="21" spans="1:9" ht="15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750</v>
      </c>
      <c r="H22" t="s">
        <v>751</v>
      </c>
      <c r="I22" t="s">
        <v>767</v>
      </c>
    </row>
    <row r="23" spans="1:9">
      <c r="A23" s="12" t="s">
        <v>231</v>
      </c>
      <c r="G23" s="41" t="s">
        <v>752</v>
      </c>
      <c r="H23" s="41" t="s">
        <v>749</v>
      </c>
      <c r="I23">
        <v>1</v>
      </c>
    </row>
    <row r="24" spans="1:9">
      <c r="G24" s="41" t="s">
        <v>753</v>
      </c>
      <c r="H24" s="41" t="s">
        <v>754</v>
      </c>
      <c r="I24">
        <v>1</v>
      </c>
    </row>
    <row r="25" spans="1:9">
      <c r="G25" s="41" t="s">
        <v>755</v>
      </c>
      <c r="H25" s="41" t="s">
        <v>756</v>
      </c>
      <c r="I25">
        <v>1</v>
      </c>
    </row>
    <row r="26" spans="1:9">
      <c r="G26" t="s">
        <v>757</v>
      </c>
      <c r="H26" t="s">
        <v>758</v>
      </c>
      <c r="I26">
        <v>0</v>
      </c>
    </row>
    <row r="27" spans="1:9">
      <c r="G27" t="s">
        <v>759</v>
      </c>
      <c r="I27">
        <v>0</v>
      </c>
    </row>
    <row r="28" spans="1:9">
      <c r="G28" t="s">
        <v>760</v>
      </c>
      <c r="I28">
        <v>0</v>
      </c>
    </row>
    <row r="29" spans="1:9">
      <c r="G29" t="s">
        <v>761</v>
      </c>
      <c r="H29" t="s">
        <v>762</v>
      </c>
      <c r="I29">
        <v>0</v>
      </c>
    </row>
    <row r="30" spans="1:9">
      <c r="G30" t="s">
        <v>763</v>
      </c>
      <c r="H30" t="s">
        <v>764</v>
      </c>
      <c r="I30">
        <v>0</v>
      </c>
    </row>
    <row r="31" spans="1:9">
      <c r="G31" t="s">
        <v>765</v>
      </c>
      <c r="H31" t="s">
        <v>766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I18" sqref="I1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2" sqref="C2"/>
    </sheetView>
  </sheetViews>
  <sheetFormatPr defaultColWidth="10.9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1-C2</f>
        <v>0.5064562063085738</v>
      </c>
      <c r="C2" s="9">
        <v>0.49354379369142626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/>
    </row>
    <row r="4" spans="1:7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0.11192255877789467</v>
      </c>
      <c r="C8" s="9">
        <v>0.18591237270266067</v>
      </c>
      <c r="D8" s="9">
        <v>0.26180562458671341</v>
      </c>
      <c r="E8" s="9">
        <v>0.23014443705193119</v>
      </c>
      <c r="F8" s="9">
        <v>0.21021500688079983</v>
      </c>
      <c r="G8" s="10">
        <f>SUM(B8:F8)</f>
        <v>0.99999999999999989</v>
      </c>
    </row>
    <row r="9" spans="1:7" ht="15" thickBot="1">
      <c r="A9" s="8" t="s">
        <v>212</v>
      </c>
      <c r="B9" s="11">
        <f t="shared" ref="B9:G9" si="0">ROUND(2000*B8,0)</f>
        <v>224</v>
      </c>
      <c r="C9" s="11">
        <f t="shared" si="0"/>
        <v>372</v>
      </c>
      <c r="D9" s="11">
        <f t="shared" si="0"/>
        <v>524</v>
      </c>
      <c r="E9" s="11">
        <f t="shared" si="0"/>
        <v>460</v>
      </c>
      <c r="F9" s="11">
        <f t="shared" si="0"/>
        <v>420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246</v>
      </c>
      <c r="C10" s="11">
        <f t="shared" si="1"/>
        <v>409</v>
      </c>
      <c r="D10" s="11">
        <f t="shared" si="1"/>
        <v>576</v>
      </c>
      <c r="E10" s="11">
        <f t="shared" si="1"/>
        <v>506</v>
      </c>
      <c r="F10" s="11">
        <f t="shared" si="1"/>
        <v>462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2" sqref="C2"/>
    </sheetView>
  </sheetViews>
  <sheetFormatPr defaultColWidth="10.9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1-C2</f>
        <v>0.5072618222776264</v>
      </c>
      <c r="C2" s="9">
        <v>0.4927381777223736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1015</v>
      </c>
      <c r="C3" s="11">
        <f>ROUND(2000*C2,0)</f>
        <v>985</v>
      </c>
      <c r="D3" s="11">
        <f>ROUND(2000*D2,0)</f>
        <v>2000</v>
      </c>
      <c r="E3" s="10"/>
      <c r="F3" s="10"/>
    </row>
    <row r="4" spans="1:7" ht="26.5" thickBot="1">
      <c r="A4" s="8" t="s">
        <v>213</v>
      </c>
      <c r="B4" s="11">
        <f>ROUND(2200*B2,0)</f>
        <v>1116</v>
      </c>
      <c r="C4" s="11">
        <f>ROUND(2200*C2,0)</f>
        <v>1084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0.10402815988780871</v>
      </c>
      <c r="C8" s="9">
        <v>0.17502163559091188</v>
      </c>
      <c r="D8" s="9">
        <v>0.24488811098766669</v>
      </c>
      <c r="E8" s="9">
        <v>0.25292269475436224</v>
      </c>
      <c r="F8" s="9">
        <v>0.22313939877924996</v>
      </c>
      <c r="G8" s="10">
        <f>SUM(B8:F8)</f>
        <v>0.99999999999999944</v>
      </c>
    </row>
    <row r="9" spans="1:7" ht="15" thickBot="1">
      <c r="A9" s="8" t="s">
        <v>212</v>
      </c>
      <c r="B9" s="11">
        <f t="shared" ref="B9:G9" si="0">ROUND(2000*B8,0)</f>
        <v>208</v>
      </c>
      <c r="C9" s="11">
        <f t="shared" si="0"/>
        <v>350</v>
      </c>
      <c r="D9" s="11">
        <f t="shared" si="0"/>
        <v>490</v>
      </c>
      <c r="E9" s="11">
        <f t="shared" si="0"/>
        <v>506</v>
      </c>
      <c r="F9" s="11">
        <f t="shared" si="0"/>
        <v>446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229</v>
      </c>
      <c r="C10" s="11">
        <f t="shared" si="1"/>
        <v>385</v>
      </c>
      <c r="D10" s="11">
        <f t="shared" si="1"/>
        <v>539</v>
      </c>
      <c r="E10" s="11">
        <f t="shared" si="1"/>
        <v>556</v>
      </c>
      <c r="F10" s="11">
        <f t="shared" si="1"/>
        <v>491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ColWidth="8.81640625" defaultRowHeight="14.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2" sqref="C2"/>
    </sheetView>
  </sheetViews>
  <sheetFormatPr defaultColWidth="10.9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1-C2</f>
        <v>0.51342426197866531</v>
      </c>
      <c r="C2" s="9">
        <v>0.48657573802133475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1027</v>
      </c>
      <c r="C3" s="11">
        <f>ROUND(2000*C2,0)</f>
        <v>973</v>
      </c>
      <c r="D3" s="11">
        <f>ROUND(2000*D2,0)</f>
        <v>2000</v>
      </c>
      <c r="E3" s="10"/>
      <c r="F3" s="10"/>
    </row>
    <row r="4" spans="1:7" ht="26.5" thickBot="1">
      <c r="A4" s="8" t="s">
        <v>213</v>
      </c>
      <c r="B4" s="11">
        <f>ROUND(2200*B2,0)</f>
        <v>1130</v>
      </c>
      <c r="C4" s="11">
        <f>ROUND(2200*C2,0)</f>
        <v>1070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0.1582325601298683</v>
      </c>
      <c r="C8" s="9">
        <v>0.2131137356790879</v>
      </c>
      <c r="D8" s="9">
        <v>0.29681998391047659</v>
      </c>
      <c r="E8" s="9">
        <v>0.20571250504618752</v>
      </c>
      <c r="F8" s="9">
        <v>0.12612121523437902</v>
      </c>
      <c r="G8" s="10">
        <f>SUM(B8:F8)</f>
        <v>0.99999999999999933</v>
      </c>
    </row>
    <row r="9" spans="1:7" ht="15" thickBot="1">
      <c r="A9" s="8" t="s">
        <v>212</v>
      </c>
      <c r="B9" s="11">
        <f t="shared" ref="B9:G9" si="0">ROUND(2000*B8,0)</f>
        <v>316</v>
      </c>
      <c r="C9" s="11">
        <f t="shared" si="0"/>
        <v>426</v>
      </c>
      <c r="D9" s="11">
        <f t="shared" si="0"/>
        <v>594</v>
      </c>
      <c r="E9" s="11">
        <f t="shared" si="0"/>
        <v>411</v>
      </c>
      <c r="F9" s="11">
        <f t="shared" si="0"/>
        <v>252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348</v>
      </c>
      <c r="C10" s="11">
        <f t="shared" si="1"/>
        <v>469</v>
      </c>
      <c r="D10" s="11">
        <f t="shared" si="1"/>
        <v>653</v>
      </c>
      <c r="E10" s="11">
        <f t="shared" si="1"/>
        <v>453</v>
      </c>
      <c r="F10" s="11">
        <f t="shared" si="1"/>
        <v>277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4" sqref="H4"/>
    </sheetView>
  </sheetViews>
  <sheetFormatPr defaultColWidth="10.9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1-C2</f>
        <v>0.54857404271562449</v>
      </c>
      <c r="C2" s="9">
        <v>0.45142595728437557</v>
      </c>
      <c r="D2" s="10">
        <f>SUM(B2:C2)</f>
        <v>1</v>
      </c>
      <c r="E2" s="10"/>
      <c r="F2" s="10" t="s">
        <v>541</v>
      </c>
    </row>
    <row r="3" spans="1:7" ht="15" thickBot="1">
      <c r="A3" s="8" t="s">
        <v>212</v>
      </c>
      <c r="B3" s="11">
        <f>ROUND(2000*B2,0)</f>
        <v>1097</v>
      </c>
      <c r="C3" s="11">
        <f>ROUND(2000*C2,0)</f>
        <v>903</v>
      </c>
      <c r="D3" s="11">
        <f>ROUND(2000*D2,0)</f>
        <v>2000</v>
      </c>
      <c r="E3" s="10"/>
      <c r="F3" s="10"/>
    </row>
    <row r="4" spans="1:7" ht="26.5" thickBot="1">
      <c r="A4" s="8" t="s">
        <v>213</v>
      </c>
      <c r="B4" s="11">
        <f>ROUND(2200*B2,0)</f>
        <v>1207</v>
      </c>
      <c r="C4" s="11">
        <f>ROUND(2200*C2,0)</f>
        <v>993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8.2159805419933327E-2</v>
      </c>
      <c r="C8" s="9">
        <v>0.17834324173209759</v>
      </c>
      <c r="D8" s="9">
        <v>0.28227842928850105</v>
      </c>
      <c r="E8" s="9">
        <v>0.24861654266018471</v>
      </c>
      <c r="F8" s="9">
        <v>0.20860198089928325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164</v>
      </c>
      <c r="C9" s="11">
        <f t="shared" si="0"/>
        <v>357</v>
      </c>
      <c r="D9" s="11">
        <f t="shared" si="0"/>
        <v>565</v>
      </c>
      <c r="E9" s="11">
        <f t="shared" si="0"/>
        <v>497</v>
      </c>
      <c r="F9" s="11">
        <f t="shared" si="0"/>
        <v>417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181</v>
      </c>
      <c r="C10" s="11">
        <f t="shared" si="1"/>
        <v>392</v>
      </c>
      <c r="D10" s="11">
        <f t="shared" si="1"/>
        <v>621</v>
      </c>
      <c r="E10" s="11">
        <f t="shared" si="1"/>
        <v>547</v>
      </c>
      <c r="F10" s="11">
        <f t="shared" si="1"/>
        <v>459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8" sqref="H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5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5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5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5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5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5" thickBot="1">
      <c r="A24" s="16" t="s">
        <v>330</v>
      </c>
      <c r="B24" t="s">
        <v>331</v>
      </c>
      <c r="C24" t="s">
        <v>332</v>
      </c>
    </row>
    <row r="25" spans="1:7" ht="15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5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5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231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495</v>
      </c>
      <c r="B26" s="15" t="s">
        <v>492</v>
      </c>
      <c r="C26" s="11" t="s">
        <v>493</v>
      </c>
      <c r="D26" s="15" t="s">
        <v>494</v>
      </c>
      <c r="E26" s="15"/>
      <c r="F26" s="15"/>
      <c r="G26" s="10"/>
    </row>
    <row r="27" spans="1:12" ht="15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5" thickBot="1">
      <c r="A29" s="8" t="s">
        <v>499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5" thickBot="1">
      <c r="A30" s="8" t="s">
        <v>498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500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5" thickBot="1">
      <c r="A36" s="1" t="s">
        <v>496</v>
      </c>
    </row>
    <row r="37" spans="1:10" ht="26.5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5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496</v>
      </c>
    </row>
    <row r="44" spans="1:10" ht="15" thickBot="1">
      <c r="A44" s="12" t="s">
        <v>277</v>
      </c>
      <c r="B44" s="15" t="s">
        <v>278</v>
      </c>
      <c r="C44" s="11" t="s">
        <v>490</v>
      </c>
      <c r="D44" s="15" t="s">
        <v>488</v>
      </c>
      <c r="E44" s="15" t="s">
        <v>489</v>
      </c>
      <c r="F44" s="15" t="s">
        <v>279</v>
      </c>
      <c r="G44" s="10"/>
    </row>
    <row r="45" spans="1:10" ht="15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K19" sqref="K19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26.5" thickBot="1">
      <c r="A13" s="12" t="s">
        <v>214</v>
      </c>
      <c r="B13" s="23" t="s">
        <v>548</v>
      </c>
      <c r="C13" s="23" t="s">
        <v>549</v>
      </c>
      <c r="D13" s="23" t="s">
        <v>550</v>
      </c>
      <c r="E13" s="23" t="s">
        <v>551</v>
      </c>
      <c r="F13" s="24" t="s">
        <v>552</v>
      </c>
      <c r="J13" t="s">
        <v>553</v>
      </c>
      <c r="K13" t="s">
        <v>554</v>
      </c>
    </row>
    <row r="14" spans="1:11" ht="26.5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555</v>
      </c>
      <c r="K14" t="s">
        <v>556</v>
      </c>
    </row>
    <row r="15" spans="1:11" ht="15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557</v>
      </c>
      <c r="K15" t="s">
        <v>558</v>
      </c>
    </row>
    <row r="16" spans="1:11" ht="26.5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559</v>
      </c>
      <c r="K16" t="s">
        <v>561</v>
      </c>
    </row>
    <row r="17" spans="1:11">
      <c r="A17" s="12" t="s">
        <v>231</v>
      </c>
      <c r="B17" s="2"/>
      <c r="C17" s="2"/>
      <c r="D17" s="2"/>
      <c r="E17" s="14"/>
      <c r="J17" t="s">
        <v>560</v>
      </c>
      <c r="K17" t="s">
        <v>562</v>
      </c>
    </row>
    <row r="19" spans="1:11" ht="15.5">
      <c r="J19" t="s">
        <v>924</v>
      </c>
      <c r="K19" s="46" t="s">
        <v>926</v>
      </c>
    </row>
    <row r="20" spans="1:11" ht="15" thickBot="1">
      <c r="A20" s="16" t="s">
        <v>330</v>
      </c>
      <c r="B20" t="s">
        <v>252</v>
      </c>
      <c r="C20" t="s">
        <v>771</v>
      </c>
      <c r="D20" t="s">
        <v>591</v>
      </c>
    </row>
    <row r="21" spans="1:11" ht="26.5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618</v>
      </c>
      <c r="G22" t="s">
        <v>768</v>
      </c>
    </row>
    <row r="23" spans="1:11" ht="26.5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769</v>
      </c>
      <c r="G23" s="18" t="s">
        <v>770</v>
      </c>
    </row>
    <row r="24" spans="1:11">
      <c r="A24" s="12" t="s">
        <v>231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E10" sqref="E10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541</v>
      </c>
    </row>
    <row r="3" spans="1:10" ht="15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26.5" thickBot="1">
      <c r="A13" s="12" t="s">
        <v>214</v>
      </c>
      <c r="B13" s="23" t="s">
        <v>563</v>
      </c>
      <c r="C13" s="23" t="s">
        <v>564</v>
      </c>
      <c r="D13" s="23" t="s">
        <v>565</v>
      </c>
      <c r="E13" s="23" t="s">
        <v>248</v>
      </c>
      <c r="F13" s="24" t="s">
        <v>566</v>
      </c>
    </row>
    <row r="14" spans="1:10" ht="26.5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5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26.5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578</v>
      </c>
    </row>
    <row r="17" spans="1:10">
      <c r="A17" s="12" t="s">
        <v>231</v>
      </c>
      <c r="B17" s="2"/>
      <c r="C17" s="2"/>
      <c r="D17" s="2"/>
      <c r="E17" s="14"/>
      <c r="J17" t="s">
        <v>927</v>
      </c>
    </row>
    <row r="19" spans="1:10" ht="15" thickBot="1">
      <c r="A19" s="16" t="s">
        <v>330</v>
      </c>
      <c r="B19" t="s">
        <v>331</v>
      </c>
      <c r="C19" t="s">
        <v>332</v>
      </c>
    </row>
    <row r="20" spans="1:10" ht="26.5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5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26.5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5" thickBot="1"/>
    <row r="25" spans="1:10" ht="39" thickBot="1">
      <c r="A25" s="12" t="s">
        <v>495</v>
      </c>
      <c r="B25" s="15" t="s">
        <v>591</v>
      </c>
      <c r="C25" s="11" t="s">
        <v>933</v>
      </c>
      <c r="D25" s="15" t="s">
        <v>252</v>
      </c>
      <c r="E25" s="15"/>
    </row>
    <row r="26" spans="1:10" ht="26.5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5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39" thickBot="1">
      <c r="A28" s="8" t="s">
        <v>500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592</v>
      </c>
    </row>
    <row r="29" spans="1:10">
      <c r="A29" s="12" t="s">
        <v>231</v>
      </c>
      <c r="B29" s="13"/>
      <c r="C29" s="13"/>
      <c r="D29" s="13"/>
      <c r="E29" s="13"/>
      <c r="H29" t="s">
        <v>593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6" workbookViewId="0">
      <selection activeCell="D23" sqref="D23"/>
    </sheetView>
  </sheetViews>
  <sheetFormatPr defaultColWidth="8.81640625" defaultRowHeight="14.5"/>
  <sheetData>
    <row r="1" spans="1:13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26.5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541</v>
      </c>
    </row>
    <row r="3" spans="1:13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26.5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26.5" thickBot="1">
      <c r="A13" s="12" t="s">
        <v>214</v>
      </c>
      <c r="B13" s="23" t="s">
        <v>611</v>
      </c>
      <c r="C13" s="23" t="s">
        <v>567</v>
      </c>
      <c r="D13" s="23" t="s">
        <v>568</v>
      </c>
      <c r="E13" s="24" t="s">
        <v>569</v>
      </c>
      <c r="F13" s="40" t="s">
        <v>570</v>
      </c>
      <c r="G13" s="40" t="s">
        <v>570</v>
      </c>
      <c r="L13" t="s">
        <v>611</v>
      </c>
      <c r="M13" t="s">
        <v>928</v>
      </c>
    </row>
    <row r="14" spans="1:13" ht="26.5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567</v>
      </c>
      <c r="M14" t="s">
        <v>921</v>
      </c>
    </row>
    <row r="15" spans="1:13" ht="15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568</v>
      </c>
      <c r="M15" t="s">
        <v>922</v>
      </c>
    </row>
    <row r="16" spans="1:13" ht="26.5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569</v>
      </c>
      <c r="M16" t="s">
        <v>923</v>
      </c>
    </row>
    <row r="17" spans="1:13">
      <c r="A17" s="12" t="s">
        <v>231</v>
      </c>
      <c r="B17" s="2"/>
      <c r="C17" s="2"/>
      <c r="D17" s="2"/>
      <c r="E17" s="14"/>
      <c r="L17" t="s">
        <v>570</v>
      </c>
      <c r="M17" t="s">
        <v>571</v>
      </c>
    </row>
    <row r="18" spans="1:13">
      <c r="L18" t="s">
        <v>924</v>
      </c>
      <c r="M18" t="s">
        <v>925</v>
      </c>
    </row>
    <row r="19" spans="1:13" ht="15" thickBot="1"/>
    <row r="20" spans="1:13" ht="26.5" thickBot="1">
      <c r="A20" s="12" t="s">
        <v>495</v>
      </c>
      <c r="B20" s="15" t="s">
        <v>331</v>
      </c>
      <c r="C20" s="11" t="s">
        <v>332</v>
      </c>
      <c r="D20" s="15"/>
    </row>
    <row r="21" spans="1:13" ht="26.5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5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39" thickBot="1">
      <c r="A23" s="8" t="s">
        <v>500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5" thickBot="1">
      <c r="A28" s="1" t="s">
        <v>496</v>
      </c>
    </row>
    <row r="29" spans="1:13" ht="26.5" thickBot="1">
      <c r="A29" s="12" t="s">
        <v>495</v>
      </c>
      <c r="B29" s="15" t="s">
        <v>251</v>
      </c>
      <c r="C29" s="11" t="s">
        <v>252</v>
      </c>
      <c r="D29" s="15"/>
      <c r="E29" s="15"/>
    </row>
    <row r="30" spans="1:13" ht="26.5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5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39" thickBot="1">
      <c r="A32" s="8" t="s">
        <v>500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M34" sqref="M34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5" thickBot="1">
      <c r="A14" s="12" t="s">
        <v>214</v>
      </c>
      <c r="B14" s="23" t="s">
        <v>613</v>
      </c>
      <c r="C14" s="23" t="s">
        <v>609</v>
      </c>
      <c r="D14" s="23" t="s">
        <v>248</v>
      </c>
      <c r="E14" s="23" t="s">
        <v>611</v>
      </c>
      <c r="F14" s="24" t="s">
        <v>612</v>
      </c>
      <c r="G14" s="40" t="s">
        <v>617</v>
      </c>
    </row>
    <row r="15" spans="1:11" ht="26.5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613</v>
      </c>
      <c r="K15" t="s">
        <v>616</v>
      </c>
    </row>
    <row r="16" spans="1:11" ht="15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609</v>
      </c>
      <c r="K16" t="s">
        <v>610</v>
      </c>
    </row>
    <row r="17" spans="1:11" ht="26.5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797</v>
      </c>
    </row>
    <row r="18" spans="1:11">
      <c r="A18" s="12" t="s">
        <v>231</v>
      </c>
      <c r="B18" s="2"/>
      <c r="C18" s="2"/>
      <c r="D18" s="2"/>
      <c r="E18" s="14"/>
      <c r="J18" t="s">
        <v>611</v>
      </c>
      <c r="K18" t="s">
        <v>614</v>
      </c>
    </row>
    <row r="19" spans="1:11">
      <c r="J19" t="s">
        <v>563</v>
      </c>
      <c r="K19" t="s">
        <v>615</v>
      </c>
    </row>
    <row r="20" spans="1:11">
      <c r="J20" t="s">
        <v>618</v>
      </c>
      <c r="K20" t="s">
        <v>619</v>
      </c>
    </row>
    <row r="21" spans="1:11" ht="15" thickBot="1">
      <c r="A21" s="16" t="s">
        <v>330</v>
      </c>
      <c r="B21" t="s">
        <v>331</v>
      </c>
      <c r="C21" t="s">
        <v>332</v>
      </c>
    </row>
    <row r="22" spans="1:11" ht="26.5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7" workbookViewId="0">
      <selection activeCell="F23" sqref="F23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541</v>
      </c>
    </row>
    <row r="3" spans="1:11" ht="15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815</v>
      </c>
    </row>
    <row r="14" spans="1:11" ht="26.5" thickBot="1">
      <c r="A14" s="12" t="s">
        <v>214</v>
      </c>
      <c r="B14" s="23" t="s">
        <v>815</v>
      </c>
      <c r="C14" s="23" t="s">
        <v>813</v>
      </c>
      <c r="D14" s="23" t="s">
        <v>816</v>
      </c>
      <c r="E14" s="23" t="s">
        <v>814</v>
      </c>
      <c r="F14" s="24" t="s">
        <v>817</v>
      </c>
      <c r="J14" t="s">
        <v>818</v>
      </c>
      <c r="K14" t="s">
        <v>929</v>
      </c>
    </row>
    <row r="15" spans="1:11" ht="26.5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819</v>
      </c>
      <c r="K15" t="s">
        <v>930</v>
      </c>
    </row>
    <row r="16" spans="1:11" ht="15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820</v>
      </c>
      <c r="K16" t="s">
        <v>931</v>
      </c>
    </row>
    <row r="17" spans="1:11" ht="26.5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821</v>
      </c>
      <c r="K17" t="s">
        <v>932</v>
      </c>
    </row>
    <row r="18" spans="1:11">
      <c r="A18" s="12" t="s">
        <v>231</v>
      </c>
      <c r="B18" s="2"/>
      <c r="C18" s="2"/>
      <c r="D18" s="2"/>
      <c r="E18" s="14"/>
      <c r="J18" t="s">
        <v>822</v>
      </c>
    </row>
    <row r="20" spans="1:11" ht="15" thickBot="1"/>
    <row r="21" spans="1:11" ht="26.5" thickBot="1">
      <c r="A21" s="12" t="s">
        <v>495</v>
      </c>
      <c r="B21" s="15" t="s">
        <v>589</v>
      </c>
      <c r="C21" s="15" t="s">
        <v>588</v>
      </c>
      <c r="D21" s="11" t="s">
        <v>590</v>
      </c>
      <c r="E21" s="15"/>
    </row>
    <row r="22" spans="1:11" ht="26.5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5" thickBot="1">
      <c r="A23" s="8" t="s">
        <v>212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594</v>
      </c>
    </row>
    <row r="24" spans="1:11" ht="39" thickBot="1">
      <c r="A24" s="8" t="s">
        <v>500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595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2021-07-23T11:02:02Z</dcterms:modified>
</cp:coreProperties>
</file>