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plan_mondial_climat\data\poverty\"/>
    </mc:Choice>
  </mc:AlternateContent>
  <bookViews>
    <workbookView xWindow="0" yWindow="0" windowWidth="20925" windowHeight="8310"/>
  </bookViews>
  <sheets>
    <sheet name="WID_income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18" i="1" l="1"/>
  <c r="F19" i="1" l="1"/>
  <c r="F18" i="1"/>
  <c r="D18" i="1"/>
  <c r="F9" i="1" l="1"/>
  <c r="F13" i="1"/>
  <c r="F14" i="1"/>
  <c r="F5" i="1"/>
  <c r="F6" i="1"/>
  <c r="F7" i="1"/>
  <c r="F8" i="1"/>
  <c r="F4" i="1"/>
  <c r="G13" i="1"/>
  <c r="D13" i="1"/>
  <c r="D5" i="1" l="1"/>
  <c r="D6" i="1"/>
  <c r="D7" i="1"/>
  <c r="D8" i="1"/>
  <c r="D4" i="1"/>
  <c r="H7" i="1"/>
  <c r="H6" i="1"/>
  <c r="G6" i="1"/>
  <c r="G5" i="1"/>
  <c r="G4" i="1"/>
  <c r="G8" i="1"/>
  <c r="G7" i="1"/>
</calcChain>
</file>

<file path=xl/sharedStrings.xml><?xml version="1.0" encoding="utf-8"?>
<sst xmlns="http://purl.oclc.org/ooxml/spreadsheetml/main" count="26" uniqueCount="23">
  <si>
    <t>Downloaded from wid.world on 29-04-2024 at 12:05:28</t>
  </si>
  <si>
    <t>Percentile</t>
  </si>
  <si>
    <t>Year</t>
  </si>
  <si>
    <t>tptinc_992_j_WO
Pre-tax national income 
Top 1% | threshold | adults | equal split | Constant local | ppp | constant (2022)
World</t>
  </si>
  <si>
    <t>aptinc_992_j_WO
Pre-tax national income 
Top 1% | average income or wealth | adults | equal split | Constant local | ppp | constant (2022)
World</t>
  </si>
  <si>
    <t>p99p100</t>
  </si>
  <si>
    <t>p99.6p100</t>
  </si>
  <si>
    <t>p98p100</t>
  </si>
  <si>
    <t>average pre-tax income</t>
  </si>
  <si>
    <t>threshold pre-tax income</t>
  </si>
  <si>
    <t>p96p100</t>
  </si>
  <si>
    <t>pall</t>
  </si>
  <si>
    <t>Rate to raise 1% of world income</t>
  </si>
  <si>
    <t>p99.5p100</t>
  </si>
  <si>
    <t>Rate to raise 2% of world income</t>
  </si>
  <si>
    <t>monthly threshold</t>
  </si>
  <si>
    <t>World</t>
  </si>
  <si>
    <t>France</t>
  </si>
  <si>
    <t>To be raised:</t>
  </si>
  <si>
    <t>Rate necessary</t>
  </si>
  <si>
    <t>monthly average</t>
  </si>
  <si>
    <t>European Union</t>
  </si>
  <si>
    <t>p97p100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</si>
</sst>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 wrapText="1"/>
    </xf>
    <xf numFmtId="1" fontId="0" fillId="0" borderId="0" xfId="0" applyNumberFormat="1"/>
    <xf numFmtId="1" fontId="16" fillId="0" borderId="0" xfId="0" applyNumberFormat="1" applyFont="1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Neutre" xfId="9" builtinId="28" customBuiltin="1"/>
    <cellStyle name="Normal" xfId="0" builtinId="0"/>
    <cellStyle name="Note" xfId="16" builtinId="10" customBuiltin="1"/>
    <cellStyle name="Pourcentage" xfId="1" builtinId="5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19" sqref="G19"/>
    </sheetView>
  </sheetViews>
  <sheetFormatPr baseColWidth="10" defaultRowHeight="15" x14ac:dyDescent="0.25"/>
  <cols>
    <col min="3" max="4" width="17.42578125" customWidth="1"/>
    <col min="5" max="6" width="18.28515625" customWidth="1"/>
    <col min="7" max="7" width="14.85546875" customWidth="1"/>
  </cols>
  <sheetData>
    <row r="1" spans="1:8" x14ac:dyDescent="0.25">
      <c r="C1" s="7" t="s">
        <v>16</v>
      </c>
      <c r="D1" s="7"/>
      <c r="E1" s="7"/>
      <c r="F1" s="6"/>
    </row>
    <row r="2" spans="1:8" x14ac:dyDescent="0.25">
      <c r="A2" t="s">
        <v>0</v>
      </c>
      <c r="C2" t="s">
        <v>9</v>
      </c>
      <c r="E2" t="s">
        <v>8</v>
      </c>
    </row>
    <row r="3" spans="1:8" ht="16.5" customHeight="1" x14ac:dyDescent="0.25">
      <c r="A3" t="s">
        <v>1</v>
      </c>
      <c r="B3" t="s">
        <v>2</v>
      </c>
      <c r="C3" s="2" t="s">
        <v>3</v>
      </c>
      <c r="D3" s="2" t="s">
        <v>15</v>
      </c>
      <c r="E3" s="2" t="s">
        <v>4</v>
      </c>
      <c r="F3" s="2" t="s">
        <v>20</v>
      </c>
      <c r="G3" t="s">
        <v>12</v>
      </c>
      <c r="H3" t="s">
        <v>14</v>
      </c>
    </row>
    <row r="4" spans="1:8" x14ac:dyDescent="0.25">
      <c r="A4" t="s">
        <v>6</v>
      </c>
      <c r="B4">
        <v>2022</v>
      </c>
      <c r="C4">
        <v>254287.8</v>
      </c>
      <c r="D4" s="3">
        <f>C4/12</f>
        <v>21190.649999999998</v>
      </c>
      <c r="E4">
        <v>631683.6</v>
      </c>
      <c r="F4" s="3">
        <f>E4/12</f>
        <v>52640.299999999996</v>
      </c>
      <c r="G4" s="1">
        <f>$E$9/(E4-C4)/0.4</f>
        <v>0.12348441609578061</v>
      </c>
      <c r="H4" s="1"/>
    </row>
    <row r="5" spans="1:8" x14ac:dyDescent="0.25">
      <c r="A5" t="s">
        <v>13</v>
      </c>
      <c r="B5">
        <v>2022</v>
      </c>
      <c r="C5">
        <v>221817</v>
      </c>
      <c r="D5" s="3">
        <f t="shared" ref="D5:D8" si="0">C5/12</f>
        <v>18484.75</v>
      </c>
      <c r="E5">
        <v>551486</v>
      </c>
      <c r="F5" s="3">
        <f t="shared" ref="F5:F14" si="1">E5/12</f>
        <v>45957.166666666664</v>
      </c>
      <c r="G5" s="1">
        <f>$E$9/(E5-C5)/0.5</f>
        <v>0.11308918945973082</v>
      </c>
      <c r="H5" s="1"/>
    </row>
    <row r="6" spans="1:8" ht="16.5" customHeight="1" x14ac:dyDescent="0.25">
      <c r="A6" t="s">
        <v>5</v>
      </c>
      <c r="B6">
        <v>2022</v>
      </c>
      <c r="C6">
        <v>143524.5</v>
      </c>
      <c r="D6" s="3">
        <f t="shared" si="0"/>
        <v>11960.375</v>
      </c>
      <c r="E6">
        <v>366081</v>
      </c>
      <c r="F6" s="3">
        <f t="shared" si="1"/>
        <v>30506.75</v>
      </c>
      <c r="G6" s="1">
        <f>$E$9/(E6-C6)</f>
        <v>8.3758506266947946E-2</v>
      </c>
      <c r="H6" s="1">
        <f>2*$E$9/(E6-C6)</f>
        <v>0.16751701253389589</v>
      </c>
    </row>
    <row r="7" spans="1:8" x14ac:dyDescent="0.25">
      <c r="A7" t="s">
        <v>7</v>
      </c>
      <c r="B7">
        <v>2022</v>
      </c>
      <c r="C7">
        <v>112134.8</v>
      </c>
      <c r="D7" s="3">
        <f t="shared" si="0"/>
        <v>9344.5666666666675</v>
      </c>
      <c r="E7">
        <v>245937</v>
      </c>
      <c r="F7" s="3">
        <f t="shared" si="1"/>
        <v>20494.75</v>
      </c>
      <c r="G7" s="1">
        <f>$E$9/(E7-C7)/2</f>
        <v>6.9658794847917288E-2</v>
      </c>
      <c r="H7" s="1">
        <f>2*$E$9/(E7-C7)/2</f>
        <v>0.13931758969583458</v>
      </c>
    </row>
    <row r="8" spans="1:8" x14ac:dyDescent="0.25">
      <c r="A8" t="s">
        <v>10</v>
      </c>
      <c r="B8">
        <v>2022</v>
      </c>
      <c r="C8">
        <v>72964</v>
      </c>
      <c r="D8" s="3">
        <f t="shared" si="0"/>
        <v>6080.333333333333</v>
      </c>
      <c r="E8">
        <v>166944</v>
      </c>
      <c r="F8" s="3">
        <f t="shared" si="1"/>
        <v>13912</v>
      </c>
      <c r="G8" s="1">
        <f>$E$9/(E8-C8)/4</f>
        <v>4.9587678229410515E-2</v>
      </c>
      <c r="H8" s="1"/>
    </row>
    <row r="9" spans="1:8" x14ac:dyDescent="0.25">
      <c r="A9" t="s">
        <v>11</v>
      </c>
      <c r="B9">
        <v>2022</v>
      </c>
      <c r="D9" s="4"/>
      <c r="E9" s="5">
        <v>18641</v>
      </c>
      <c r="F9" s="4">
        <f t="shared" si="1"/>
        <v>1553.4166666666667</v>
      </c>
      <c r="G9" s="1"/>
      <c r="H9" s="1"/>
    </row>
    <row r="10" spans="1:8" x14ac:dyDescent="0.25">
      <c r="F10" s="3"/>
    </row>
    <row r="11" spans="1:8" x14ac:dyDescent="0.25">
      <c r="F11" s="3"/>
    </row>
    <row r="12" spans="1:8" x14ac:dyDescent="0.25">
      <c r="C12" s="7" t="s">
        <v>17</v>
      </c>
      <c r="D12" s="7"/>
      <c r="E12" s="7"/>
      <c r="F12" s="3"/>
      <c r="G12" t="s">
        <v>19</v>
      </c>
    </row>
    <row r="13" spans="1:8" x14ac:dyDescent="0.25">
      <c r="A13" t="s">
        <v>5</v>
      </c>
      <c r="B13">
        <v>2022</v>
      </c>
      <c r="C13">
        <v>196108</v>
      </c>
      <c r="D13" s="3">
        <f>C13/12</f>
        <v>16342.333333333334</v>
      </c>
      <c r="E13">
        <v>514932</v>
      </c>
      <c r="F13" s="3">
        <f t="shared" si="1"/>
        <v>42911</v>
      </c>
      <c r="G13" s="1">
        <f>100*E14/(E13-C13)</f>
        <v>3.5393194991594108E-2</v>
      </c>
    </row>
    <row r="14" spans="1:8" x14ac:dyDescent="0.25">
      <c r="D14" t="s">
        <v>18</v>
      </c>
      <c r="E14">
        <v>112.842</v>
      </c>
      <c r="F14" s="3">
        <f t="shared" si="1"/>
        <v>9.4034999999999993</v>
      </c>
    </row>
    <row r="17" spans="1:7" x14ac:dyDescent="0.25">
      <c r="C17" s="7" t="s">
        <v>21</v>
      </c>
      <c r="D17" s="7"/>
      <c r="E17" s="7"/>
      <c r="F17" s="3"/>
      <c r="G17" t="s">
        <v>19</v>
      </c>
    </row>
    <row r="18" spans="1:7" x14ac:dyDescent="0.25">
      <c r="A18" t="s">
        <v>22</v>
      </c>
      <c r="B18">
        <v>2022</v>
      </c>
      <c r="C18" s="3">
        <v>119588.4</v>
      </c>
      <c r="D18" s="3">
        <f>C18/12</f>
        <v>9965.6999999999989</v>
      </c>
      <c r="E18" s="3">
        <v>240624.5</v>
      </c>
      <c r="F18" s="3">
        <f t="shared" ref="F18:F19" si="2">E18/12</f>
        <v>20052.041666666668</v>
      </c>
      <c r="G18" s="1">
        <f>(100/3)*E19/(E18-C18)</f>
        <v>8.1780008884401706E-2</v>
      </c>
    </row>
    <row r="19" spans="1:7" x14ac:dyDescent="0.25">
      <c r="D19" t="s">
        <v>18</v>
      </c>
      <c r="E19" s="3">
        <v>296.95</v>
      </c>
      <c r="F19" s="3">
        <f t="shared" si="2"/>
        <v>24.745833333333334</v>
      </c>
    </row>
  </sheetData>
  <mergeCells count="3">
    <mergeCell ref="C1:E1"/>
    <mergeCell ref="C12:E12"/>
    <mergeCell ref="C17:E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WID_income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</dc:creator>
  <cp:lastModifiedBy>fabre</cp:lastModifiedBy>
  <dcterms:created xsi:type="dcterms:W3CDTF">2024-04-29T12:10:35Z</dcterms:created>
  <dcterms:modified xsi:type="dcterms:W3CDTF">2024-06-01T08:29:18Z</dcterms:modified>
</cp:coreProperties>
</file>