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8380" windowHeight="10305" activeTab="5"/>
  </bookViews>
  <sheets>
    <sheet name="Figures" sheetId="1" r:id="rId1"/>
    <sheet name="educ" sheetId="9" r:id="rId2"/>
    <sheet name="Quotas" sheetId="8" r:id="rId3"/>
    <sheet name="features" sheetId="7" r:id="rId4"/>
    <sheet name="Sources" sheetId="3" r:id="rId5"/>
    <sheet name="Income" sheetId="5" r:id="rId6"/>
    <sheet name="Policies" sheetId="6" r:id="rId7"/>
    <sheet name="Figures (2023)" sheetId="4" r:id="rId8"/>
    <sheet name="ReadMe" sheetId="2"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I16" i="7" l="1"/>
  <c r="M7" i="7"/>
  <c r="N7" i="7"/>
  <c r="O7" i="7"/>
  <c r="H7" i="7"/>
  <c r="C7" i="7"/>
  <c r="D7" i="7"/>
  <c r="E7" i="7"/>
  <c r="F7" i="7"/>
  <c r="G7" i="7"/>
  <c r="I7" i="7"/>
  <c r="J7" i="7"/>
  <c r="K7" i="7"/>
  <c r="L7" i="7"/>
  <c r="B7" i="7"/>
  <c r="M86" i="4" l="1"/>
  <c r="J86" i="4"/>
  <c r="H86" i="4"/>
  <c r="G86" i="4"/>
  <c r="F86" i="4"/>
  <c r="E86" i="4"/>
  <c r="D86" i="4"/>
  <c r="C8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31" i="1" l="1"/>
  <c r="B30" i="1"/>
  <c r="B32" i="1"/>
</calcChain>
</file>

<file path=xl/sharedStrings.xml><?xml version="1.0" encoding="utf-8"?>
<sst xmlns="http://schemas.openxmlformats.org/spreadsheetml/2006/main" count="2047" uniqueCount="1301">
  <si>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</si>
  <si>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</si>
  <si>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</si>
  <si>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</si>
  <si>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</si>
  <si>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</si>
  <si>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</si>
  <si>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</si>
  <si>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</si>
  <si>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</si>
  <si>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</si>
  <si>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</si>
  <si>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</si>
  <si>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</si>
  <si>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</si>
  <si>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</si>
  <si>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</si>
  <si>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</si>
  <si>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</si>
  <si>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</si>
  <si>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</si>
  <si>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</si>
  <si>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</si>
  <si>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</si>
  <si>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</si>
  <si>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</si>
  <si>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</si>
  <si>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</si>
  <si>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</si>
  <si>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</si>
  <si>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</si>
  <si>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</si>
  <si>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</si>
  <si>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</si>
  <si>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</si>
  <si>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</si>
  <si>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</si>
  <si>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</si>
  <si>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</si>
  <si>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</si>
  <si>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</si>
  <si>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</si>
  <si>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</si>
  <si>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</si>
  <si>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</si>
  <si>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</si>
  <si>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</si>
  <si>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</si>
  <si>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</si>
  <si>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</si>
  <si>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</si>
  <si>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</si>
  <si>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</si>
  <si>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</si>
  <si>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</si>
  <si>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</si>
  <si>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</si>
  <si>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</si>
  <si>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</si>
  <si>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</si>
  <si>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</si>
  <si>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</si>
  <si>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</si>
  <si>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</si>
  <si>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</si>
  <si>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</si>
  <si>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</si>
  <si>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</si>
  <si>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</si>
  <si>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</si>
  <si>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</si>
  <si>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</si>
  <si>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</si>
  <si>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</si>
  <si>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</si>
  <si>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</si>
  <si>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</si>
  <si>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</si>
  <si>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</si>
  <si>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</si>
  <si>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</si>
  <si>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</si>
  <si>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</si>
  <si>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</si>
  <si>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</si>
  <si>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</si>
  <si>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</si>
  <si>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</si>
  <si>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</si>
  <si>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</si>
  <si>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</si>
  <si>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</si>
  <si>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</si>
  <si>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</si>
  <si>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</si>
  <si>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</si>
  <si>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</si>
  <si>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</si>
  <si>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</si>
  <si>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</si>
  <si>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</si>
  <si>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</si>
  <si>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</si>
  <si>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</si>
  <si>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</si>
  <si>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</si>
  <si>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</si>
  <si>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</si>
  <si>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</si>
  <si>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</si>
  <si>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</si>
  <si>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</si>
  <si>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</si>
  <si>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</si>
  <si>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</si>
  <si>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</si>
  <si>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</si>
  <si>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</si>
  <si>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</si>
  <si>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</si>
  <si>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</si>
  <si>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</si>
  <si>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</si>
  <si>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</si>
  <si>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</si>
  <si>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</si>
  <si>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</si>
  <si>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</si>
  <si>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</si>
  <si>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</si>
  <si>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</si>
  <si>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</si>
  <si>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</si>
  <si>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</si>
  <si>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</si>
  <si>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</si>
  <si>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</si>
  <si>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</si>
  <si>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</si>
  <si>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</si>
  <si>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</si>
  <si>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</si>
  <si>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</si>
  <si>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</si>
  <si>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</si>
  <si>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</si>
  <si>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</si>
  <si>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</si>
  <si>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</si>
  <si>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</si>
  <si>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</si>
  <si>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</si>
  <si>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</si>
  <si>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</si>
  <si>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</si>
  <si>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</si>
  <si>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</si>
  <si>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</si>
  <si>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</si>
  <si>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</si>
  <si>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</si>
  <si>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</si>
  <si>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</si>
  <si>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</si>
  <si>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</si>
  <si>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</si>
  <si>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</si>
  <si>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</si>
  <si>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</si>
  <si>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</si>
  <si>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</si>
  <si>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</si>
  <si>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</si>
  <si>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</si>
  <si>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</si>
  <si>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</si>
  <si>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</si>
  <si>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</si>
  <si>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</si>
  <si>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</si>
  <si>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</si>
  <si>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</si>
  <si>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</si>
  <si>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</si>
  <si>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</si>
  <si>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</si>
  <si>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</si>
  <si>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</si>
  <si>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</si>
  <si>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</si>
  <si>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</si>
  <si>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</si>
  <si>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</si>
  <si>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</si>
  <si>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</si>
  <si>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</si>
  <si>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</si>
  <si>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</si>
  <si>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</si>
  <si>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</si>
  <si>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</si>
  <si>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</si>
  <si>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</si>
  <si>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</si>
  <si>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</si>
  <si>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</si>
  <si>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</si>
  <si>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</si>
  <si>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</si>
  <si>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</si>
  <si>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</si>
  <si>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</si>
  <si>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</si>
  <si>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</si>
  <si>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</si>
  <si>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</si>
  <si>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</si>
  <si>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</si>
  <si>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</si>
  <si>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</si>
  <si>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</si>
  <si>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</si>
  <si>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</si>
  <si>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</si>
  <si>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</si>
  <si>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</si>
  <si>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</si>
  <si>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</si>
  <si>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</si>
  <si>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</si>
  <si>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</si>
  <si>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</si>
  <si>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</si>
  <si>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</si>
  <si>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</si>
  <si>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</si>
  <si>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</si>
  <si>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</si>
  <si>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</si>
  <si>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</si>
  <si>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</si>
  <si>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</si>
  <si>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</si>
  <si>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</si>
  <si>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</si>
  <si>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</si>
  <si>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</si>
  <si>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</si>
  <si>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</si>
  <si>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</si>
  <si>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</si>
  <si>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</si>
  <si>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</si>
  <si>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</si>
  <si>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</si>
  <si>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</si>
  <si>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</si>
  <si>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</si>
  <si>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</si>
  <si>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</si>
  <si>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</si>
  <si>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</si>
  <si>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</si>
  <si>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</si>
  <si>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</si>
  <si>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</si>
  <si>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</si>
  <si>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</si>
  <si>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</si>
  <si>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</si>
  <si>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</si>
  <si>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</si>
  <si>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</si>
  <si>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</si>
  <si>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</si>
  <si>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</si>
  <si>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</si>
  <si>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</si>
  <si>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</si>
  <si>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</si>
  <si>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</si>
  <si>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</si>
  <si>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</si>
  <si>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</si>
  <si>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</si>
  <si>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</si>
  <si>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</si>
  <si>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</si>
  <si>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</si>
  <si>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</si>
  <si>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</si>
  <si>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</si>
  <si>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</si>
  <si>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</si>
  <si>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</si>
  <si>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</si>
  <si>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</si>
  <si>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</si>
  <si>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</si>
  <si>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</si>
  <si>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</si>
  <si>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</si>
  <si>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</si>
  <si>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</si>
  <si>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</si>
  <si>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</si>
  <si>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</si>
  <si>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</si>
  <si>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</si>
  <si>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</si>
  <si>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</si>
  <si>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</si>
  <si>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</si>
  <si>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</si>
  <si>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</si>
  <si>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</si>
  <si>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</si>
  <si>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</si>
  <si>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</si>
  <si>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</si>
  <si>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</si>
  <si>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</si>
  <si>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</si>
  <si>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</si>
  <si>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</si>
  <si>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</si>
  <si>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</si>
  <si>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</si>
  <si>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</si>
  <si>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</si>
  <si>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</si>
  <si>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</si>
  <si>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</si>
  <si>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</si>
  <si>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</si>
  <si>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</si>
  <si>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</si>
  <si>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</si>
  <si>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</si>
  <si>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</si>
  <si>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</si>
  <si>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</si>
  <si>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</si>
  <si>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</si>
  <si>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</si>
  <si>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</si>
  <si>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</si>
  <si>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</si>
  <si>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</si>
  <si>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</si>
  <si>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</si>
  <si>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</si>
  <si>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</si>
  <si>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</si>
  <si>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</si>
  <si>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</si>
  <si>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</si>
  <si>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</si>
  <si>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</si>
  <si>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</si>
  <si>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</si>
  <si>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</si>
  <si>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</si>
  <si>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</si>
  <si>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</si>
  <si>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</si>
  <si>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</si>
  <si>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</si>
  <si>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</si>
  <si>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</si>
  <si>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</si>
  <si>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</si>
  <si>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</si>
  <si>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</si>
  <si>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</si>
  <si>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</si>
  <si>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</si>
  <si>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</si>
  <si>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</si>
  <si>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</si>
  <si>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</si>
  <si>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</si>
  <si>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</si>
  <si>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</si>
  <si>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</si>
  <si>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</si>
  <si>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</si>
  <si>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</si>
  <si>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</si>
  <si>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</si>
  <si>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</si>
  <si>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</si>
  <si>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</si>
  <si>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</si>
  <si>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</si>
  <si>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</si>
  <si>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</si>
  <si>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</si>
  <si>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</si>
  <si>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</si>
  <si>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</si>
  <si>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</si>
  <si>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</si>
  <si>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</si>
  <si>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</si>
  <si>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</si>
  <si>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</si>
  <si>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</si>
  <si>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</si>
  <si>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</si>
  <si>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</si>
  <si>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</si>
  <si>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</si>
  <si>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</si>
  <si>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</si>
  <si>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</si>
  <si>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</si>
  <si>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</si>
  <si>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</si>
  <si>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</si>
  <si>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</si>
  <si>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</si>
  <si>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</si>
  <si>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</si>
  <si>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</si>
  <si>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</si>
  <si>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</si>
  <si>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</si>
  <si>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</si>
  <si>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</si>
  <si>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</si>
  <si>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</si>
  <si>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</si>
  <si>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</si>
  <si>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</si>
  <si>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</si>
  <si>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</si>
  <si>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</si>
  <si>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</si>
  <si>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</si>
  <si>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</si>
  <si>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</si>
  <si>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</si>
  <si>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</si>
  <si>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</si>
  <si>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</si>
  <si>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</si>
  <si>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</si>
  <si>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amount_expenses</t>
  </si>
  <si>
    <t>amount_lottery</t>
  </si>
  <si>
    <t>country_name</t>
  </si>
  <si>
    <t>la France</t>
  </si>
  <si>
    <t>emissions_low_with</t>
  </si>
  <si>
    <t>emissions_with</t>
  </si>
  <si>
    <t>true</t>
  </si>
  <si>
    <t>false</t>
  </si>
  <si>
    <t>emissions_mid_with</t>
  </si>
  <si>
    <t>emissions_high_with</t>
  </si>
  <si>
    <t>periodicity_tax</t>
  </si>
  <si>
    <t xml:space="preserve"> per year</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</si>
  <si>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</si>
  <si>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</si>
  <si>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</si>
  <si>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</si>
  <si>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</si>
  <si>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</si>
  <si>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</si>
  <si>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</si>
  <si>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</si>
  <si>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</si>
  <si>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</si>
  <si>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</si>
  <si>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</si>
  <si>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</si>
  <si>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</si>
  <si>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</si>
  <si>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</si>
  <si>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</si>
  <si>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</si>
  <si>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</si>
  <si>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</si>
  <si>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</si>
  <si>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</si>
  <si>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</si>
  <si>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</si>
  <si>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</si>
  <si>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</si>
  <si>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</si>
  <si>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</si>
  <si>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</si>
  <si>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</si>
  <si>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</si>
  <si>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</si>
  <si>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</si>
  <si>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</si>
  <si>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</si>
  <si>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</si>
  <si>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</si>
  <si>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</si>
  <si>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</si>
  <si>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</si>
  <si>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</si>
  <si>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</si>
  <si>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</si>
  <si>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</si>
  <si>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</si>
  <si>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</si>
  <si>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</si>
  <si>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</si>
  <si>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</si>
  <si>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</si>
  <si>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</si>
  <si>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</si>
  <si>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</si>
  <si>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</si>
  <si>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</si>
  <si>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</si>
  <si>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</si>
  <si>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</si>
  <si>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€30</t>
  </si>
  <si>
    <t>€10</t>
  </si>
  <si>
    <t>€40</t>
  </si>
  <si>
    <t>belief_nationality</t>
  </si>
  <si>
    <t>Europeans</t>
  </si>
  <si>
    <t xml:space="preserve"> par mois</t>
  </si>
  <si>
    <t>Revenu actuel</t>
  </si>
  <si>
    <t>Revenu après la redistribution mondiale</t>
  </si>
  <si>
    <t>30&amp;nbsp;€</t>
  </si>
  <si>
    <t>10&amp;nbsp;€</t>
  </si>
  <si>
    <t>40&amp;nbsp;€</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</si>
  <si>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</si>
  <si>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</si>
  <si>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</si>
  <si>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</si>
  <si>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</si>
  <si>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</si>
  <si>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</si>
  <si>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</si>
  <si>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</si>
  <si>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</si>
  <si>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</si>
  <si>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</si>
  <si>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</si>
  <si>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</si>
  <si>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</si>
  <si>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</si>
  <si>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</si>
  <si>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</si>
  <si>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</si>
  <si>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</si>
  <si>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</si>
  <si>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</si>
  <si>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</si>
  <si>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</si>
  <si>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$30</t>
  </si>
  <si>
    <t>$85</t>
  </si>
  <si>
    <t>$115</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</si>
  <si>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</si>
  <si>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</si>
  <si>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</si>
  <si>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</si>
  <si>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</si>
  <si>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</si>
  <si>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</si>
  <si>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</si>
  <si>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</si>
  <si>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</si>
  <si>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</si>
  <si>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</si>
  <si>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</si>
  <si>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</si>
  <si>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</si>
  <si>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</si>
  <si>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</si>
  <si>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</si>
  <si>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</si>
  <si>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</si>
  <si>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</si>
  <si>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</si>
  <si>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</si>
  <si>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</si>
  <si>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</si>
  <si>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</si>
  <si>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</si>
  <si>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</si>
  <si>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</si>
  <si>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</si>
  <si>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</si>
  <si>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</si>
  <si>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</si>
  <si>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£30</t>
  </si>
  <si>
    <t>£10</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</si>
  <si>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</si>
  <si>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</si>
  <si>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</si>
  <si>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</si>
  <si>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</si>
  <si>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</si>
  <si>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</si>
  <si>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</si>
  <si>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</si>
  <si>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</si>
  <si>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</si>
  <si>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</si>
  <si>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</si>
  <si>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</si>
  <si>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</si>
  <si>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</si>
  <si>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</si>
  <si>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</si>
  <si>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</si>
  <si>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</si>
  <si>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</si>
  <si>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</si>
  <si>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</si>
  <si>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</si>
  <si>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</si>
  <si>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</si>
  <si>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</si>
  <si>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</si>
  <si>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</si>
  <si>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</si>
  <si>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</si>
  <si>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</si>
  <si>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</si>
  <si>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</si>
  <si>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</si>
  <si>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</si>
  <si>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</si>
  <si>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</si>
  <si>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</si>
  <si>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</si>
  <si>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</si>
  <si>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</si>
  <si>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</si>
  <si>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</si>
  <si>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</si>
  <si>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</si>
  <si>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</si>
  <si>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 al mes</t>
  </si>
  <si>
    <t xml:space="preserve"> miesięcznie</t>
  </si>
  <si>
    <t xml:space="preserve"> al mese</t>
  </si>
  <si>
    <t xml:space="preserve"> pro Monat</t>
  </si>
  <si>
    <t xml:space="preserve"> в месяц</t>
  </si>
  <si>
    <t xml:space="preserve"> في الشهر</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</si>
  <si>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</si>
  <si>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</si>
  <si>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</si>
  <si>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</si>
  <si>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</si>
  <si>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</si>
  <si>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</si>
  <si>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</si>
  <si>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</si>
  <si>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</si>
  <si>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</si>
  <si>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</si>
  <si>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</si>
  <si>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</si>
  <si>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</si>
  <si>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</si>
  <si>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</si>
  <si>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</si>
  <si>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</si>
  <si>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</si>
  <si>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</si>
  <si>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</si>
  <si>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</si>
  <si>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</si>
  <si>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</si>
  <si>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</si>
  <si>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</si>
  <si>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</si>
  <si>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</si>
  <si>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500&amp;nbsp;zł</t>
  </si>
  <si>
    <t>CHF&amp;nbsp;100</t>
  </si>
  <si>
    <t>10&amp;nbsp;000&amp;nbsp;руб.</t>
  </si>
  <si>
    <t>100&amp;nbsp;franchi</t>
  </si>
  <si>
    <t>100&amp;nbsp;CHF</t>
  </si>
  <si>
    <t>40.000&amp;nbsp;zł</t>
  </si>
  <si>
    <t>300.000&amp;nbsp;zł</t>
  </si>
  <si>
    <t>4 ملايين ريال</t>
  </si>
  <si>
    <t>300,000 ريال</t>
  </si>
  <si>
    <t>40,000 ريال</t>
  </si>
  <si>
    <t>50,000 ريال</t>
  </si>
  <si>
    <t>35,000 ريال</t>
  </si>
  <si>
    <t>70,000 ريال</t>
  </si>
  <si>
    <t>25,000 ريال</t>
  </si>
  <si>
    <t>20,000 ريال</t>
  </si>
  <si>
    <t>10,000 ريال</t>
  </si>
  <si>
    <t>1,500 ريال</t>
  </si>
  <si>
    <t>1.500&amp;nbsp;zł</t>
  </si>
  <si>
    <t>10.000&amp;nbsp;zł</t>
  </si>
  <si>
    <t>25.000&amp;nbsp;zł</t>
  </si>
  <si>
    <t>35.000&amp;nbsp;zł</t>
  </si>
  <si>
    <t>50.000&amp;nbsp;zł</t>
  </si>
  <si>
    <t>70.000&amp;nbsp;zł</t>
  </si>
  <si>
    <t>30.000&amp;nbsp;zł</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</si>
  <si>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</si>
  <si>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</si>
  <si>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</si>
  <si>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</si>
  <si>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</si>
  <si>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</si>
  <si>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</si>
  <si>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</si>
  <si>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</si>
  <si>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</si>
  <si>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</si>
  <si>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 xml:space="preserve"> pro Jahr</t>
  </si>
  <si>
    <t xml:space="preserve"> all'anno</t>
  </si>
  <si>
    <t xml:space="preserve"> par an</t>
  </si>
  <si>
    <t xml:space="preserve"> al año</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</si>
  <si>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</si>
  <si>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</si>
  <si>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</si>
  <si>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</si>
  <si>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</si>
  <si>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</si>
  <si>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</si>
  <si>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</si>
  <si>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</si>
  <si>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</si>
  <si>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</si>
  <si>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</si>
  <si>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</si>
  <si>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</si>
  <si>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</si>
  <si>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</si>
  <si>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</si>
  <si>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</si>
  <si>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</si>
  <si>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</si>
  <si>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</si>
  <si>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</si>
  <si>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</si>
  <si>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</si>
  <si>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</si>
  <si>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</si>
  <si>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</si>
  <si>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</si>
  <si>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</si>
  <si>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</si>
  <si>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</si>
  <si>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</si>
  <si>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</si>
  <si>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6 mld zł</t>
  </si>
  <si>
    <t>£11 billion</t>
  </si>
  <si>
    <t>CHF 14 billion</t>
  </si>
  <si>
    <t>4兆円</t>
  </si>
  <si>
    <t>16 مليار ريال</t>
  </si>
  <si>
    <t>$514 billion</t>
  </si>
  <si>
    <t>CHF 14 Billionen</t>
  </si>
  <si>
    <t>14 milliards CHF</t>
  </si>
  <si>
    <t>14 miliardi di CHF</t>
  </si>
  <si>
    <t>LIC_revenue</t>
  </si>
  <si>
    <t>4 mld zł</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</si>
  <si>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</si>
  <si>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</si>
  <si>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</si>
  <si>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</si>
  <si>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</si>
  <si>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</si>
  <si>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</si>
  <si>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</si>
  <si>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</si>
  <si>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</si>
  <si>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</si>
  <si>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</si>
  <si>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</si>
  <si>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</si>
  <si>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</si>
  <si>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</si>
  <si>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</si>
  <si>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</si>
  <si>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</si>
  <si>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</si>
  <si>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</si>
  <si>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4 mln zł</t>
  </si>
  <si>
    <t>1 Million CHF</t>
  </si>
  <si>
    <t>5 Millionen CHF</t>
  </si>
  <si>
    <t>1 million CHF</t>
  </si>
  <si>
    <t>5 millions CHF</t>
  </si>
  <si>
    <t>1 milione di CHF</t>
  </si>
  <si>
    <t>5 milioni di CHF</t>
  </si>
  <si>
    <t>20 mln zł</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</si>
  <si>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</si>
  <si>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</si>
  <si>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</si>
  <si>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</si>
  <si>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</si>
  <si>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</si>
  <si>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</si>
  <si>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</si>
  <si>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</si>
  <si>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</si>
  <si>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</si>
  <si>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</si>
  <si>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</si>
  <si>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</si>
  <si>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</si>
  <si>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</si>
  <si>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</si>
  <si>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</si>
  <si>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</si>
  <si>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</si>
  <si>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</si>
  <si>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</si>
  <si>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</si>
  <si>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</si>
  <si>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</si>
  <si>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</si>
  <si>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</si>
  <si>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</si>
  <si>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</si>
  <si>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</si>
  <si>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</si>
  <si>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</si>
  <si>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</si>
  <si>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</si>
  <si>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</si>
  <si>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</si>
  <si>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</si>
  <si>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</si>
  <si>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</si>
  <si>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</si>
  <si>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</si>
  <si>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</si>
  <si>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</si>
  <si>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</si>
  <si>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</si>
  <si>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Dochód (po opodatkowaniu i transferach) dorosłych ludzi, od najbiedniejszych do najbogatszych</t>
  </si>
  <si>
    <t>Dochody ludzi, od najbiedniejszych do najbogatszych</t>
  </si>
  <si>
    <t>Udostępnij, kto straci:</t>
  </si>
  <si>
    <t>Udostępnij, kto korzysta:</t>
  </si>
  <si>
    <t>Stopień redystrybucji:</t>
  </si>
  <si>
    <t>W Polsce</t>
  </si>
  <si>
    <t>Polski PKB</t>
  </si>
  <si>
    <t>Zysk netto na osobę\ndorosłą wynikający z\nglobalnego programu klimatycznego\nw 2030 r.\n(w % PKB)</t>
  </si>
  <si>
    <t>Nieuczestniczący</t>
  </si>
  <si>
    <t>Polacy</t>
  </si>
  <si>
    <t>Polski</t>
  </si>
  <si>
    <t>Unia Europejska</t>
  </si>
  <si>
    <t>(Należy zauważyć, że Polska jest klasyfikowana jako kraj rozwinięty).</t>
  </si>
  <si>
    <t>(Ponieważ niektóre pozycje odnoszą się do „krajów rozwiniętych”, należy zauważyć, że Polska należy do krajów rozwiniętych).</t>
  </si>
  <si>
    <t>wybory do Parlamentu Europejskiego w 2024 r.</t>
  </si>
  <si>
    <t>Amerykanie</t>
  </si>
  <si>
    <t>Wyobraźmy sobie, że wszystkie inne kraje o wysokich dochodach (takie jak Stany Zjednoczone, Japonia, Niemcy, Francja, Wielka Brytania...) przyjmują tę politykę, a niektóre kraje o średnich dochodach (takie jak Chiny) nie.</t>
  </si>
  <si>
    <t>Wyobraźmy sobie, że niektóre kraje (takie jak Niemcy, Francja, Hiszpania, Wielka Brytania, Brazylia...) przyjmują tę politykę, a inne (takie jak Stany Zjednoczone i Chiny) nie.</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</si>
  <si>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</si>
  <si>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</si>
  <si>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</si>
  <si>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</si>
  <si>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</si>
  <si>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</si>
  <si>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</si>
  <si>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</si>
  <si>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</si>
  <si>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</si>
  <si>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</si>
  <si>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</si>
  <si>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</si>
  <si>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</si>
  <si>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</si>
  <si>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</si>
  <si>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</si>
  <si>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</si>
  <si>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</si>
  <si>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</si>
  <si>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</si>
  <si>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</si>
  <si>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</si>
  <si>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</si>
  <si>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</si>
  <si>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</si>
  <si>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</si>
  <si>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</si>
  <si>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</si>
  <si>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</si>
  <si>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</si>
  <si>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</si>
  <si>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</si>
  <si>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</si>
  <si>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</si>
  <si>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</si>
  <si>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</si>
  <si>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</si>
  <si>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</si>
  <si>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</si>
  <si>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</si>
  <si>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</si>
  <si>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</si>
  <si>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</si>
  <si>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</si>
  <si>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</si>
  <si>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</si>
  <si>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</si>
  <si>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</si>
  <si>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</si>
  <si>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</si>
  <si>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</si>
  <si>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</si>
  <si>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</si>
  <si>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</si>
  <si>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</si>
  <si>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</si>
  <si>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</si>
  <si>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</si>
  <si>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</si>
  <si>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</si>
  <si>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</si>
  <si>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</si>
  <si>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</si>
  <si>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</si>
  <si>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</si>
  <si>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</si>
  <si>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</si>
  <si>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</si>
  <si>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</si>
  <si>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</si>
  <si>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</si>
  <si>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</si>
  <si>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</si>
  <si>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</si>
  <si>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</si>
  <si>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</si>
  <si>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 xml:space="preserve">Schweizer </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</si>
  <si>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</si>
  <si>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</si>
  <si>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</si>
  <si>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</si>
  <si>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</si>
  <si>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</si>
  <si>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</si>
  <si>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</si>
  <si>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</si>
  <si>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</si>
  <si>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</si>
  <si>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</si>
  <si>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</si>
  <si>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</si>
  <si>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</si>
  <si>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</si>
  <si>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€/miesiąc</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</si>
  <si>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</si>
  <si>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</si>
  <si>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</si>
  <si>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</si>
  <si>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</si>
  <si>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</si>
  <si>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</si>
  <si>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</si>
  <si>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</si>
  <si>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</si>
  <si>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</si>
  <si>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</si>
  <si>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</si>
  <si>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</si>
  <si>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</si>
  <si>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</si>
  <si>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</si>
  <si>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</si>
  <si>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</si>
  <si>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</si>
  <si>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</si>
  <si>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</si>
  <si>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</si>
  <si>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</si>
  <si>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</si>
  <si>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</si>
  <si>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</si>
  <si>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</si>
  <si>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</si>
  <si>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</si>
  <si>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</si>
  <si>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</si>
  <si>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</si>
  <si>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</si>
  <si>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</si>
  <si>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</si>
  <si>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</si>
  <si>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</si>
  <si>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</si>
  <si>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</si>
  <si>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</si>
  <si>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</si>
  <si>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</si>
  <si>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</si>
  <si>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</si>
  <si>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</si>
  <si>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</si>
  <si>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</si>
  <si>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</si>
  <si>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</si>
  <si>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</si>
  <si>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</si>
  <si>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</si>
  <si>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</si>
  <si>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</si>
  <si>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</si>
  <si>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</si>
  <si>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</si>
  <si>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</si>
  <si>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</si>
  <si>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</si>
  <si>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</si>
  <si>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</si>
  <si>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</si>
  <si>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</si>
  <si>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</si>
  <si>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</si>
  <si>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</si>
  <si>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</si>
  <si>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</si>
  <si>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</si>
  <si>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</si>
  <si>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</si>
  <si>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</si>
  <si>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</si>
  <si>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</si>
  <si>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</si>
  <si>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</si>
  <si>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</si>
  <si>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</si>
  <si>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</si>
  <si>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</si>
  <si>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</si>
  <si>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</si>
  <si>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</si>
  <si>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</si>
  <si>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</si>
  <si>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</si>
  <si>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</si>
  <si>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</si>
  <si>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</si>
  <si>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</si>
  <si>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</si>
  <si>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</si>
  <si>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</si>
  <si>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</si>
  <si>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</si>
  <si>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</si>
  <si>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</si>
  <si>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</si>
  <si>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</si>
  <si>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</si>
  <si>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</si>
  <si>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</si>
  <si>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</si>
  <si>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</si>
  <si>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</si>
  <si>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</si>
  <si>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</si>
  <si>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</si>
  <si>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</si>
  <si>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</si>
  <si>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</si>
  <si>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</si>
  <si>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</si>
  <si>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</si>
  <si>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</si>
  <si>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</si>
  <si>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</si>
  <si>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</si>
  <si>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</si>
  <si>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</si>
  <si>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</si>
  <si>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</si>
  <si>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</si>
  <si>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</si>
  <si>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</si>
  <si>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</si>
  <si>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</si>
  <si>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</si>
  <si>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</si>
  <si>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</si>
  <si>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</si>
  <si>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</si>
  <si>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</si>
  <si>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</si>
  <si>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</si>
  <si>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</si>
  <si>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</si>
  <si>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</si>
  <si>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</si>
  <si>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</si>
  <si>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</si>
  <si>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</si>
  <si>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</si>
  <si>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</si>
  <si>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</si>
  <si>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</si>
  <si>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</si>
  <si>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</si>
  <si>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</si>
  <si>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</si>
  <si>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</si>
  <si>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</si>
  <si>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</si>
  <si>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</si>
  <si>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</si>
  <si>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</si>
  <si>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</si>
  <si>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</si>
  <si>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</si>
  <si>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</si>
  <si>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</si>
  <si>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</si>
  <si>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</si>
  <si>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</si>
  <si>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</si>
  <si>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</si>
  <si>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</si>
  <si>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</si>
  <si>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</si>
  <si>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</si>
  <si>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</si>
  <si>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</si>
  <si>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</si>
  <si>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</si>
  <si>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</si>
  <si>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</si>
  <si>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</si>
  <si>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</si>
  <si>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</si>
  <si>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</si>
  <si>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</si>
  <si>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</si>
  <si>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</si>
  <si>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</si>
  <si>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</si>
  <si>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</si>
  <si>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</si>
  <si>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</si>
  <si>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</si>
  <si>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</si>
  <si>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</si>
  <si>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</si>
  <si>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</si>
  <si>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</si>
  <si>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</si>
  <si>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</si>
  <si>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</si>
  <si>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</si>
  <si>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</si>
  <si>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</si>
  <si>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</si>
  <si>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</si>
  <si>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</si>
  <si>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</si>
  <si>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</si>
  <si>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</si>
  <si>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</si>
  <si>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</si>
  <si>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</si>
  <si>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</si>
  <si>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</si>
  <si>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</si>
  <si>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</si>
  <si>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</si>
  <si>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</si>
  <si>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</si>
  <si>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</si>
  <si>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</si>
  <si>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</si>
  <si>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</si>
  <si>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</si>
  <si>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</si>
  <si>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</si>
  <si>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</si>
  <si>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</si>
  <si>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</si>
  <si>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</si>
  <si>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</si>
  <si>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</si>
  <si>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</si>
  <si>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</si>
  <si>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</si>
  <si>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</si>
  <si>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</si>
  <si>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</si>
  <si>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</si>
  <si>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</si>
  <si>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</si>
  <si>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</si>
  <si>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</si>
  <si>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</si>
  <si>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</si>
  <si>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</si>
  <si>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</si>
  <si>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</si>
  <si>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</si>
  <si>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</si>
  <si>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</si>
  <si>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</si>
  <si>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</si>
  <si>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</si>
  <si>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</si>
  <si>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</si>
  <si>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</si>
  <si>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</si>
  <si>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</si>
  <si>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</si>
  <si>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</si>
  <si>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</si>
  <si>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</si>
  <si>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</si>
  <si>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</si>
  <si>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</si>
  <si>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</si>
  <si>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</si>
  <si>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</si>
  <si>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</si>
  <si>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</si>
  <si>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</si>
  <si>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</si>
  <si>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</si>
  <si>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</si>
  <si>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</si>
  <si>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</si>
  <si>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</si>
  <si>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</si>
  <si>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</si>
  <si>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</si>
  <si>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</si>
  <si>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</si>
  <si>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</si>
  <si>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</si>
  <si>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</si>
  <si>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</si>
  <si>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</si>
  <si>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</si>
  <si>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</si>
  <si>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</si>
  <si>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</si>
  <si>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</si>
  <si>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</si>
  <si>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</si>
  <si>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</si>
  <si>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</si>
  <si>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</si>
  <si>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</si>
  <si>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</si>
  <si>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</si>
  <si>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</si>
  <si>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</si>
  <si>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</si>
  <si>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</si>
  <si>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</si>
  <si>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</si>
  <si>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</si>
  <si>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</si>
  <si>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</si>
  <si>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</si>
  <si>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</si>
  <si>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</si>
  <si>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</si>
  <si>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</si>
  <si>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</si>
  <si>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</si>
  <si>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</si>
  <si>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</si>
  <si>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</si>
  <si>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</si>
  <si>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</si>
  <si>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ISCED 0-1 (primary or less), cf. https://gpseducation.oecd.org/CountryProfile</t>
  </si>
  <si>
    <t>Szkoła podstawowa lub niższe</t>
  </si>
  <si>
    <t>Świadectwo dojrzałości lub Świadectwo ukończenia szkoły</t>
  </si>
  <si>
    <t>Dyplom zawodowy lub świadectwo ukończenia branżowej szkoły II stopnia</t>
  </si>
  <si>
    <t>Świadectwo czeladnicze lub świadectwo ukończenia branżowej szkoły I stopnia</t>
  </si>
  <si>
    <t>Niektóre szkoły średnie</t>
  </si>
  <si>
    <t>Świadectwo dyplomowanego specjalisty</t>
  </si>
  <si>
    <t>Licencjat lub inżynier</t>
  </si>
  <si>
    <t>Magister, magister inżynier lub więcej</t>
  </si>
  <si>
    <t>Świadectwo ukończenia szkoły policealnej</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</si>
  <si>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</si>
  <si>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</si>
  <si>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</si>
  <si>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</si>
  <si>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</si>
  <si>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</si>
  <si>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</si>
  <si>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</si>
  <si>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</si>
  <si>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</si>
  <si>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</si>
  <si>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</si>
  <si>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</si>
  <si>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</si>
  <si>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</si>
  <si>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</si>
  <si>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</si>
  <si>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بعض المدارس الثانوية</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</si>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</sst>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409]dd\-mmm\-yy;@"/>
    <numFmt numFmtId="167" formatCode="#\ ###\ ###\ ##0;\-#\ ###\ ###\ ##0;0"/>
  </numFmts>
  <fonts count="18"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5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zoomScale="115" zoomScaleNormal="115" workbookViewId="0">
      <pane ySplit="1" topLeftCell="A8" activePane="bottomLeft" state="frozen"/>
      <selection pane="bottomLeft" activeCell="F32" sqref="F29:F32"/>
    </sheetView>
  </sheetViews>
  <sheetFormatPr baseColWidth="10" defaultColWidth="9.140625" defaultRowHeight="15" x14ac:dyDescent="0.25"/>
  <cols>
    <col min="1" max="1" width="74.28515625" style="1" customWidth="1"/>
    <col min="2" max="2" width="10.42578125" customWidth="1"/>
    <col min="3" max="3" width="10" customWidth="1"/>
    <col min="4" max="8" width="10.42578125" bestFit="1" customWidth="1"/>
    <col min="9" max="9" width="10.42578125" customWidth="1"/>
    <col min="10" max="10" width="11.42578125" bestFit="1" customWidth="1"/>
    <col min="11" max="11" width="11.5703125" bestFit="1" customWidth="1"/>
    <col min="12" max="12" width="10.5703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row>
    <row r="2" spans="1:18"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18"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18"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18"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18" x14ac:dyDescent="0.25">
      <c r="A6" s="1" t="s">
        <v>250</v>
      </c>
      <c r="B6" s="32" t="s">
        <v>573</v>
      </c>
      <c r="C6" s="32" t="s">
        <v>574</v>
      </c>
      <c r="D6" s="32" t="s">
        <v>575</v>
      </c>
      <c r="E6" s="32" t="s">
        <v>573</v>
      </c>
      <c r="F6" s="32" t="s">
        <v>573</v>
      </c>
      <c r="G6" s="32" t="s">
        <v>576</v>
      </c>
      <c r="H6" s="32" t="s">
        <v>578</v>
      </c>
      <c r="I6" s="32" t="s">
        <v>577</v>
      </c>
      <c r="J6" s="32" t="s">
        <v>571</v>
      </c>
      <c r="K6" s="32" t="s">
        <v>577</v>
      </c>
      <c r="L6" s="32" t="s">
        <v>577</v>
      </c>
      <c r="M6" s="32" t="s">
        <v>572</v>
      </c>
      <c r="N6" s="2"/>
      <c r="O6" s="2"/>
      <c r="P6" s="2"/>
      <c r="Q6" s="2"/>
      <c r="R6" s="2"/>
    </row>
    <row r="7" spans="1:18" x14ac:dyDescent="0.25">
      <c r="A7" s="1" t="s">
        <v>296</v>
      </c>
      <c r="B7" s="32">
        <v>8</v>
      </c>
      <c r="C7" s="32"/>
      <c r="D7" s="32"/>
      <c r="E7" s="32"/>
      <c r="F7" s="32"/>
      <c r="G7" s="32"/>
      <c r="H7" s="32">
        <v>1</v>
      </c>
      <c r="I7" s="32">
        <v>0.1</v>
      </c>
      <c r="J7" s="32">
        <v>3</v>
      </c>
      <c r="K7" s="32">
        <v>4.47</v>
      </c>
      <c r="L7" s="32">
        <v>2</v>
      </c>
      <c r="M7" s="32">
        <v>15</v>
      </c>
      <c r="N7" s="2" t="s">
        <v>255</v>
      </c>
      <c r="O7" s="2"/>
      <c r="P7" s="2"/>
      <c r="Q7" s="2"/>
      <c r="R7" s="2"/>
    </row>
    <row r="8" spans="1:18"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18"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18" x14ac:dyDescent="0.25">
      <c r="A10" s="1" t="s">
        <v>267</v>
      </c>
      <c r="B10" s="2"/>
      <c r="C10" s="32">
        <v>5</v>
      </c>
      <c r="D10" s="32">
        <v>10</v>
      </c>
      <c r="E10" s="32">
        <v>5</v>
      </c>
      <c r="F10" s="32">
        <v>4</v>
      </c>
      <c r="G10" s="32">
        <v>5</v>
      </c>
      <c r="H10" s="32">
        <v>5</v>
      </c>
      <c r="I10" s="32">
        <v>18</v>
      </c>
      <c r="J10" s="32">
        <v>10</v>
      </c>
      <c r="K10" s="32">
        <v>4</v>
      </c>
      <c r="L10" s="32">
        <v>16</v>
      </c>
      <c r="M10" s="32">
        <v>18</v>
      </c>
      <c r="N10" s="2"/>
    </row>
    <row r="11" spans="1:18"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18"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18"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18" x14ac:dyDescent="0.25">
      <c r="A14" s="1" t="s">
        <v>626</v>
      </c>
      <c r="B14" s="31"/>
      <c r="C14" s="32"/>
      <c r="D14" s="32" t="s">
        <v>144</v>
      </c>
      <c r="E14" s="32" t="s">
        <v>627</v>
      </c>
      <c r="F14" s="32"/>
      <c r="G14" s="32"/>
      <c r="H14" s="32"/>
      <c r="I14" s="32"/>
      <c r="J14" s="32"/>
      <c r="K14" s="32" t="s">
        <v>627</v>
      </c>
      <c r="L14" s="32"/>
      <c r="M14" s="32"/>
      <c r="N14" s="2"/>
      <c r="O14" s="2"/>
      <c r="P14" s="2"/>
      <c r="Q14" s="2"/>
      <c r="R14" s="2"/>
    </row>
    <row r="15" spans="1:18" x14ac:dyDescent="0.25">
      <c r="A15" s="1" t="s">
        <v>1263</v>
      </c>
      <c r="B15" s="31"/>
      <c r="C15" s="32"/>
      <c r="D15" s="32"/>
      <c r="E15" s="32"/>
      <c r="F15" s="32" t="s">
        <v>1264</v>
      </c>
      <c r="G15" s="32"/>
      <c r="H15" s="32"/>
      <c r="I15" s="32"/>
      <c r="J15" s="32"/>
      <c r="K15" s="32"/>
      <c r="L15" s="32"/>
      <c r="M15" s="32"/>
      <c r="N15" s="2"/>
      <c r="O15" s="2"/>
      <c r="P15" s="2"/>
      <c r="Q15" s="2"/>
      <c r="R15" s="2"/>
    </row>
    <row r="16" spans="1:18"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144</v>
      </c>
      <c r="D17" s="37" t="s">
        <v>144</v>
      </c>
      <c r="E17" s="37" t="s">
        <v>144</v>
      </c>
      <c r="F17" s="19" t="s">
        <v>144</v>
      </c>
      <c r="G17" s="37" t="s">
        <v>144</v>
      </c>
      <c r="H17" s="19" t="s">
        <v>166</v>
      </c>
      <c r="I17" s="19" t="s">
        <v>166</v>
      </c>
      <c r="J17" s="19" t="s">
        <v>166</v>
      </c>
      <c r="K17" s="19" t="s">
        <v>144</v>
      </c>
      <c r="L17" s="19" t="s">
        <v>144</v>
      </c>
      <c r="M17" s="19" t="s">
        <v>166</v>
      </c>
      <c r="N17" s="2"/>
      <c r="O17" s="12"/>
      <c r="P17" s="12"/>
      <c r="Q17" s="12"/>
      <c r="R17" s="12"/>
    </row>
    <row r="18" spans="1:18" x14ac:dyDescent="0.25">
      <c r="A18" s="1" t="s">
        <v>269</v>
      </c>
      <c r="B18" s="18"/>
      <c r="C18" s="6">
        <v>60000</v>
      </c>
      <c r="D18" s="6">
        <v>61000</v>
      </c>
      <c r="E18" s="6">
        <v>53000</v>
      </c>
      <c r="F18" s="6">
        <v>158000</v>
      </c>
      <c r="G18" s="6">
        <v>49000</v>
      </c>
      <c r="H18" s="6">
        <v>58000</v>
      </c>
      <c r="I18" s="6">
        <v>85000</v>
      </c>
      <c r="J18" s="6">
        <v>7864000</v>
      </c>
      <c r="K18" s="35">
        <v>2358000</v>
      </c>
      <c r="L18" s="6">
        <v>121000</v>
      </c>
      <c r="M18" s="6">
        <v>80000</v>
      </c>
      <c r="N18" s="2" t="s">
        <v>257</v>
      </c>
      <c r="O18" s="10"/>
      <c r="P18" s="10"/>
      <c r="Q18" s="10"/>
      <c r="R18" s="10"/>
    </row>
    <row r="19" spans="1:18" x14ac:dyDescent="0.25">
      <c r="A19" s="1" t="s">
        <v>270</v>
      </c>
      <c r="B19" s="18"/>
      <c r="C19" s="36" t="s">
        <v>77</v>
      </c>
      <c r="D19" s="6" t="s">
        <v>69</v>
      </c>
      <c r="E19" s="6" t="s">
        <v>49</v>
      </c>
      <c r="F19" s="36" t="s">
        <v>278</v>
      </c>
      <c r="G19" s="6" t="s">
        <v>49</v>
      </c>
      <c r="H19" s="6" t="s">
        <v>69</v>
      </c>
      <c r="I19" s="6" t="s">
        <v>279</v>
      </c>
      <c r="J19" s="6" t="s">
        <v>283</v>
      </c>
      <c r="K19" s="4" t="s">
        <v>288</v>
      </c>
      <c r="L19" s="6" t="s">
        <v>286</v>
      </c>
      <c r="M19" s="6" t="s">
        <v>67</v>
      </c>
      <c r="N19" s="10"/>
      <c r="O19" s="10"/>
      <c r="P19" s="10"/>
      <c r="Q19" s="10"/>
      <c r="R19" s="10"/>
    </row>
    <row r="20" spans="1:18" x14ac:dyDescent="0.25">
      <c r="A20" s="1" t="s">
        <v>271</v>
      </c>
      <c r="B20" s="2"/>
      <c r="C20" s="6">
        <v>91000</v>
      </c>
      <c r="D20" s="6">
        <v>91000</v>
      </c>
      <c r="E20" s="6">
        <v>80000</v>
      </c>
      <c r="F20" s="6">
        <v>237000</v>
      </c>
      <c r="G20" s="6">
        <v>73000</v>
      </c>
      <c r="H20" s="6">
        <v>87000</v>
      </c>
      <c r="I20" s="6">
        <v>128000</v>
      </c>
      <c r="J20" s="6">
        <v>11796000</v>
      </c>
      <c r="K20" s="4">
        <v>3537000</v>
      </c>
      <c r="L20" s="6">
        <v>181000</v>
      </c>
      <c r="M20" s="6">
        <v>120000</v>
      </c>
      <c r="N20" s="1"/>
    </row>
    <row r="21" spans="1:18" x14ac:dyDescent="0.25">
      <c r="A21" s="1" t="s">
        <v>272</v>
      </c>
      <c r="B21" s="2"/>
      <c r="C21" s="36" t="s">
        <v>549</v>
      </c>
      <c r="D21" s="6" t="s">
        <v>64</v>
      </c>
      <c r="E21" s="6" t="s">
        <v>67</v>
      </c>
      <c r="F21" s="36" t="s">
        <v>50</v>
      </c>
      <c r="G21" s="6" t="s">
        <v>280</v>
      </c>
      <c r="H21" s="6" t="s">
        <v>64</v>
      </c>
      <c r="I21" s="6" t="s">
        <v>26</v>
      </c>
      <c r="J21" s="6" t="s">
        <v>282</v>
      </c>
      <c r="K21" s="4" t="s">
        <v>287</v>
      </c>
      <c r="L21" s="6" t="s">
        <v>289</v>
      </c>
      <c r="M21" s="6" t="s">
        <v>43</v>
      </c>
      <c r="N21" s="1"/>
    </row>
    <row r="22" spans="1:18" x14ac:dyDescent="0.25">
      <c r="A22" s="1" t="s">
        <v>273</v>
      </c>
      <c r="B22" s="6"/>
      <c r="C22" s="6">
        <v>755000</v>
      </c>
      <c r="D22" s="6">
        <v>758000</v>
      </c>
      <c r="E22" s="6">
        <v>664000</v>
      </c>
      <c r="F22" s="6">
        <v>1974000</v>
      </c>
      <c r="G22" s="6">
        <v>607000</v>
      </c>
      <c r="H22" s="6">
        <v>722000</v>
      </c>
      <c r="I22" s="6">
        <v>1063000</v>
      </c>
      <c r="J22" s="6">
        <v>98298000</v>
      </c>
      <c r="K22" s="4">
        <v>29472000</v>
      </c>
      <c r="L22" s="6">
        <v>1510000</v>
      </c>
      <c r="M22" s="6">
        <v>1000000</v>
      </c>
      <c r="N22" s="4"/>
      <c r="O22" s="4"/>
      <c r="P22" s="4"/>
      <c r="Q22" s="4"/>
      <c r="R22" s="4"/>
    </row>
    <row r="23" spans="1:18" x14ac:dyDescent="0.25">
      <c r="A23" s="1" t="s">
        <v>274</v>
      </c>
      <c r="B23" s="2"/>
      <c r="C23" s="36" t="s">
        <v>69</v>
      </c>
      <c r="D23" s="6" t="s">
        <v>281</v>
      </c>
      <c r="E23" s="6" t="s">
        <v>276</v>
      </c>
      <c r="F23" s="36" t="s">
        <v>275</v>
      </c>
      <c r="G23" s="6" t="s">
        <v>24</v>
      </c>
      <c r="H23" s="6" t="s">
        <v>276</v>
      </c>
      <c r="I23" s="6" t="s">
        <v>30</v>
      </c>
      <c r="J23" s="6" t="s">
        <v>277</v>
      </c>
      <c r="K23" s="4" t="s">
        <v>290</v>
      </c>
      <c r="L23" s="6" t="s">
        <v>291</v>
      </c>
      <c r="M23" s="6" t="s">
        <v>30</v>
      </c>
      <c r="N23" s="1"/>
    </row>
    <row r="24" spans="1:18" x14ac:dyDescent="0.25">
      <c r="A24" s="1" t="s">
        <v>503</v>
      </c>
      <c r="B24" s="2"/>
      <c r="C24" s="2"/>
      <c r="D24" s="2"/>
      <c r="E24" s="2"/>
      <c r="F24" s="2"/>
      <c r="G24" s="2"/>
      <c r="H24" s="2"/>
      <c r="I24" s="2"/>
      <c r="J24" s="2"/>
      <c r="L24" s="6" t="s">
        <v>505</v>
      </c>
      <c r="M24" s="6" t="s">
        <v>504</v>
      </c>
      <c r="N24" s="1"/>
    </row>
    <row r="25" spans="1:18" x14ac:dyDescent="0.25">
      <c r="A25" s="1" t="s">
        <v>645</v>
      </c>
      <c r="B25" s="32">
        <v>0.97</v>
      </c>
      <c r="C25" s="32">
        <v>0.97</v>
      </c>
      <c r="D25" s="32">
        <v>0.97</v>
      </c>
      <c r="E25" s="32">
        <v>0.97</v>
      </c>
      <c r="F25" s="32">
        <v>4.1500000000000004</v>
      </c>
      <c r="G25" s="32">
        <v>0.97</v>
      </c>
      <c r="H25" s="32">
        <v>0.80900000000000005</v>
      </c>
      <c r="I25" s="32">
        <v>0.91200000000000003</v>
      </c>
      <c r="J25" s="32">
        <v>158</v>
      </c>
      <c r="K25" s="32">
        <v>105</v>
      </c>
      <c r="L25" s="32">
        <v>3.75</v>
      </c>
      <c r="M25" s="32">
        <v>1</v>
      </c>
      <c r="N25" s="2" t="s">
        <v>646</v>
      </c>
      <c r="O25" s="2"/>
      <c r="P25" s="2"/>
      <c r="Q25" s="2"/>
      <c r="R25" s="2"/>
    </row>
    <row r="26" spans="1:18" x14ac:dyDescent="0.25">
      <c r="A26" s="1" t="s">
        <v>661</v>
      </c>
      <c r="B26" t="s">
        <v>660</v>
      </c>
      <c r="C26" t="s">
        <v>584</v>
      </c>
      <c r="D26" t="s">
        <v>584</v>
      </c>
      <c r="E26" t="s">
        <v>584</v>
      </c>
      <c r="F26" t="s">
        <v>584</v>
      </c>
      <c r="G26" t="s">
        <v>585</v>
      </c>
      <c r="H26" t="s">
        <v>583</v>
      </c>
      <c r="I26" t="s">
        <v>586</v>
      </c>
      <c r="J26" t="s">
        <v>583</v>
      </c>
      <c r="K26" t="s">
        <v>583</v>
      </c>
      <c r="L26" t="s">
        <v>583</v>
      </c>
      <c r="R26" s="7"/>
    </row>
    <row r="27" spans="1:18" x14ac:dyDescent="0.25">
      <c r="A27" s="1" t="s">
        <v>744</v>
      </c>
      <c r="B27" s="2"/>
      <c r="C27" s="2">
        <v>48</v>
      </c>
      <c r="D27" s="2">
        <v>43</v>
      </c>
      <c r="E27" s="2">
        <v>11</v>
      </c>
      <c r="F27" s="2">
        <v>1</v>
      </c>
      <c r="G27" s="2">
        <v>6</v>
      </c>
      <c r="H27" s="2">
        <v>14</v>
      </c>
      <c r="I27" s="2">
        <v>15</v>
      </c>
      <c r="J27" s="2">
        <v>26</v>
      </c>
      <c r="K27" s="2">
        <v>21</v>
      </c>
      <c r="L27" s="2">
        <v>4</v>
      </c>
      <c r="M27" s="2">
        <v>514</v>
      </c>
    </row>
    <row r="28" spans="1:18" x14ac:dyDescent="0.25">
      <c r="A28" s="1" t="s">
        <v>735</v>
      </c>
      <c r="B28" s="6"/>
      <c r="C28" s="19">
        <v>1.6</v>
      </c>
      <c r="D28" s="19">
        <v>0.9</v>
      </c>
      <c r="E28" s="19">
        <v>0.5</v>
      </c>
      <c r="F28" s="19">
        <v>0.2</v>
      </c>
      <c r="G28" s="19">
        <v>0.4</v>
      </c>
      <c r="H28" s="19">
        <v>0.4</v>
      </c>
      <c r="I28" s="19">
        <v>1.8</v>
      </c>
      <c r="J28" s="19">
        <v>0.5</v>
      </c>
      <c r="K28" s="19">
        <v>1</v>
      </c>
      <c r="L28" s="19">
        <v>0.4</v>
      </c>
      <c r="M28" s="19">
        <v>1.9</v>
      </c>
      <c r="N28" s="7"/>
      <c r="O28" s="7"/>
      <c r="P28" s="7"/>
      <c r="Q28" s="7"/>
      <c r="R28" s="7"/>
    </row>
    <row r="29" spans="1:18" x14ac:dyDescent="0.25">
      <c r="B29" s="6"/>
      <c r="C29" s="6"/>
      <c r="D29" s="6"/>
      <c r="E29" s="6"/>
      <c r="F29" s="6"/>
      <c r="G29" s="6"/>
      <c r="H29" s="6"/>
      <c r="I29" s="6"/>
      <c r="J29" s="6"/>
      <c r="L29" s="6"/>
      <c r="M29" s="2"/>
      <c r="N29" s="7"/>
      <c r="O29" s="7"/>
      <c r="P29" s="7"/>
      <c r="Q29" s="7"/>
      <c r="R29" s="7"/>
    </row>
    <row r="30" spans="1:18" x14ac:dyDescent="0.25">
      <c r="A30" s="1" t="s">
        <v>1063</v>
      </c>
      <c r="B30" s="35">
        <f>(C$3*C30+D$3*D30+E$3*E30+F$3*F30+G$3*G30+H$3*H30+I$3*I30)/5000</f>
        <v>20.4313</v>
      </c>
      <c r="C30" s="35">
        <v>16.3</v>
      </c>
      <c r="D30" s="35">
        <v>16.7</v>
      </c>
      <c r="E30" s="35">
        <v>34.5</v>
      </c>
      <c r="F30" s="35">
        <v>5.7</v>
      </c>
      <c r="G30" s="35">
        <v>35.799999999999997</v>
      </c>
      <c r="H30" s="35">
        <v>17.8</v>
      </c>
      <c r="I30" s="35">
        <v>13.7</v>
      </c>
      <c r="J30" s="35"/>
      <c r="K30" s="4"/>
      <c r="L30" s="6"/>
      <c r="M30" s="35">
        <v>8</v>
      </c>
      <c r="N30" s="2"/>
      <c r="O30" s="2"/>
      <c r="P30" s="2"/>
      <c r="Q30" s="2"/>
      <c r="R30" s="2"/>
    </row>
    <row r="31" spans="1:18" x14ac:dyDescent="0.25">
      <c r="A31" s="1" t="s">
        <v>1064</v>
      </c>
      <c r="B31" s="35">
        <f t="shared" ref="B31:B32" si="0">(C$3*C31+D$3*D31+E$3*E31+F$3*F31+G$3*G31+H$3*H31+I$3*I31)/5000</f>
        <v>40.694020000000009</v>
      </c>
      <c r="C31" s="6">
        <v>41.2</v>
      </c>
      <c r="D31" s="6">
        <v>49.9</v>
      </c>
      <c r="E31" s="6">
        <v>43.9</v>
      </c>
      <c r="F31" s="6">
        <v>56.4</v>
      </c>
      <c r="G31" s="6">
        <v>22.7</v>
      </c>
      <c r="H31" s="6">
        <v>29.5</v>
      </c>
      <c r="I31" s="6">
        <v>40.200000000000003</v>
      </c>
      <c r="J31" s="6"/>
      <c r="K31" s="4"/>
      <c r="L31" s="6"/>
      <c r="M31" s="6">
        <v>41.3</v>
      </c>
      <c r="N31" s="10"/>
      <c r="O31" s="10"/>
      <c r="P31" s="10"/>
      <c r="Q31" s="10"/>
    </row>
    <row r="32" spans="1:18" x14ac:dyDescent="0.25">
      <c r="A32" s="1" t="s">
        <v>1065</v>
      </c>
      <c r="B32" s="35">
        <f t="shared" si="0"/>
        <v>38.83728</v>
      </c>
      <c r="C32" s="6">
        <v>42.4</v>
      </c>
      <c r="D32" s="6">
        <v>33.4</v>
      </c>
      <c r="E32" s="6">
        <v>21.6</v>
      </c>
      <c r="F32" s="6">
        <v>37.9</v>
      </c>
      <c r="G32" s="6">
        <v>41.4</v>
      </c>
      <c r="H32" s="6">
        <v>52.7</v>
      </c>
      <c r="I32" s="6">
        <v>46</v>
      </c>
      <c r="J32" s="6">
        <v>56</v>
      </c>
      <c r="K32" s="4"/>
      <c r="L32" s="6"/>
      <c r="M32" s="6">
        <v>50.7</v>
      </c>
    </row>
    <row r="33" spans="1:18" x14ac:dyDescent="0.25">
      <c r="B33" s="43"/>
      <c r="C33" s="23"/>
      <c r="D33" s="23"/>
      <c r="E33" s="23"/>
      <c r="F33" s="23"/>
      <c r="G33" s="23"/>
      <c r="H33" s="23"/>
      <c r="I33" s="30"/>
      <c r="J33" s="23"/>
      <c r="L33" s="2"/>
      <c r="M33" s="23"/>
      <c r="N33" s="2"/>
      <c r="O33" s="2"/>
      <c r="P33" s="2"/>
      <c r="Q33" s="2"/>
      <c r="R33" s="2"/>
    </row>
    <row r="34" spans="1:18" x14ac:dyDescent="0.25">
      <c r="B34" s="32"/>
      <c r="C34" s="32"/>
      <c r="E34" s="32"/>
      <c r="F34" s="32"/>
      <c r="G34" s="32"/>
      <c r="H34" s="32"/>
      <c r="I34" s="32"/>
      <c r="J34" s="32"/>
      <c r="L34" s="2"/>
      <c r="M34" s="32"/>
      <c r="N34" s="2"/>
      <c r="O34" s="2"/>
      <c r="P34" s="2"/>
      <c r="Q34" s="2"/>
      <c r="R34" s="2"/>
    </row>
    <row r="35" spans="1:18" x14ac:dyDescent="0.25">
      <c r="A35" s="1" t="s">
        <v>1265</v>
      </c>
      <c r="B35" s="2"/>
      <c r="C35" t="s">
        <v>1073</v>
      </c>
      <c r="D35" s="32" t="s">
        <v>1048</v>
      </c>
      <c r="E35" s="32" t="s">
        <v>1243</v>
      </c>
      <c r="F35" s="2" t="s">
        <v>1266</v>
      </c>
      <c r="G35" t="s">
        <v>1079</v>
      </c>
      <c r="H35" t="s">
        <v>1055</v>
      </c>
      <c r="I35" s="2" t="s">
        <v>1254</v>
      </c>
      <c r="J35" s="2" t="s">
        <v>1275</v>
      </c>
      <c r="K35" s="2" t="s">
        <v>1283</v>
      </c>
      <c r="L35" s="2" t="s">
        <v>1291</v>
      </c>
      <c r="M35" s="2" t="s">
        <v>1066</v>
      </c>
    </row>
    <row r="36" spans="1:18" x14ac:dyDescent="0.25">
      <c r="A36" s="1" t="s">
        <v>1042</v>
      </c>
      <c r="B36" s="2"/>
      <c r="C36" t="s">
        <v>1074</v>
      </c>
      <c r="D36" t="s">
        <v>1049</v>
      </c>
      <c r="E36" s="2" t="s">
        <v>1112</v>
      </c>
      <c r="F36" s="2" t="s">
        <v>1270</v>
      </c>
      <c r="G36" t="s">
        <v>1080</v>
      </c>
      <c r="H36" t="s">
        <v>1056</v>
      </c>
      <c r="I36" t="s">
        <v>1218</v>
      </c>
      <c r="J36" s="2" t="s">
        <v>1276</v>
      </c>
      <c r="K36" s="2" t="s">
        <v>1284</v>
      </c>
      <c r="L36" t="s">
        <v>1216</v>
      </c>
      <c r="M36" s="2" t="s">
        <v>1067</v>
      </c>
    </row>
    <row r="37" spans="1:18" x14ac:dyDescent="0.25">
      <c r="A37" s="1" t="s">
        <v>1087</v>
      </c>
      <c r="B37" s="2"/>
      <c r="C37" t="s">
        <v>1257</v>
      </c>
      <c r="D37" t="s">
        <v>1050</v>
      </c>
      <c r="E37" s="2" t="s">
        <v>1250</v>
      </c>
      <c r="F37" s="2" t="s">
        <v>1269</v>
      </c>
      <c r="G37" t="s">
        <v>1081</v>
      </c>
      <c r="H37" t="s">
        <v>1057</v>
      </c>
      <c r="I37" t="s">
        <v>1255</v>
      </c>
      <c r="J37" s="2" t="s">
        <v>1277</v>
      </c>
      <c r="K37" s="2" t="s">
        <v>1289</v>
      </c>
      <c r="L37" t="s">
        <v>1292</v>
      </c>
      <c r="M37" s="2" t="s">
        <v>1068</v>
      </c>
    </row>
    <row r="38" spans="1:18" x14ac:dyDescent="0.25">
      <c r="A38" s="1" t="s">
        <v>1043</v>
      </c>
      <c r="B38" s="2"/>
      <c r="C38" t="s">
        <v>1075</v>
      </c>
      <c r="D38" t="s">
        <v>1246</v>
      </c>
      <c r="F38" s="2" t="s">
        <v>1268</v>
      </c>
      <c r="G38" t="s">
        <v>1082</v>
      </c>
      <c r="H38" t="s">
        <v>1058</v>
      </c>
      <c r="I38" s="2" t="s">
        <v>1258</v>
      </c>
      <c r="J38" s="2" t="s">
        <v>1281</v>
      </c>
      <c r="K38" s="2" t="s">
        <v>1290</v>
      </c>
      <c r="L38" s="2" t="s">
        <v>1293</v>
      </c>
      <c r="M38" s="2" t="s">
        <v>1069</v>
      </c>
    </row>
    <row r="39" spans="1:18" x14ac:dyDescent="0.25">
      <c r="A39" s="1" t="s">
        <v>1043</v>
      </c>
      <c r="B39" s="32"/>
      <c r="C39" t="s">
        <v>1256</v>
      </c>
      <c r="D39" t="s">
        <v>1051</v>
      </c>
      <c r="E39" s="2" t="s">
        <v>1251</v>
      </c>
      <c r="F39" s="2" t="s">
        <v>1267</v>
      </c>
      <c r="G39" t="s">
        <v>1083</v>
      </c>
      <c r="H39" t="s">
        <v>1059</v>
      </c>
      <c r="I39" s="32" t="s">
        <v>1259</v>
      </c>
      <c r="J39" s="32" t="s">
        <v>1278</v>
      </c>
      <c r="K39" s="2" t="s">
        <v>1287</v>
      </c>
      <c r="L39" t="s">
        <v>1208</v>
      </c>
      <c r="M39" s="32" t="s">
        <v>1070</v>
      </c>
      <c r="N39" s="2"/>
      <c r="O39" s="2"/>
      <c r="P39" s="2"/>
      <c r="Q39" s="2"/>
      <c r="R39" s="2"/>
    </row>
    <row r="40" spans="1:18" x14ac:dyDescent="0.25">
      <c r="A40" s="1" t="s">
        <v>1044</v>
      </c>
      <c r="B40" s="2"/>
      <c r="D40" t="s">
        <v>1245</v>
      </c>
      <c r="E40" s="32" t="s">
        <v>1252</v>
      </c>
      <c r="F40" s="32" t="s">
        <v>1274</v>
      </c>
      <c r="G40" t="s">
        <v>1082</v>
      </c>
      <c r="K40" s="2"/>
      <c r="L40" s="2" t="s">
        <v>1294</v>
      </c>
      <c r="M40" s="32" t="s">
        <v>1202</v>
      </c>
    </row>
    <row r="41" spans="1:18" x14ac:dyDescent="0.25">
      <c r="A41" s="1" t="s">
        <v>1045</v>
      </c>
      <c r="B41" s="2"/>
      <c r="C41" t="s">
        <v>1076</v>
      </c>
      <c r="E41" s="32" t="s">
        <v>1253</v>
      </c>
      <c r="F41" s="32" t="s">
        <v>1271</v>
      </c>
      <c r="G41" t="s">
        <v>1084</v>
      </c>
      <c r="H41" t="s">
        <v>1062</v>
      </c>
      <c r="I41" t="s">
        <v>1262</v>
      </c>
      <c r="J41" s="32" t="s">
        <v>1282</v>
      </c>
      <c r="K41" s="32" t="s">
        <v>1288</v>
      </c>
      <c r="L41" s="2" t="s">
        <v>1295</v>
      </c>
      <c r="M41" s="32" t="s">
        <v>1247</v>
      </c>
    </row>
    <row r="42" spans="1:18" x14ac:dyDescent="0.25">
      <c r="A42" s="1" t="s">
        <v>1046</v>
      </c>
      <c r="B42" s="32"/>
      <c r="C42" t="s">
        <v>1077</v>
      </c>
      <c r="D42" t="s">
        <v>1052</v>
      </c>
      <c r="E42" s="2" t="s">
        <v>1249</v>
      </c>
      <c r="F42" s="32" t="s">
        <v>1272</v>
      </c>
      <c r="G42" t="s">
        <v>1085</v>
      </c>
      <c r="H42" t="s">
        <v>1061</v>
      </c>
      <c r="I42" t="s">
        <v>1260</v>
      </c>
      <c r="J42" s="32" t="s">
        <v>1279</v>
      </c>
      <c r="K42" t="s">
        <v>1285</v>
      </c>
      <c r="L42" t="s">
        <v>1191</v>
      </c>
      <c r="M42" s="32" t="s">
        <v>1071</v>
      </c>
      <c r="N42" s="2"/>
      <c r="O42" s="2"/>
      <c r="P42" s="2"/>
      <c r="Q42" s="2"/>
      <c r="R42" s="2"/>
    </row>
    <row r="43" spans="1:18" x14ac:dyDescent="0.25">
      <c r="A43" s="1" t="s">
        <v>1054</v>
      </c>
      <c r="B43" s="2"/>
      <c r="C43" t="s">
        <v>1078</v>
      </c>
      <c r="D43" t="s">
        <v>1053</v>
      </c>
      <c r="E43" s="2" t="s">
        <v>1244</v>
      </c>
      <c r="F43" s="32" t="s">
        <v>1273</v>
      </c>
      <c r="G43" t="s">
        <v>1086</v>
      </c>
      <c r="H43" t="s">
        <v>1060</v>
      </c>
      <c r="I43" t="s">
        <v>1261</v>
      </c>
      <c r="J43" s="32" t="s">
        <v>1280</v>
      </c>
      <c r="K43" s="32" t="s">
        <v>1286</v>
      </c>
      <c r="L43" s="6" t="s">
        <v>1296</v>
      </c>
      <c r="M43" s="32" t="s">
        <v>1072</v>
      </c>
    </row>
    <row r="44" spans="1:18" x14ac:dyDescent="0.25">
      <c r="B44" s="2"/>
      <c r="C44" s="2"/>
      <c r="D44" s="2"/>
      <c r="E44" s="2"/>
      <c r="F44" s="2"/>
      <c r="G44" s="2"/>
      <c r="H44" s="2"/>
      <c r="I44" s="2"/>
      <c r="J44" s="2"/>
      <c r="L44" s="6"/>
      <c r="M44" s="2"/>
    </row>
    <row r="45" spans="1:18" x14ac:dyDescent="0.25">
      <c r="A45" s="1" t="s">
        <v>1297</v>
      </c>
      <c r="F45" s="2" t="s">
        <v>1298</v>
      </c>
      <c r="H45" s="2" t="s">
        <v>1299</v>
      </c>
    </row>
    <row r="46" spans="1:18" x14ac:dyDescent="0.25">
      <c r="A46"/>
    </row>
    <row r="47" spans="1:18" x14ac:dyDescent="0.25">
      <c r="A47"/>
    </row>
    <row r="48" spans="1:18" x14ac:dyDescent="0.25">
      <c r="A48"/>
    </row>
    <row r="49" spans="1:13" x14ac:dyDescent="0.25">
      <c r="A49"/>
    </row>
    <row r="50" spans="1:13" x14ac:dyDescent="0.25">
      <c r="A50"/>
    </row>
    <row r="51" spans="1:13" x14ac:dyDescent="0.25">
      <c r="A51"/>
    </row>
    <row r="52" spans="1:13" x14ac:dyDescent="0.25">
      <c r="A52"/>
    </row>
    <row r="53" spans="1:13" x14ac:dyDescent="0.25">
      <c r="A53"/>
    </row>
    <row r="54" spans="1:13" x14ac:dyDescent="0.25">
      <c r="B54" s="2"/>
      <c r="C54" s="2"/>
      <c r="D54" s="2"/>
      <c r="E54" s="2"/>
      <c r="F54" s="2"/>
      <c r="G54" s="2"/>
      <c r="H54" s="2"/>
      <c r="I54" s="2"/>
      <c r="J54" s="2"/>
      <c r="L54" s="2"/>
      <c r="M54" s="2"/>
    </row>
    <row r="55" spans="1:13" x14ac:dyDescent="0.25">
      <c r="A55"/>
      <c r="B55" s="2"/>
    </row>
    <row r="56" spans="1:13" x14ac:dyDescent="0.25">
      <c r="A56"/>
      <c r="B56" s="2"/>
    </row>
    <row r="57" spans="1:13" x14ac:dyDescent="0.25">
      <c r="A57"/>
      <c r="B57" s="2"/>
    </row>
    <row r="58" spans="1:13" x14ac:dyDescent="0.25">
      <c r="A58"/>
      <c r="B58" s="2"/>
    </row>
    <row r="59" spans="1:13" x14ac:dyDescent="0.25">
      <c r="A59"/>
      <c r="B59" s="2"/>
    </row>
    <row r="60" spans="1:13" x14ac:dyDescent="0.25">
      <c r="A60"/>
      <c r="B60" s="2"/>
    </row>
    <row r="61" spans="1:13" x14ac:dyDescent="0.25">
      <c r="A61"/>
      <c r="B61" s="2"/>
    </row>
    <row r="62" spans="1:13" x14ac:dyDescent="0.25">
      <c r="B62" s="2"/>
      <c r="C62" s="2"/>
      <c r="D62" s="2"/>
      <c r="E62" s="2"/>
      <c r="F62" s="2"/>
      <c r="G62" s="2"/>
      <c r="H62" s="2"/>
      <c r="I62" s="2"/>
      <c r="J62" s="2"/>
      <c r="L62" s="2"/>
      <c r="M62" s="2"/>
    </row>
    <row r="63" spans="1:13" s="4" customFormat="1" x14ac:dyDescent="0.25"/>
    <row r="64" spans="1:13" x14ac:dyDescent="0.25">
      <c r="B64" s="2"/>
      <c r="C64" s="2"/>
      <c r="D64" s="2"/>
      <c r="E64" s="2"/>
      <c r="F64" s="2"/>
      <c r="G64" s="2"/>
      <c r="H64" s="2"/>
      <c r="I64" s="2"/>
      <c r="J64" s="2"/>
      <c r="L64" s="2"/>
      <c r="M64" s="2"/>
    </row>
    <row r="65" spans="1:18" x14ac:dyDescent="0.25">
      <c r="B65" s="32"/>
      <c r="C65" s="32"/>
      <c r="D65" s="32"/>
      <c r="E65" s="32"/>
      <c r="F65" s="32"/>
      <c r="G65" s="32"/>
      <c r="H65" s="32"/>
      <c r="I65" s="32"/>
      <c r="J65" s="32"/>
      <c r="L65" s="2"/>
      <c r="M65" s="32"/>
    </row>
    <row r="66" spans="1:18" x14ac:dyDescent="0.25">
      <c r="B66" s="2"/>
      <c r="C66" s="2"/>
      <c r="D66" s="2"/>
      <c r="E66" s="2"/>
      <c r="F66" s="2"/>
      <c r="G66" s="2"/>
      <c r="H66" s="2"/>
      <c r="I66" s="2"/>
      <c r="J66" s="2"/>
      <c r="L66" s="2"/>
      <c r="M66" s="2"/>
    </row>
    <row r="67" spans="1:18" x14ac:dyDescent="0.25">
      <c r="B67" s="2"/>
      <c r="C67" s="2"/>
      <c r="D67" s="2"/>
      <c r="E67" s="2"/>
      <c r="F67" s="2"/>
      <c r="G67" s="2"/>
      <c r="H67" s="2"/>
      <c r="I67" s="2"/>
      <c r="J67" s="5"/>
      <c r="L67" s="6"/>
      <c r="M67" s="2"/>
      <c r="N67" s="6"/>
      <c r="O67" s="2"/>
      <c r="P67" s="2"/>
      <c r="Q67" s="2"/>
      <c r="R67" s="2"/>
    </row>
    <row r="68" spans="1:18" x14ac:dyDescent="0.25">
      <c r="B68" s="2"/>
      <c r="C68" s="2"/>
      <c r="D68" s="2"/>
      <c r="E68" s="2"/>
      <c r="F68" s="2"/>
      <c r="G68" s="2"/>
      <c r="H68" s="2"/>
      <c r="I68" s="2"/>
      <c r="J68" s="2"/>
      <c r="L68" s="2"/>
      <c r="M68" s="2"/>
      <c r="N68" s="1"/>
      <c r="O68" s="1"/>
      <c r="Q68" s="1"/>
    </row>
    <row r="69" spans="1:18" x14ac:dyDescent="0.25">
      <c r="B69" s="18"/>
      <c r="C69" s="18"/>
      <c r="D69" s="18"/>
      <c r="E69" s="18"/>
      <c r="F69" s="18"/>
      <c r="G69" s="18"/>
      <c r="H69" s="18"/>
      <c r="I69" s="18"/>
      <c r="J69" s="18"/>
      <c r="L69" s="18"/>
      <c r="M69" s="18"/>
      <c r="N69" s="10"/>
      <c r="O69" s="10"/>
      <c r="P69" s="10"/>
      <c r="Q69" s="10"/>
    </row>
    <row r="70" spans="1:18" x14ac:dyDescent="0.25">
      <c r="B70" s="18"/>
      <c r="C70" s="18"/>
      <c r="D70" s="18"/>
      <c r="E70" s="18"/>
      <c r="F70" s="18"/>
      <c r="G70" s="18"/>
      <c r="H70" s="18"/>
      <c r="I70" s="18"/>
      <c r="J70" s="18"/>
      <c r="L70" s="18"/>
      <c r="M70" s="18"/>
    </row>
    <row r="71" spans="1:18" x14ac:dyDescent="0.25">
      <c r="B71" s="18"/>
      <c r="C71" s="18"/>
      <c r="D71" s="18"/>
      <c r="E71" s="18"/>
      <c r="F71" s="18"/>
      <c r="G71" s="18"/>
      <c r="H71" s="18"/>
      <c r="I71" s="18"/>
      <c r="J71" s="18"/>
      <c r="L71" s="18"/>
      <c r="M71" s="18"/>
    </row>
    <row r="72" spans="1:18" s="1" customFormat="1" x14ac:dyDescent="0.25"/>
    <row r="73" spans="1:18" s="1" customFormat="1" x14ac:dyDescent="0.25">
      <c r="B73" s="31"/>
      <c r="C73" s="31"/>
      <c r="D73" s="31"/>
      <c r="E73" s="31"/>
      <c r="F73" s="31"/>
      <c r="G73" s="31"/>
      <c r="H73" s="31"/>
      <c r="I73" s="31"/>
      <c r="J73" s="31"/>
      <c r="M73" s="31"/>
    </row>
    <row r="74" spans="1:18" x14ac:dyDescent="0.25">
      <c r="B74" s="24"/>
      <c r="C74" s="24"/>
      <c r="D74" s="24"/>
      <c r="E74" s="24"/>
      <c r="F74" s="24"/>
      <c r="G74" s="24"/>
      <c r="H74" s="24"/>
      <c r="I74" s="24"/>
      <c r="J74" s="24"/>
      <c r="L74" s="25"/>
      <c r="M74" s="24"/>
    </row>
    <row r="75" spans="1:18" x14ac:dyDescent="0.25">
      <c r="A75" s="22"/>
      <c r="B75" s="24"/>
      <c r="C75" s="24"/>
      <c r="D75" s="24"/>
      <c r="E75" s="24"/>
      <c r="F75" s="24"/>
      <c r="G75" s="24"/>
      <c r="H75" s="24"/>
      <c r="I75" s="24"/>
      <c r="J75" s="24"/>
      <c r="L75" s="25"/>
      <c r="M75" s="24"/>
    </row>
    <row r="76" spans="1:18" x14ac:dyDescent="0.25">
      <c r="A76" s="22"/>
      <c r="B76" s="24"/>
      <c r="C76" s="24"/>
      <c r="D76" s="24"/>
      <c r="E76" s="24"/>
      <c r="F76" s="24"/>
      <c r="G76" s="24"/>
      <c r="H76" s="24"/>
      <c r="I76" s="24"/>
      <c r="J76" s="24"/>
      <c r="L76" s="25"/>
      <c r="M76" s="24"/>
    </row>
    <row r="77" spans="1:18" x14ac:dyDescent="0.25">
      <c r="A77" s="22"/>
      <c r="C77" s="18"/>
    </row>
    <row r="78" spans="1:18" x14ac:dyDescent="0.25">
      <c r="A78" s="3"/>
      <c r="B78" s="2"/>
      <c r="C78" s="2"/>
      <c r="D78" s="2"/>
      <c r="E78" s="2"/>
      <c r="F78" s="2"/>
      <c r="G78" s="2"/>
      <c r="H78" s="2"/>
      <c r="I78" s="2"/>
      <c r="J78" s="2"/>
      <c r="L78" s="2"/>
      <c r="M78" s="2"/>
    </row>
    <row r="79" spans="1:18" x14ac:dyDescent="0.25">
      <c r="A79" s="3"/>
      <c r="B79" s="2"/>
      <c r="C79" s="2"/>
      <c r="D79" s="2"/>
      <c r="E79" s="2"/>
      <c r="F79" s="2"/>
      <c r="G79" s="2"/>
      <c r="H79" s="2"/>
      <c r="I79" s="2"/>
      <c r="J79" s="2"/>
      <c r="L79" s="2"/>
      <c r="M79" s="2"/>
    </row>
    <row r="80" spans="1:18" x14ac:dyDescent="0.25">
      <c r="A80" s="3"/>
      <c r="B80" s="2"/>
      <c r="C80" s="2"/>
      <c r="D80" s="2"/>
      <c r="E80" s="2"/>
      <c r="F80" s="2"/>
      <c r="G80" s="2"/>
      <c r="H80" s="2"/>
      <c r="I80" s="2"/>
      <c r="J80" s="2"/>
      <c r="L80" s="2"/>
      <c r="M80" s="2"/>
    </row>
    <row r="81" spans="1:18" x14ac:dyDescent="0.25">
      <c r="A81" s="3"/>
      <c r="B81" s="31"/>
      <c r="C81" s="31"/>
      <c r="D81" s="31"/>
      <c r="E81" s="31"/>
      <c r="F81" s="31"/>
      <c r="G81" s="31"/>
      <c r="H81" s="31"/>
      <c r="I81" s="31"/>
      <c r="J81" s="31"/>
      <c r="L81" s="2"/>
      <c r="M81" s="31"/>
    </row>
    <row r="82" spans="1:18" x14ac:dyDescent="0.25">
      <c r="A82" s="2"/>
      <c r="B82" s="2"/>
      <c r="C82" s="2"/>
      <c r="D82" s="2"/>
      <c r="E82" s="2"/>
      <c r="F82" s="2"/>
      <c r="G82" s="2"/>
      <c r="H82" s="2"/>
      <c r="I82" s="2"/>
      <c r="J82" s="2"/>
      <c r="L82" s="2"/>
      <c r="M82" s="2"/>
    </row>
    <row r="83" spans="1:18" x14ac:dyDescent="0.25">
      <c r="A83" s="2"/>
      <c r="B83" s="2"/>
      <c r="C83" s="2"/>
      <c r="D83" s="2"/>
      <c r="E83" s="2"/>
      <c r="F83" s="2"/>
      <c r="G83" s="2"/>
      <c r="H83" s="2"/>
      <c r="I83" s="2"/>
      <c r="J83" s="2"/>
      <c r="L83" s="2"/>
      <c r="M83" s="2"/>
    </row>
    <row r="84" spans="1:18" x14ac:dyDescent="0.25">
      <c r="A84" s="2"/>
      <c r="B84" s="2"/>
      <c r="C84" s="2"/>
      <c r="D84" s="2"/>
      <c r="E84" s="2"/>
      <c r="F84" s="2"/>
      <c r="G84" s="2"/>
      <c r="H84" s="2"/>
      <c r="I84" s="2"/>
      <c r="J84" s="2"/>
      <c r="L84" s="2"/>
      <c r="M84" s="2"/>
      <c r="N84" s="2"/>
      <c r="O84" s="2"/>
      <c r="P84" s="2"/>
      <c r="Q84" s="2"/>
      <c r="R84" s="2"/>
    </row>
    <row r="85" spans="1:18" x14ac:dyDescent="0.25">
      <c r="A85" s="2"/>
      <c r="B85" s="2"/>
      <c r="C85" s="2"/>
      <c r="D85" s="2"/>
      <c r="E85" s="2"/>
      <c r="F85" s="2"/>
      <c r="G85" s="2"/>
      <c r="H85" s="2"/>
      <c r="I85" s="2"/>
      <c r="J85" s="2"/>
      <c r="L85" s="2"/>
      <c r="M85" s="2"/>
      <c r="N85" s="2"/>
      <c r="O85" s="2"/>
      <c r="P85" s="2"/>
      <c r="Q85" s="2"/>
      <c r="R85" s="2"/>
    </row>
    <row r="86" spans="1:18" x14ac:dyDescent="0.25">
      <c r="A86" s="2"/>
      <c r="B86" s="2"/>
      <c r="C86" s="2"/>
      <c r="D86" s="2"/>
      <c r="E86" s="2"/>
      <c r="F86" s="2"/>
      <c r="G86" s="2"/>
      <c r="H86" s="2"/>
      <c r="I86" s="2"/>
      <c r="J86" s="2"/>
      <c r="L86" s="2"/>
      <c r="M86" s="2"/>
    </row>
    <row r="87" spans="1:18" x14ac:dyDescent="0.25">
      <c r="A87" s="2"/>
      <c r="B87" s="2"/>
      <c r="C87" s="2"/>
      <c r="D87" s="2"/>
      <c r="E87" s="2"/>
      <c r="F87" s="2"/>
      <c r="G87" s="2"/>
      <c r="H87" s="2"/>
      <c r="I87" s="2"/>
      <c r="J87" s="2"/>
      <c r="L87" s="2"/>
      <c r="M87" s="2"/>
    </row>
    <row r="88" spans="1:18" x14ac:dyDescent="0.25">
      <c r="A88" s="2"/>
      <c r="B88" s="2"/>
      <c r="C88" s="2"/>
      <c r="D88" s="2"/>
      <c r="E88" s="2"/>
      <c r="F88" s="2"/>
      <c r="G88" s="2"/>
      <c r="H88" s="2"/>
      <c r="I88" s="2"/>
      <c r="J88" s="2"/>
      <c r="L88" s="2"/>
      <c r="M88" s="2"/>
    </row>
    <row r="89" spans="1:18" x14ac:dyDescent="0.25">
      <c r="A89" s="2"/>
      <c r="B89" s="2"/>
      <c r="C89" s="2"/>
      <c r="D89" s="2"/>
      <c r="E89" s="2"/>
      <c r="F89" s="2"/>
      <c r="G89" s="2"/>
      <c r="H89" s="2"/>
      <c r="I89" s="2"/>
      <c r="J89" s="2"/>
      <c r="L89" s="2"/>
      <c r="M89" s="2"/>
    </row>
    <row r="90" spans="1:18" x14ac:dyDescent="0.25">
      <c r="A90" s="2"/>
      <c r="B90" s="2"/>
      <c r="C90" s="2"/>
      <c r="D90" s="2"/>
      <c r="E90" s="2"/>
      <c r="F90" s="2"/>
      <c r="G90" s="2"/>
      <c r="H90" s="2"/>
      <c r="I90" s="2"/>
      <c r="J90" s="2"/>
      <c r="L90" s="2"/>
      <c r="M90" s="2"/>
    </row>
    <row r="91" spans="1:18" x14ac:dyDescent="0.25">
      <c r="A91" s="2"/>
      <c r="B91" s="2"/>
      <c r="C91" s="2"/>
      <c r="D91" s="2"/>
      <c r="E91" s="2"/>
      <c r="F91" s="2"/>
      <c r="G91" s="2"/>
      <c r="H91" s="2"/>
      <c r="I91" s="2"/>
      <c r="J91" s="2"/>
      <c r="L91" s="2"/>
      <c r="M91" s="2"/>
      <c r="N91" s="2"/>
      <c r="O91" s="2"/>
    </row>
    <row r="92" spans="1:18" x14ac:dyDescent="0.25">
      <c r="A92" s="2"/>
      <c r="B92" s="2"/>
      <c r="C92" s="2"/>
      <c r="D92" s="2"/>
      <c r="E92" s="2"/>
      <c r="F92" s="2"/>
      <c r="G92" s="2"/>
      <c r="H92" s="2"/>
      <c r="I92" s="2"/>
      <c r="J92" s="2"/>
      <c r="L92" s="2"/>
      <c r="M92" s="2"/>
      <c r="N92" s="1"/>
      <c r="O92" s="2"/>
      <c r="R92" s="8"/>
    </row>
    <row r="93" spans="1:18" x14ac:dyDescent="0.25">
      <c r="A93" s="2"/>
      <c r="B93" s="19"/>
      <c r="C93" s="19"/>
      <c r="D93" s="19"/>
      <c r="E93" s="19"/>
      <c r="F93" s="19"/>
      <c r="G93" s="19"/>
      <c r="H93" s="19"/>
      <c r="I93" s="19"/>
      <c r="J93" s="19"/>
      <c r="L93" s="19"/>
      <c r="M93" s="19"/>
      <c r="N93" s="9"/>
      <c r="O93" s="9"/>
      <c r="P93" s="9"/>
      <c r="Q93" s="9"/>
      <c r="R93" s="9"/>
    </row>
    <row r="94" spans="1:18" x14ac:dyDescent="0.25">
      <c r="A94" s="2"/>
      <c r="B94" s="6"/>
      <c r="C94" s="6"/>
      <c r="D94" s="6"/>
      <c r="E94" s="6"/>
      <c r="F94" s="6"/>
      <c r="G94" s="6"/>
      <c r="H94" s="6"/>
      <c r="I94" s="6"/>
      <c r="J94" s="6"/>
      <c r="L94" s="6"/>
      <c r="M94" s="6"/>
      <c r="N94" s="4"/>
      <c r="O94" s="4"/>
      <c r="P94" s="4"/>
      <c r="Q94" s="4"/>
      <c r="R94" s="4"/>
    </row>
    <row r="95" spans="1:18" x14ac:dyDescent="0.25">
      <c r="A95" s="2"/>
      <c r="B95" s="20"/>
      <c r="C95" s="14"/>
      <c r="D95" s="20"/>
      <c r="E95" s="20"/>
      <c r="F95" s="20"/>
      <c r="G95" s="20"/>
      <c r="H95" s="20"/>
      <c r="I95" s="20"/>
      <c r="J95" s="20"/>
      <c r="L95" s="11"/>
      <c r="M95" s="20"/>
      <c r="N95" s="13"/>
      <c r="O95" s="13"/>
      <c r="P95" s="13"/>
      <c r="Q95" s="13"/>
      <c r="R95" s="13"/>
    </row>
    <row r="96" spans="1:18" x14ac:dyDescent="0.25">
      <c r="A96" s="2"/>
      <c r="B96" s="6"/>
      <c r="C96" s="11"/>
      <c r="D96" s="6"/>
      <c r="E96" s="6"/>
      <c r="F96" s="6"/>
      <c r="G96" s="6"/>
      <c r="H96" s="6"/>
      <c r="I96" s="6"/>
      <c r="J96" s="6"/>
      <c r="L96" s="2"/>
      <c r="M96" s="6"/>
      <c r="O96" s="4"/>
    </row>
    <row r="97" spans="1:13" x14ac:dyDescent="0.25">
      <c r="A97" s="16"/>
      <c r="B97" s="2"/>
      <c r="C97" s="2"/>
      <c r="D97" s="2"/>
      <c r="E97" s="2"/>
      <c r="F97" s="2"/>
      <c r="G97" s="2"/>
      <c r="H97" s="2"/>
      <c r="I97" s="2"/>
      <c r="J97" s="2"/>
      <c r="M97" s="2"/>
    </row>
    <row r="100" spans="1:13" x14ac:dyDescent="0.25">
      <c r="L100" s="2"/>
    </row>
    <row r="139" s="17" customForma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A4" sqref="A4:XFD4"/>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1047</v>
      </c>
      <c r="B2" t="s">
        <v>1073</v>
      </c>
      <c r="C2" s="32" t="s">
        <v>1048</v>
      </c>
      <c r="D2" s="32" t="s">
        <v>1243</v>
      </c>
      <c r="E2" s="2" t="s">
        <v>1266</v>
      </c>
      <c r="F2" t="s">
        <v>1079</v>
      </c>
      <c r="G2" t="s">
        <v>1055</v>
      </c>
      <c r="H2" s="2" t="s">
        <v>1254</v>
      </c>
      <c r="I2" s="2" t="s">
        <v>1275</v>
      </c>
      <c r="J2" s="2" t="s">
        <v>1283</v>
      </c>
      <c r="K2" s="2" t="s">
        <v>1291</v>
      </c>
      <c r="L2" s="2" t="s">
        <v>1066</v>
      </c>
    </row>
    <row r="3" spans="1:12" x14ac:dyDescent="0.25">
      <c r="A3" s="1" t="s">
        <v>1042</v>
      </c>
      <c r="B3" t="s">
        <v>1074</v>
      </c>
      <c r="C3" t="s">
        <v>1049</v>
      </c>
      <c r="D3" s="2" t="s">
        <v>1112</v>
      </c>
      <c r="E3" s="2" t="s">
        <v>1270</v>
      </c>
      <c r="F3" t="s">
        <v>1080</v>
      </c>
      <c r="G3" t="s">
        <v>1056</v>
      </c>
      <c r="H3" t="s">
        <v>1218</v>
      </c>
      <c r="I3" s="2" t="s">
        <v>1276</v>
      </c>
      <c r="J3" s="2" t="s">
        <v>1284</v>
      </c>
      <c r="K3" t="s">
        <v>1216</v>
      </c>
      <c r="L3" s="2" t="s">
        <v>1067</v>
      </c>
    </row>
    <row r="4" spans="1:12" x14ac:dyDescent="0.25">
      <c r="A4" s="1" t="s">
        <v>1087</v>
      </c>
      <c r="B4" t="s">
        <v>1257</v>
      </c>
      <c r="C4" t="s">
        <v>1050</v>
      </c>
      <c r="D4" s="2" t="s">
        <v>1250</v>
      </c>
      <c r="E4" s="2" t="s">
        <v>1269</v>
      </c>
      <c r="F4" t="s">
        <v>1081</v>
      </c>
      <c r="G4" t="s">
        <v>1057</v>
      </c>
      <c r="H4" t="s">
        <v>1255</v>
      </c>
      <c r="I4" s="2" t="s">
        <v>1277</v>
      </c>
      <c r="J4" s="2" t="s">
        <v>1289</v>
      </c>
      <c r="L4" s="2" t="s">
        <v>1068</v>
      </c>
    </row>
    <row r="5" spans="1:12" x14ac:dyDescent="0.25">
      <c r="A5" s="1" t="s">
        <v>1043</v>
      </c>
      <c r="B5" t="s">
        <v>1075</v>
      </c>
      <c r="C5" t="s">
        <v>1246</v>
      </c>
      <c r="E5" s="2" t="s">
        <v>1268</v>
      </c>
      <c r="F5" t="s">
        <v>1082</v>
      </c>
      <c r="G5" t="s">
        <v>1058</v>
      </c>
      <c r="H5" s="2" t="s">
        <v>1258</v>
      </c>
      <c r="I5" s="2" t="s">
        <v>1281</v>
      </c>
      <c r="K5" s="2" t="s">
        <v>1293</v>
      </c>
      <c r="L5" s="2" t="s">
        <v>1069</v>
      </c>
    </row>
    <row r="6" spans="1:12" x14ac:dyDescent="0.25">
      <c r="A6" s="1" t="s">
        <v>1043</v>
      </c>
      <c r="B6" t="s">
        <v>1256</v>
      </c>
      <c r="C6" t="s">
        <v>1051</v>
      </c>
      <c r="D6" s="2" t="s">
        <v>1251</v>
      </c>
      <c r="E6" s="2" t="s">
        <v>1267</v>
      </c>
      <c r="F6" t="s">
        <v>1083</v>
      </c>
      <c r="G6" t="s">
        <v>1059</v>
      </c>
      <c r="H6" s="32" t="s">
        <v>1259</v>
      </c>
      <c r="I6" s="32" t="s">
        <v>1278</v>
      </c>
      <c r="J6" s="2" t="s">
        <v>1287</v>
      </c>
      <c r="K6" t="s">
        <v>1208</v>
      </c>
      <c r="L6" s="32"/>
    </row>
    <row r="7" spans="1:12" x14ac:dyDescent="0.25">
      <c r="A7" s="1" t="s">
        <v>1044</v>
      </c>
      <c r="C7" t="s">
        <v>1245</v>
      </c>
      <c r="D7" s="32" t="s">
        <v>1252</v>
      </c>
      <c r="E7" s="32"/>
      <c r="J7" s="2" t="s">
        <v>1290</v>
      </c>
      <c r="K7" s="2" t="s">
        <v>1294</v>
      </c>
      <c r="L7" s="32" t="s">
        <v>1202</v>
      </c>
    </row>
    <row r="8" spans="1:12" x14ac:dyDescent="0.25">
      <c r="A8" s="1" t="s">
        <v>1045</v>
      </c>
      <c r="B8" t="s">
        <v>1076</v>
      </c>
      <c r="D8" s="32" t="s">
        <v>1253</v>
      </c>
      <c r="E8" s="32" t="s">
        <v>1271</v>
      </c>
      <c r="F8" t="s">
        <v>1084</v>
      </c>
      <c r="G8" t="s">
        <v>1062</v>
      </c>
      <c r="H8" t="s">
        <v>1262</v>
      </c>
      <c r="I8" s="32" t="s">
        <v>1282</v>
      </c>
      <c r="J8" s="32" t="s">
        <v>1288</v>
      </c>
      <c r="K8" s="2" t="s">
        <v>1295</v>
      </c>
      <c r="L8" s="32" t="s">
        <v>1247</v>
      </c>
    </row>
    <row r="9" spans="1:12" x14ac:dyDescent="0.25">
      <c r="A9" s="1" t="s">
        <v>1046</v>
      </c>
      <c r="B9" t="s">
        <v>1077</v>
      </c>
      <c r="C9" t="s">
        <v>1052</v>
      </c>
      <c r="D9" s="2" t="s">
        <v>1249</v>
      </c>
      <c r="E9" s="32" t="s">
        <v>1272</v>
      </c>
      <c r="F9" t="s">
        <v>1085</v>
      </c>
      <c r="G9" t="s">
        <v>1061</v>
      </c>
      <c r="H9" t="s">
        <v>1260</v>
      </c>
      <c r="I9" s="32" t="s">
        <v>1279</v>
      </c>
      <c r="J9" t="s">
        <v>1285</v>
      </c>
      <c r="K9" t="s">
        <v>1191</v>
      </c>
      <c r="L9" s="32" t="s">
        <v>1071</v>
      </c>
    </row>
    <row r="10" spans="1:12" x14ac:dyDescent="0.25">
      <c r="A10" s="1" t="s">
        <v>1054</v>
      </c>
      <c r="B10" t="s">
        <v>1078</v>
      </c>
      <c r="C10" t="s">
        <v>1053</v>
      </c>
      <c r="D10" s="2" t="s">
        <v>1244</v>
      </c>
      <c r="E10" s="32" t="s">
        <v>1273</v>
      </c>
      <c r="F10" t="s">
        <v>1086</v>
      </c>
      <c r="G10" t="s">
        <v>1060</v>
      </c>
      <c r="H10" t="s">
        <v>1261</v>
      </c>
      <c r="I10" s="32" t="s">
        <v>1280</v>
      </c>
      <c r="J10" s="32" t="s">
        <v>1286</v>
      </c>
      <c r="K10" s="6" t="s">
        <v>1296</v>
      </c>
      <c r="L10" s="32" t="s">
        <v>1072</v>
      </c>
    </row>
    <row r="11" spans="1:12" x14ac:dyDescent="0.25">
      <c r="A11" s="1"/>
      <c r="B11" s="2"/>
      <c r="C11" s="2"/>
      <c r="D11" s="2"/>
      <c r="E11" s="2"/>
      <c r="F11" s="2"/>
      <c r="G11" s="2"/>
      <c r="H11" s="2"/>
      <c r="I11" s="2"/>
      <c r="K11" s="6"/>
      <c r="L11" s="2"/>
    </row>
    <row r="12" spans="1:12" x14ac:dyDescent="0.25">
      <c r="A12" t="s">
        <v>1164</v>
      </c>
      <c r="B12" t="s">
        <v>1091</v>
      </c>
      <c r="C12" t="s">
        <v>1092</v>
      </c>
      <c r="D12" t="s">
        <v>1093</v>
      </c>
      <c r="E12" t="s">
        <v>1094</v>
      </c>
      <c r="F12" t="s">
        <v>1095</v>
      </c>
      <c r="G12" t="s">
        <v>1096</v>
      </c>
      <c r="H12" t="s">
        <v>1092</v>
      </c>
      <c r="I12" t="s">
        <v>1097</v>
      </c>
      <c r="J12" t="s">
        <v>1098</v>
      </c>
      <c r="K12" t="s">
        <v>1099</v>
      </c>
      <c r="L12" t="s">
        <v>1161</v>
      </c>
    </row>
    <row r="13" spans="1:12" x14ac:dyDescent="0.25">
      <c r="A13" t="s">
        <v>1165</v>
      </c>
      <c r="B13" t="s">
        <v>1100</v>
      </c>
      <c r="C13" t="s">
        <v>1101</v>
      </c>
      <c r="D13" t="s">
        <v>1102</v>
      </c>
      <c r="E13" t="s">
        <v>1103</v>
      </c>
      <c r="F13" t="s">
        <v>1104</v>
      </c>
      <c r="H13" t="s">
        <v>1106</v>
      </c>
      <c r="I13" t="s">
        <v>1107</v>
      </c>
      <c r="J13" t="s">
        <v>1108</v>
      </c>
      <c r="K13" t="s">
        <v>1109</v>
      </c>
      <c r="L13" t="s">
        <v>1162</v>
      </c>
    </row>
    <row r="14" spans="1:12" x14ac:dyDescent="0.25">
      <c r="A14" t="s">
        <v>1166</v>
      </c>
      <c r="B14" t="s">
        <v>1110</v>
      </c>
      <c r="C14" t="s">
        <v>1111</v>
      </c>
      <c r="D14" t="s">
        <v>1112</v>
      </c>
      <c r="E14" s="1" t="s">
        <v>1113</v>
      </c>
      <c r="F14" t="s">
        <v>1114</v>
      </c>
      <c r="G14" t="s">
        <v>1105</v>
      </c>
      <c r="H14" t="s">
        <v>1116</v>
      </c>
      <c r="I14" t="s">
        <v>1117</v>
      </c>
      <c r="J14" t="s">
        <v>1118</v>
      </c>
      <c r="K14" t="s">
        <v>1119</v>
      </c>
      <c r="L14" t="s">
        <v>1163</v>
      </c>
    </row>
    <row r="15" spans="1:12" x14ac:dyDescent="0.25">
      <c r="A15" t="s">
        <v>1167</v>
      </c>
      <c r="B15" t="s">
        <v>1120</v>
      </c>
      <c r="C15" t="s">
        <v>1051</v>
      </c>
      <c r="D15" t="s">
        <v>1121</v>
      </c>
      <c r="E15" s="1" t="s">
        <v>1122</v>
      </c>
      <c r="F15" t="s">
        <v>1083</v>
      </c>
      <c r="G15" t="s">
        <v>1115</v>
      </c>
      <c r="H15" t="s">
        <v>1124</v>
      </c>
      <c r="I15" t="s">
        <v>1125</v>
      </c>
      <c r="J15" t="s">
        <v>1126</v>
      </c>
      <c r="K15" t="s">
        <v>1127</v>
      </c>
      <c r="L15" t="s">
        <v>1088</v>
      </c>
    </row>
    <row r="16" spans="1:12" x14ac:dyDescent="0.25">
      <c r="A16" t="s">
        <v>1168</v>
      </c>
      <c r="B16" t="s">
        <v>1128</v>
      </c>
      <c r="C16" t="s">
        <v>1129</v>
      </c>
      <c r="F16" t="s">
        <v>1130</v>
      </c>
      <c r="G16" t="s">
        <v>1123</v>
      </c>
      <c r="H16" s="1" t="s">
        <v>1131</v>
      </c>
      <c r="I16" t="s">
        <v>1132</v>
      </c>
      <c r="J16" t="s">
        <v>1133</v>
      </c>
      <c r="K16" t="s">
        <v>1134</v>
      </c>
    </row>
    <row r="17" spans="1:12" x14ac:dyDescent="0.25">
      <c r="A17" t="s">
        <v>1169</v>
      </c>
      <c r="C17" t="s">
        <v>1135</v>
      </c>
    </row>
    <row r="18" spans="1:12" x14ac:dyDescent="0.25">
      <c r="A18" t="s">
        <v>1170</v>
      </c>
      <c r="B18" t="s">
        <v>1136</v>
      </c>
      <c r="C18" t="s">
        <v>1137</v>
      </c>
      <c r="D18" t="s">
        <v>1138</v>
      </c>
      <c r="E18" t="s">
        <v>1139</v>
      </c>
      <c r="F18" t="s">
        <v>1085</v>
      </c>
      <c r="G18" t="s">
        <v>1088</v>
      </c>
      <c r="H18" s="1" t="s">
        <v>1140</v>
      </c>
      <c r="I18" t="s">
        <v>1141</v>
      </c>
      <c r="J18" t="s">
        <v>1142</v>
      </c>
      <c r="K18" t="s">
        <v>1143</v>
      </c>
      <c r="L18" t="s">
        <v>1088</v>
      </c>
    </row>
    <row r="19" spans="1:12" x14ac:dyDescent="0.25">
      <c r="A19" t="s">
        <v>1171</v>
      </c>
      <c r="B19" t="s">
        <v>1144</v>
      </c>
      <c r="C19" t="s">
        <v>1144</v>
      </c>
      <c r="D19" t="s">
        <v>1145</v>
      </c>
      <c r="E19" t="s">
        <v>1146</v>
      </c>
      <c r="F19" t="s">
        <v>1147</v>
      </c>
      <c r="G19" t="s">
        <v>1089</v>
      </c>
      <c r="H19" t="s">
        <v>1148</v>
      </c>
      <c r="I19" t="s">
        <v>1149</v>
      </c>
      <c r="J19" t="s">
        <v>1150</v>
      </c>
      <c r="K19" t="s">
        <v>1151</v>
      </c>
      <c r="L19" t="s">
        <v>1089</v>
      </c>
    </row>
    <row r="20" spans="1:12" x14ac:dyDescent="0.25">
      <c r="A20" t="s">
        <v>1172</v>
      </c>
      <c r="B20" t="s">
        <v>1152</v>
      </c>
      <c r="C20" t="s">
        <v>1153</v>
      </c>
      <c r="D20" t="s">
        <v>1154</v>
      </c>
      <c r="E20" t="s">
        <v>1155</v>
      </c>
      <c r="F20" t="s">
        <v>1156</v>
      </c>
      <c r="G20" t="s">
        <v>1157</v>
      </c>
      <c r="H20" t="s">
        <v>1155</v>
      </c>
      <c r="I20" t="s">
        <v>1158</v>
      </c>
      <c r="J20" t="s">
        <v>1159</v>
      </c>
      <c r="K20" t="s">
        <v>1160</v>
      </c>
      <c r="L20" t="s">
        <v>1090</v>
      </c>
    </row>
    <row r="21" spans="1:12" x14ac:dyDescent="0.25">
      <c r="A21" s="1"/>
      <c r="B21" s="2"/>
      <c r="C21" s="2"/>
      <c r="D21" s="2"/>
      <c r="E21" s="2"/>
      <c r="F21" s="2"/>
      <c r="G21" s="2"/>
      <c r="H21" s="2"/>
      <c r="I21" s="2"/>
      <c r="K21" s="2"/>
      <c r="L21" s="2"/>
    </row>
    <row r="22" spans="1:12" x14ac:dyDescent="0.25">
      <c r="A22" t="s">
        <v>1235</v>
      </c>
      <c r="B22" t="s">
        <v>1234</v>
      </c>
      <c r="C22" t="s">
        <v>1233</v>
      </c>
      <c r="D22" t="s">
        <v>1242</v>
      </c>
      <c r="E22" t="s">
        <v>1232</v>
      </c>
      <c r="F22" t="s">
        <v>1231</v>
      </c>
      <c r="G22" t="s">
        <v>1230</v>
      </c>
      <c r="H22" t="s">
        <v>1229</v>
      </c>
      <c r="I22" t="s">
        <v>1228</v>
      </c>
      <c r="J22" t="s">
        <v>1227</v>
      </c>
      <c r="K22" t="s">
        <v>1226</v>
      </c>
      <c r="L22" t="s">
        <v>1225</v>
      </c>
    </row>
    <row r="23" spans="1:12" x14ac:dyDescent="0.25">
      <c r="A23" t="s">
        <v>1236</v>
      </c>
      <c r="B23" t="s">
        <v>1224</v>
      </c>
      <c r="C23" t="s">
        <v>1223</v>
      </c>
      <c r="D23" t="s">
        <v>1222</v>
      </c>
      <c r="E23" s="1" t="s">
        <v>1221</v>
      </c>
      <c r="F23" t="s">
        <v>1220</v>
      </c>
      <c r="G23" t="s">
        <v>1219</v>
      </c>
      <c r="H23" t="s">
        <v>1218</v>
      </c>
      <c r="I23" t="s">
        <v>1217</v>
      </c>
      <c r="J23" t="s">
        <v>1118</v>
      </c>
      <c r="L23" t="s">
        <v>1215</v>
      </c>
    </row>
    <row r="24" spans="1:12" x14ac:dyDescent="0.25">
      <c r="A24" t="s">
        <v>1237</v>
      </c>
      <c r="B24" t="s">
        <v>1214</v>
      </c>
      <c r="C24" t="s">
        <v>1051</v>
      </c>
      <c r="D24" t="s">
        <v>1213</v>
      </c>
      <c r="E24" s="1" t="s">
        <v>1212</v>
      </c>
      <c r="F24" t="s">
        <v>1211</v>
      </c>
      <c r="G24" t="s">
        <v>1115</v>
      </c>
      <c r="H24" t="s">
        <v>1210</v>
      </c>
      <c r="I24" t="s">
        <v>1209</v>
      </c>
      <c r="J24" t="s">
        <v>1126</v>
      </c>
      <c r="K24" t="s">
        <v>1208</v>
      </c>
      <c r="L24" t="s">
        <v>1162</v>
      </c>
    </row>
    <row r="25" spans="1:12" x14ac:dyDescent="0.25">
      <c r="A25" t="s">
        <v>1241</v>
      </c>
      <c r="B25" t="s">
        <v>1207</v>
      </c>
      <c r="C25" s="1" t="s">
        <v>1206</v>
      </c>
      <c r="D25" t="s">
        <v>1205</v>
      </c>
      <c r="E25" t="s">
        <v>1204</v>
      </c>
      <c r="F25" t="s">
        <v>1203</v>
      </c>
      <c r="G25" t="s">
        <v>1202</v>
      </c>
      <c r="H25" s="1" t="s">
        <v>1201</v>
      </c>
      <c r="I25" t="s">
        <v>1132</v>
      </c>
      <c r="J25" s="2" t="s">
        <v>1133</v>
      </c>
      <c r="K25" t="s">
        <v>1200</v>
      </c>
      <c r="L25" t="s">
        <v>1199</v>
      </c>
    </row>
    <row r="26" spans="1:12" x14ac:dyDescent="0.25">
      <c r="A26" t="s">
        <v>1238</v>
      </c>
      <c r="B26" t="s">
        <v>1198</v>
      </c>
      <c r="C26" t="s">
        <v>1194</v>
      </c>
      <c r="D26" t="s">
        <v>1197</v>
      </c>
      <c r="E26" t="s">
        <v>1196</v>
      </c>
      <c r="F26" t="s">
        <v>1195</v>
      </c>
      <c r="G26" t="s">
        <v>1190</v>
      </c>
      <c r="H26" t="s">
        <v>1194</v>
      </c>
      <c r="I26" t="s">
        <v>1193</v>
      </c>
      <c r="J26" t="s">
        <v>1192</v>
      </c>
      <c r="K26" t="s">
        <v>1191</v>
      </c>
      <c r="L26" t="s">
        <v>1190</v>
      </c>
    </row>
    <row r="27" spans="1:12" x14ac:dyDescent="0.25">
      <c r="A27" t="s">
        <v>1239</v>
      </c>
      <c r="B27" t="s">
        <v>1189</v>
      </c>
      <c r="C27" t="s">
        <v>1185</v>
      </c>
      <c r="D27" t="s">
        <v>1188</v>
      </c>
      <c r="E27" t="s">
        <v>1187</v>
      </c>
      <c r="F27" t="s">
        <v>1186</v>
      </c>
      <c r="G27" t="s">
        <v>1182</v>
      </c>
      <c r="H27" t="s">
        <v>1185</v>
      </c>
      <c r="I27" t="s">
        <v>1149</v>
      </c>
      <c r="J27" t="s">
        <v>1184</v>
      </c>
      <c r="K27" t="s">
        <v>1183</v>
      </c>
      <c r="L27" t="s">
        <v>1182</v>
      </c>
    </row>
    <row r="28" spans="1:12" x14ac:dyDescent="0.25">
      <c r="A28" t="s">
        <v>1240</v>
      </c>
      <c r="B28" t="s">
        <v>1181</v>
      </c>
      <c r="C28" t="s">
        <v>1180</v>
      </c>
      <c r="D28" t="s">
        <v>1179</v>
      </c>
      <c r="E28" t="s">
        <v>1178</v>
      </c>
      <c r="F28" t="s">
        <v>1177</v>
      </c>
      <c r="G28" t="s">
        <v>1173</v>
      </c>
      <c r="H28" t="s">
        <v>1176</v>
      </c>
      <c r="I28" t="s">
        <v>1158</v>
      </c>
      <c r="J28" t="s">
        <v>1175</v>
      </c>
      <c r="K28" t="s">
        <v>1174</v>
      </c>
      <c r="L28" t="s">
        <v>1173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953</v>
      </c>
      <c r="C1" s="44" t="s">
        <v>954</v>
      </c>
      <c r="D1" s="1" t="s">
        <v>955</v>
      </c>
      <c r="E1" s="1" t="s">
        <v>956</v>
      </c>
      <c r="F1" s="1" t="s">
        <v>957</v>
      </c>
      <c r="G1" s="1" t="s">
        <v>958</v>
      </c>
      <c r="H1" s="1" t="s">
        <v>959</v>
      </c>
      <c r="I1" s="1" t="s">
        <v>960</v>
      </c>
      <c r="J1" s="1" t="s">
        <v>961</v>
      </c>
      <c r="K1" s="1" t="s">
        <v>962</v>
      </c>
      <c r="L1" s="1" t="s">
        <v>963</v>
      </c>
      <c r="M1" s="1" t="s">
        <v>964</v>
      </c>
      <c r="N1" s="1" t="s">
        <v>965</v>
      </c>
      <c r="O1" s="1" t="s">
        <v>966</v>
      </c>
      <c r="P1" s="1" t="s">
        <v>967</v>
      </c>
      <c r="Q1" s="1" t="s">
        <v>968</v>
      </c>
      <c r="R1" s="1" t="s">
        <v>969</v>
      </c>
      <c r="S1" s="1" t="s">
        <v>970</v>
      </c>
      <c r="T1" s="1" t="s">
        <v>971</v>
      </c>
      <c r="U1" s="1" t="s">
        <v>972</v>
      </c>
      <c r="V1" s="1" t="s">
        <v>22</v>
      </c>
      <c r="W1" s="1" t="s">
        <v>17</v>
      </c>
      <c r="X1" s="1" t="s">
        <v>18</v>
      </c>
      <c r="Y1" s="1" t="s">
        <v>19</v>
      </c>
      <c r="Z1" s="1" t="s">
        <v>262</v>
      </c>
      <c r="AA1" s="1" t="s">
        <v>263</v>
      </c>
      <c r="AB1" s="1" t="s">
        <v>264</v>
      </c>
      <c r="AC1" s="1" t="s">
        <v>973</v>
      </c>
      <c r="AD1" s="1" t="s">
        <v>974</v>
      </c>
      <c r="AE1" s="1" t="s">
        <v>975</v>
      </c>
      <c r="AF1" s="44" t="s">
        <v>976</v>
      </c>
      <c r="AG1" s="44" t="s">
        <v>977</v>
      </c>
      <c r="AH1" s="44" t="s">
        <v>978</v>
      </c>
      <c r="AI1" s="44" t="s">
        <v>979</v>
      </c>
      <c r="AJ1" s="44" t="s">
        <v>980</v>
      </c>
      <c r="AK1" s="1" t="s">
        <v>966</v>
      </c>
      <c r="AL1" s="1" t="s">
        <v>967</v>
      </c>
      <c r="AM1" s="1" t="s">
        <v>968</v>
      </c>
      <c r="AN1" s="1" t="s">
        <v>981</v>
      </c>
      <c r="AO1" s="1" t="s">
        <v>982</v>
      </c>
      <c r="AP1" s="1" t="s">
        <v>983</v>
      </c>
      <c r="AQ1" s="1" t="s">
        <v>984</v>
      </c>
      <c r="AR1" s="1" t="s">
        <v>985</v>
      </c>
      <c r="AS1" s="1" t="s">
        <v>986</v>
      </c>
      <c r="AT1" s="1" t="s">
        <v>987</v>
      </c>
      <c r="AU1" s="1" t="s">
        <v>988</v>
      </c>
      <c r="AV1" s="1" t="s">
        <v>989</v>
      </c>
      <c r="AW1" s="1" t="s">
        <v>990</v>
      </c>
      <c r="AX1" s="1" t="s">
        <v>991</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1010</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1035</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1006</v>
      </c>
      <c r="AU4" t="s">
        <v>1007</v>
      </c>
      <c r="AV4" t="s">
        <v>1008</v>
      </c>
    </row>
    <row r="5" spans="1:51" x14ac:dyDescent="0.25">
      <c r="A5" t="s">
        <v>1035</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1009</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992</v>
      </c>
      <c r="AU6" t="s">
        <v>993</v>
      </c>
      <c r="AV6" t="s">
        <v>994</v>
      </c>
      <c r="AW6" t="s">
        <v>995</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966</v>
      </c>
      <c r="AU7" t="s">
        <v>996</v>
      </c>
      <c r="AV7" t="s">
        <v>968</v>
      </c>
      <c r="AW7" t="s">
        <v>995</v>
      </c>
      <c r="AX7" t="s">
        <v>997</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998</v>
      </c>
      <c r="AV10" t="s">
        <v>999</v>
      </c>
      <c r="AW10" t="s">
        <v>995</v>
      </c>
      <c r="AX10" t="s">
        <v>1000</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1001</v>
      </c>
      <c r="AU11" t="s">
        <v>1002</v>
      </c>
      <c r="AV11" t="s">
        <v>1003</v>
      </c>
      <c r="AW11" t="s">
        <v>1004</v>
      </c>
      <c r="AX11" t="s">
        <v>995</v>
      </c>
      <c r="AY11" t="s">
        <v>1005</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1010</v>
      </c>
    </row>
    <row r="17" spans="1:51" x14ac:dyDescent="0.25">
      <c r="A17" s="1"/>
    </row>
    <row r="18" spans="1:51" ht="29.25" customHeight="1" x14ac:dyDescent="0.25">
      <c r="A18" s="1"/>
      <c r="AF18" s="47" t="s">
        <v>79</v>
      </c>
      <c r="AG18" s="47" t="s">
        <v>1011</v>
      </c>
      <c r="AH18" s="47" t="s">
        <v>1012</v>
      </c>
      <c r="AI18" s="47" t="s">
        <v>1013</v>
      </c>
      <c r="AJ18" s="47" t="s">
        <v>1014</v>
      </c>
      <c r="AK18" s="2" t="s">
        <v>22</v>
      </c>
      <c r="AL18" s="55" t="s">
        <v>1015</v>
      </c>
      <c r="AN18" s="48"/>
      <c r="AO18" s="48"/>
      <c r="AP18" s="48"/>
      <c r="AQ18" s="48"/>
      <c r="AR18" s="48"/>
      <c r="AS18" s="48"/>
    </row>
    <row r="19" spans="1:51" ht="15" customHeight="1" x14ac:dyDescent="0.25">
      <c r="A19" s="2"/>
      <c r="AF19" s="49" t="s">
        <v>1036</v>
      </c>
      <c r="AG19" s="49" t="s">
        <v>1037</v>
      </c>
      <c r="AH19" s="49" t="s">
        <v>1038</v>
      </c>
      <c r="AI19" s="49" t="s">
        <v>1039</v>
      </c>
      <c r="AJ19" s="50" t="s">
        <v>1016</v>
      </c>
      <c r="AK19" s="2" t="s">
        <v>17</v>
      </c>
      <c r="AL19" s="56" t="s">
        <v>1017</v>
      </c>
      <c r="AO19" t="s">
        <v>1018</v>
      </c>
    </row>
    <row r="20" spans="1:51" ht="15.75" customHeight="1" x14ac:dyDescent="0.25">
      <c r="A20" s="2"/>
      <c r="AF20" s="49" t="s">
        <v>1019</v>
      </c>
      <c r="AG20" s="49" t="s">
        <v>1020</v>
      </c>
      <c r="AH20" s="49" t="s">
        <v>1021</v>
      </c>
      <c r="AI20" s="49" t="s">
        <v>1022</v>
      </c>
      <c r="AJ20" s="50" t="s">
        <v>1023</v>
      </c>
      <c r="AK20" s="2" t="s">
        <v>262</v>
      </c>
      <c r="AL20" s="51" t="s">
        <v>1024</v>
      </c>
      <c r="AO20" t="s">
        <v>1025</v>
      </c>
    </row>
    <row r="21" spans="1:51" ht="17.25" customHeight="1" x14ac:dyDescent="0.25">
      <c r="A21" s="2"/>
      <c r="AF21" t="s">
        <v>1026</v>
      </c>
      <c r="AG21" s="49" t="s">
        <v>1027</v>
      </c>
      <c r="AH21" s="49" t="s">
        <v>1028</v>
      </c>
      <c r="AI21" s="49" t="s">
        <v>1029</v>
      </c>
      <c r="AJ21" s="50" t="s">
        <v>1030</v>
      </c>
      <c r="AK21" s="2" t="s">
        <v>5</v>
      </c>
      <c r="AL21" s="51" t="s">
        <v>1031</v>
      </c>
      <c r="AO21" t="s">
        <v>1025</v>
      </c>
    </row>
    <row r="22" spans="1:51" x14ac:dyDescent="0.25">
      <c r="A22" s="2"/>
      <c r="AF22" t="s">
        <v>1032</v>
      </c>
      <c r="AG22" t="s">
        <v>1033</v>
      </c>
      <c r="AH22" t="s">
        <v>1021</v>
      </c>
      <c r="AI22" t="s">
        <v>1034</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115" zoomScaleNormal="115" workbookViewId="0">
      <pane ySplit="1" topLeftCell="A26" activePane="bottomLeft" state="frozen"/>
      <selection pane="bottomLeft" activeCell="P70" sqref="A1:P70"/>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951</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f>1/Figures!C25</f>
        <v>1.0309278350515465</v>
      </c>
      <c r="C7">
        <f>1/Figures!D25</f>
        <v>1.0309278350515465</v>
      </c>
      <c r="D7">
        <f>1/Figures!E25</f>
        <v>1.0309278350515465</v>
      </c>
      <c r="E7">
        <f>1/Figures!F25</f>
        <v>0.24096385542168672</v>
      </c>
      <c r="F7">
        <f>1/Figures!G25</f>
        <v>1.0309278350515465</v>
      </c>
      <c r="G7">
        <f>1/Figures!H25</f>
        <v>1.2360939431396785</v>
      </c>
      <c r="H7">
        <f>1/Figures!I25</f>
        <v>1.0964912280701753</v>
      </c>
      <c r="I7">
        <f>1/Figures!J25</f>
        <v>6.3291139240506328E-3</v>
      </c>
      <c r="J7">
        <f>1/Figures!K25</f>
        <v>9.5238095238095247E-3</v>
      </c>
      <c r="K7">
        <f>1/Figures!L25</f>
        <v>0.26666666666666666</v>
      </c>
      <c r="L7">
        <f>1/Figures!M25</f>
        <v>1</v>
      </c>
      <c r="M7">
        <f>1/Figures!I25</f>
        <v>1.0964912280701753</v>
      </c>
      <c r="N7">
        <f>1/Figures!I25</f>
        <v>1.0964912280701753</v>
      </c>
      <c r="O7">
        <f>1/Figures!I25</f>
        <v>1.0964912280701753</v>
      </c>
      <c r="P7">
        <v>1</v>
      </c>
    </row>
    <row r="8" spans="1:16" x14ac:dyDescent="0.25">
      <c r="A8" s="2" t="s">
        <v>425</v>
      </c>
      <c r="B8" t="s">
        <v>940</v>
      </c>
      <c r="C8" t="s">
        <v>941</v>
      </c>
      <c r="D8" t="s">
        <v>942</v>
      </c>
      <c r="E8" t="s">
        <v>943</v>
      </c>
      <c r="F8" t="s">
        <v>944</v>
      </c>
      <c r="G8" t="s">
        <v>423</v>
      </c>
      <c r="H8" t="s">
        <v>900</v>
      </c>
      <c r="I8" t="s">
        <v>946</v>
      </c>
      <c r="J8" t="s">
        <v>945</v>
      </c>
      <c r="K8" t="s">
        <v>952</v>
      </c>
      <c r="L8" t="s">
        <v>422</v>
      </c>
      <c r="M8" t="s">
        <v>947</v>
      </c>
      <c r="N8" t="s">
        <v>948</v>
      </c>
      <c r="O8" t="s">
        <v>949</v>
      </c>
      <c r="P8" t="s">
        <v>950</v>
      </c>
    </row>
    <row r="9" spans="1:16" x14ac:dyDescent="0.25">
      <c r="A9" s="2" t="s">
        <v>426</v>
      </c>
      <c r="B9" t="s">
        <v>525</v>
      </c>
      <c r="C9" t="s">
        <v>791</v>
      </c>
      <c r="D9" t="s">
        <v>828</v>
      </c>
      <c r="E9" t="s">
        <v>829</v>
      </c>
      <c r="F9" t="s">
        <v>864</v>
      </c>
      <c r="G9" t="s">
        <v>432</v>
      </c>
      <c r="H9" t="s">
        <v>432</v>
      </c>
      <c r="I9" t="s">
        <v>865</v>
      </c>
      <c r="J9" t="s">
        <v>899</v>
      </c>
      <c r="K9" t="s">
        <v>901</v>
      </c>
      <c r="L9" t="s">
        <v>432</v>
      </c>
      <c r="M9" t="s">
        <v>525</v>
      </c>
      <c r="N9" t="s">
        <v>791</v>
      </c>
      <c r="O9" t="s">
        <v>828</v>
      </c>
      <c r="P9" t="s">
        <v>864</v>
      </c>
    </row>
    <row r="10" spans="1:16" x14ac:dyDescent="0.25">
      <c r="A10" s="2" t="s">
        <v>427</v>
      </c>
      <c r="B10" t="s">
        <v>526</v>
      </c>
      <c r="C10" t="s">
        <v>792</v>
      </c>
      <c r="D10" t="s">
        <v>827</v>
      </c>
      <c r="E10" t="s">
        <v>830</v>
      </c>
      <c r="F10" t="s">
        <v>863</v>
      </c>
      <c r="G10" t="s">
        <v>424</v>
      </c>
      <c r="H10" t="s">
        <v>424</v>
      </c>
      <c r="I10" t="s">
        <v>866</v>
      </c>
      <c r="J10" t="s">
        <v>898</v>
      </c>
      <c r="K10" t="s">
        <v>902</v>
      </c>
      <c r="L10" t="s">
        <v>424</v>
      </c>
      <c r="M10" t="s">
        <v>526</v>
      </c>
      <c r="N10" t="s">
        <v>792</v>
      </c>
      <c r="O10" t="s">
        <v>827</v>
      </c>
      <c r="P10" t="s">
        <v>863</v>
      </c>
    </row>
    <row r="11" spans="1:16" x14ac:dyDescent="0.25">
      <c r="A11" s="2" t="s">
        <v>428</v>
      </c>
      <c r="B11" t="s">
        <v>611</v>
      </c>
      <c r="C11" t="s">
        <v>793</v>
      </c>
      <c r="D11" t="s">
        <v>826</v>
      </c>
      <c r="E11" t="s">
        <v>831</v>
      </c>
      <c r="F11" t="s">
        <v>862</v>
      </c>
      <c r="G11" t="s">
        <v>588</v>
      </c>
      <c r="H11" t="s">
        <v>588</v>
      </c>
      <c r="I11" t="s">
        <v>867</v>
      </c>
      <c r="J11" t="s">
        <v>897</v>
      </c>
      <c r="K11" t="s">
        <v>903</v>
      </c>
      <c r="L11" t="s">
        <v>588</v>
      </c>
      <c r="M11" t="s">
        <v>611</v>
      </c>
      <c r="N11" t="s">
        <v>793</v>
      </c>
      <c r="O11" t="s">
        <v>826</v>
      </c>
      <c r="P11" t="s">
        <v>862</v>
      </c>
    </row>
    <row r="12" spans="1:16" x14ac:dyDescent="0.25">
      <c r="A12" s="2" t="s">
        <v>579</v>
      </c>
      <c r="B12" t="s">
        <v>580</v>
      </c>
      <c r="C12" t="s">
        <v>794</v>
      </c>
      <c r="D12" t="s">
        <v>825</v>
      </c>
      <c r="E12" t="s">
        <v>832</v>
      </c>
      <c r="F12" t="s">
        <v>861</v>
      </c>
      <c r="G12" t="s">
        <v>581</v>
      </c>
      <c r="H12" t="s">
        <v>581</v>
      </c>
      <c r="I12" t="s">
        <v>868</v>
      </c>
      <c r="J12" t="s">
        <v>896</v>
      </c>
      <c r="K12" t="s">
        <v>904</v>
      </c>
      <c r="L12" t="s">
        <v>581</v>
      </c>
      <c r="M12" t="s">
        <v>580</v>
      </c>
      <c r="N12" t="s">
        <v>794</v>
      </c>
      <c r="O12" t="s">
        <v>825</v>
      </c>
      <c r="P12" t="s">
        <v>861</v>
      </c>
    </row>
    <row r="13" spans="1:16" x14ac:dyDescent="0.25">
      <c r="A13" s="2" t="s">
        <v>429</v>
      </c>
      <c r="B13" t="s">
        <v>531</v>
      </c>
      <c r="C13" t="s">
        <v>795</v>
      </c>
      <c r="D13" t="s">
        <v>824</v>
      </c>
      <c r="E13" t="s">
        <v>834</v>
      </c>
      <c r="F13" t="s">
        <v>860</v>
      </c>
      <c r="G13" t="s">
        <v>434</v>
      </c>
      <c r="H13" t="s">
        <v>434</v>
      </c>
      <c r="I13" t="s">
        <v>869</v>
      </c>
      <c r="J13" t="s">
        <v>894</v>
      </c>
      <c r="K13" t="s">
        <v>905</v>
      </c>
      <c r="L13" t="s">
        <v>434</v>
      </c>
      <c r="M13" t="s">
        <v>531</v>
      </c>
      <c r="N13" t="s">
        <v>795</v>
      </c>
      <c r="O13" t="s">
        <v>824</v>
      </c>
      <c r="P13" t="s">
        <v>860</v>
      </c>
    </row>
    <row r="14" spans="1:16" x14ac:dyDescent="0.25">
      <c r="A14" s="2" t="s">
        <v>430</v>
      </c>
      <c r="B14" t="s">
        <v>532</v>
      </c>
      <c r="C14" t="s">
        <v>796</v>
      </c>
      <c r="D14" t="s">
        <v>823</v>
      </c>
      <c r="E14" t="s">
        <v>833</v>
      </c>
      <c r="F14" t="s">
        <v>859</v>
      </c>
      <c r="G14" t="s">
        <v>433</v>
      </c>
      <c r="H14" t="s">
        <v>433</v>
      </c>
      <c r="I14" t="s">
        <v>870</v>
      </c>
      <c r="J14" t="s">
        <v>895</v>
      </c>
      <c r="K14" t="s">
        <v>906</v>
      </c>
      <c r="L14" t="s">
        <v>433</v>
      </c>
      <c r="M14" t="s">
        <v>532</v>
      </c>
      <c r="N14" t="s">
        <v>796</v>
      </c>
      <c r="O14" t="s">
        <v>823</v>
      </c>
      <c r="P14" t="s">
        <v>859</v>
      </c>
    </row>
    <row r="15" spans="1:16" x14ac:dyDescent="0.25">
      <c r="A15" s="2" t="s">
        <v>431</v>
      </c>
      <c r="B15" t="s">
        <v>533</v>
      </c>
      <c r="C15" t="s">
        <v>797</v>
      </c>
      <c r="D15" t="s">
        <v>822</v>
      </c>
      <c r="E15" t="s">
        <v>835</v>
      </c>
      <c r="F15" t="s">
        <v>858</v>
      </c>
      <c r="G15" t="s">
        <v>435</v>
      </c>
      <c r="H15" t="s">
        <v>435</v>
      </c>
      <c r="I15" t="s">
        <v>871</v>
      </c>
      <c r="J15" t="s">
        <v>893</v>
      </c>
      <c r="K15" t="s">
        <v>907</v>
      </c>
      <c r="L15" t="s">
        <v>435</v>
      </c>
      <c r="M15" t="s">
        <v>533</v>
      </c>
      <c r="N15" t="s">
        <v>797</v>
      </c>
      <c r="O15" t="s">
        <v>822</v>
      </c>
      <c r="P15" t="s">
        <v>858</v>
      </c>
    </row>
    <row r="16" spans="1:16" x14ac:dyDescent="0.25">
      <c r="A16" t="s">
        <v>436</v>
      </c>
      <c r="B16">
        <v>10000</v>
      </c>
      <c r="C16">
        <v>10000</v>
      </c>
      <c r="D16">
        <v>10000</v>
      </c>
      <c r="E16">
        <v>50000</v>
      </c>
      <c r="F16">
        <v>10000</v>
      </c>
      <c r="G16">
        <v>10000</v>
      </c>
      <c r="H16">
        <v>10000</v>
      </c>
      <c r="I16">
        <f>10000*200</f>
        <v>2000000</v>
      </c>
      <c r="J16">
        <v>1000000</v>
      </c>
      <c r="K16">
        <v>50000</v>
      </c>
      <c r="L16">
        <v>10000</v>
      </c>
      <c r="M16">
        <v>10000</v>
      </c>
      <c r="N16">
        <v>10000</v>
      </c>
      <c r="O16">
        <v>10000</v>
      </c>
      <c r="P16">
        <v>10000</v>
      </c>
    </row>
    <row r="17" spans="1:16" x14ac:dyDescent="0.25">
      <c r="A17" t="s">
        <v>437</v>
      </c>
      <c r="B17">
        <v>2500</v>
      </c>
      <c r="C17">
        <v>2500</v>
      </c>
      <c r="D17">
        <v>2500</v>
      </c>
      <c r="E17">
        <v>10000</v>
      </c>
      <c r="F17">
        <v>2500</v>
      </c>
      <c r="G17">
        <v>2500</v>
      </c>
      <c r="H17">
        <v>2500</v>
      </c>
      <c r="I17">
        <v>500000</v>
      </c>
      <c r="J17">
        <v>250000</v>
      </c>
      <c r="K17">
        <v>10000</v>
      </c>
      <c r="L17">
        <v>2500</v>
      </c>
      <c r="M17">
        <v>2500</v>
      </c>
      <c r="N17">
        <v>2500</v>
      </c>
      <c r="O17">
        <v>2500</v>
      </c>
      <c r="P17">
        <v>2500</v>
      </c>
    </row>
    <row r="18" spans="1:16" x14ac:dyDescent="0.25">
      <c r="A18" t="s">
        <v>446</v>
      </c>
      <c r="B18" t="s">
        <v>524</v>
      </c>
      <c r="C18" t="s">
        <v>642</v>
      </c>
      <c r="D18" t="s">
        <v>641</v>
      </c>
      <c r="E18" t="s">
        <v>640</v>
      </c>
      <c r="F18" t="s">
        <v>639</v>
      </c>
      <c r="G18" t="s">
        <v>459</v>
      </c>
      <c r="H18" t="s">
        <v>459</v>
      </c>
      <c r="I18" t="s">
        <v>459</v>
      </c>
      <c r="J18" t="s">
        <v>643</v>
      </c>
      <c r="K18" t="s">
        <v>644</v>
      </c>
      <c r="L18" t="s">
        <v>459</v>
      </c>
      <c r="M18" t="s">
        <v>711</v>
      </c>
      <c r="N18" t="s">
        <v>709</v>
      </c>
      <c r="O18" t="s">
        <v>710</v>
      </c>
      <c r="P18" t="s">
        <v>712</v>
      </c>
    </row>
    <row r="19" spans="1:16" x14ac:dyDescent="0.25">
      <c r="A19" s="1" t="s">
        <v>445</v>
      </c>
      <c r="B19" s="42" t="s">
        <v>527</v>
      </c>
      <c r="C19" s="42" t="s">
        <v>519</v>
      </c>
      <c r="D19" s="42" t="s">
        <v>519</v>
      </c>
      <c r="E19" s="42" t="s">
        <v>519</v>
      </c>
      <c r="F19" s="42" t="s">
        <v>519</v>
      </c>
      <c r="G19" s="42" t="s">
        <v>590</v>
      </c>
      <c r="H19" s="42" t="s">
        <v>519</v>
      </c>
      <c r="I19" s="42" t="s">
        <v>519</v>
      </c>
      <c r="J19" s="42" t="s">
        <v>519</v>
      </c>
      <c r="K19" s="42" t="s">
        <v>519</v>
      </c>
      <c r="L19" s="42" t="s">
        <v>554</v>
      </c>
      <c r="M19" s="42" t="s">
        <v>519</v>
      </c>
      <c r="N19" s="42" t="s">
        <v>519</v>
      </c>
      <c r="O19" s="42" t="s">
        <v>519</v>
      </c>
      <c r="P19" s="42" t="s">
        <v>519</v>
      </c>
    </row>
    <row r="20" spans="1:16" x14ac:dyDescent="0.25">
      <c r="A20" s="1" t="s">
        <v>447</v>
      </c>
      <c r="B20" s="42" t="s">
        <v>528</v>
      </c>
      <c r="C20" s="42" t="s">
        <v>520</v>
      </c>
      <c r="D20" s="42" t="s">
        <v>520</v>
      </c>
      <c r="E20" s="42" t="s">
        <v>520</v>
      </c>
      <c r="F20" s="42" t="s">
        <v>520</v>
      </c>
      <c r="G20" s="42" t="s">
        <v>591</v>
      </c>
      <c r="H20" s="42" t="s">
        <v>520</v>
      </c>
      <c r="I20" s="42" t="s">
        <v>520</v>
      </c>
      <c r="J20" s="42" t="s">
        <v>520</v>
      </c>
      <c r="K20" s="42" t="s">
        <v>520</v>
      </c>
      <c r="L20" s="42" t="s">
        <v>555</v>
      </c>
      <c r="M20" s="42" t="s">
        <v>520</v>
      </c>
      <c r="N20" s="42" t="s">
        <v>520</v>
      </c>
      <c r="O20" s="42" t="s">
        <v>520</v>
      </c>
      <c r="P20" s="42" t="s">
        <v>520</v>
      </c>
    </row>
    <row r="21" spans="1:16" x14ac:dyDescent="0.25">
      <c r="A21" s="1" t="s">
        <v>448</v>
      </c>
      <c r="B21" s="42" t="s">
        <v>529</v>
      </c>
      <c r="C21" s="42" t="s">
        <v>521</v>
      </c>
      <c r="D21" s="42" t="s">
        <v>521</v>
      </c>
      <c r="E21" s="42" t="s">
        <v>521</v>
      </c>
      <c r="F21" s="42" t="s">
        <v>521</v>
      </c>
      <c r="G21" s="42" t="s">
        <v>592</v>
      </c>
      <c r="H21" s="42" t="s">
        <v>521</v>
      </c>
      <c r="I21" s="42" t="s">
        <v>521</v>
      </c>
      <c r="J21" s="42" t="s">
        <v>521</v>
      </c>
      <c r="K21" s="42" t="s">
        <v>521</v>
      </c>
      <c r="L21" s="42" t="s">
        <v>556</v>
      </c>
      <c r="M21" s="42" t="s">
        <v>521</v>
      </c>
      <c r="N21" s="42" t="s">
        <v>521</v>
      </c>
      <c r="O21" s="42" t="s">
        <v>521</v>
      </c>
      <c r="P21" s="42" t="s">
        <v>521</v>
      </c>
    </row>
    <row r="22" spans="1:16" x14ac:dyDescent="0.25">
      <c r="A22" s="2" t="s">
        <v>449</v>
      </c>
      <c r="B22" s="42" t="s">
        <v>530</v>
      </c>
      <c r="C22" s="42" t="s">
        <v>530</v>
      </c>
      <c r="D22" s="42" t="s">
        <v>530</v>
      </c>
      <c r="E22" s="42" t="s">
        <v>674</v>
      </c>
      <c r="F22" s="42" t="s">
        <v>530</v>
      </c>
      <c r="G22" s="42" t="s">
        <v>593</v>
      </c>
      <c r="H22" s="42" t="s">
        <v>675</v>
      </c>
      <c r="I22" s="42" t="s">
        <v>658</v>
      </c>
      <c r="J22" s="42" t="s">
        <v>676</v>
      </c>
      <c r="K22" s="42" t="s">
        <v>659</v>
      </c>
      <c r="L22" s="42" t="s">
        <v>557</v>
      </c>
      <c r="M22" s="42" t="s">
        <v>678</v>
      </c>
      <c r="N22" s="42" t="s">
        <v>678</v>
      </c>
      <c r="O22" s="42" t="s">
        <v>677</v>
      </c>
      <c r="P22" s="42" t="s">
        <v>557</v>
      </c>
    </row>
    <row r="23" spans="1:16" x14ac:dyDescent="0.25">
      <c r="A23" s="2" t="s">
        <v>450</v>
      </c>
      <c r="B23" t="s">
        <v>451</v>
      </c>
      <c r="C23" t="s">
        <v>647</v>
      </c>
      <c r="D23" t="s">
        <v>648</v>
      </c>
      <c r="E23" t="s">
        <v>649</v>
      </c>
      <c r="F23" t="s">
        <v>650</v>
      </c>
      <c r="G23" t="s">
        <v>594</v>
      </c>
      <c r="H23" t="s">
        <v>244</v>
      </c>
      <c r="I23" t="s">
        <v>651</v>
      </c>
      <c r="J23" t="s">
        <v>652</v>
      </c>
      <c r="K23" t="s">
        <v>653</v>
      </c>
      <c r="L23" t="s">
        <v>509</v>
      </c>
      <c r="M23" t="s">
        <v>655</v>
      </c>
      <c r="N23" t="s">
        <v>654</v>
      </c>
      <c r="O23" t="s">
        <v>656</v>
      </c>
      <c r="P23" t="s">
        <v>657</v>
      </c>
    </row>
    <row r="24" spans="1:16" x14ac:dyDescent="0.25">
      <c r="A24" s="2" t="s">
        <v>453</v>
      </c>
      <c r="B24" t="s">
        <v>454</v>
      </c>
      <c r="C24" t="s">
        <v>454</v>
      </c>
      <c r="D24" t="s">
        <v>454</v>
      </c>
      <c r="E24" t="s">
        <v>454</v>
      </c>
      <c r="F24" t="s">
        <v>454</v>
      </c>
      <c r="G24" t="s">
        <v>454</v>
      </c>
      <c r="H24" t="s">
        <v>455</v>
      </c>
      <c r="I24" t="s">
        <v>454</v>
      </c>
      <c r="J24" t="s">
        <v>454</v>
      </c>
      <c r="K24" t="s">
        <v>455</v>
      </c>
      <c r="L24" t="s">
        <v>454</v>
      </c>
      <c r="M24" t="s">
        <v>455</v>
      </c>
      <c r="N24" t="s">
        <v>455</v>
      </c>
      <c r="O24" t="s">
        <v>455</v>
      </c>
      <c r="P24" t="s">
        <v>454</v>
      </c>
    </row>
    <row r="25" spans="1:16" x14ac:dyDescent="0.25">
      <c r="A25" s="1" t="s">
        <v>452</v>
      </c>
      <c r="B25">
        <v>33</v>
      </c>
      <c r="C25">
        <v>33</v>
      </c>
      <c r="D25">
        <v>33</v>
      </c>
      <c r="E25">
        <v>33</v>
      </c>
      <c r="F25">
        <v>33</v>
      </c>
      <c r="G25">
        <v>33</v>
      </c>
      <c r="H25">
        <v>25</v>
      </c>
      <c r="I25">
        <v>28</v>
      </c>
      <c r="J25">
        <v>30</v>
      </c>
      <c r="K25">
        <v>26</v>
      </c>
      <c r="L25">
        <v>40</v>
      </c>
      <c r="M25">
        <v>33</v>
      </c>
      <c r="N25">
        <v>33</v>
      </c>
      <c r="O25">
        <v>33</v>
      </c>
      <c r="P25">
        <v>40</v>
      </c>
    </row>
    <row r="26" spans="1:16" x14ac:dyDescent="0.25">
      <c r="A26" s="1" t="s">
        <v>456</v>
      </c>
      <c r="B26" s="32">
        <v>63</v>
      </c>
      <c r="C26" s="32">
        <v>63</v>
      </c>
      <c r="D26" s="32">
        <v>63</v>
      </c>
      <c r="E26" s="32">
        <v>63</v>
      </c>
      <c r="F26" s="32">
        <v>63</v>
      </c>
      <c r="G26">
        <v>56</v>
      </c>
      <c r="H26">
        <v>55</v>
      </c>
      <c r="I26">
        <v>58</v>
      </c>
      <c r="J26">
        <v>60</v>
      </c>
      <c r="K26">
        <v>56</v>
      </c>
      <c r="L26">
        <v>70</v>
      </c>
      <c r="M26">
        <v>63</v>
      </c>
      <c r="N26">
        <v>63</v>
      </c>
      <c r="O26">
        <v>63</v>
      </c>
      <c r="P26">
        <v>70</v>
      </c>
    </row>
    <row r="27" spans="1:16" x14ac:dyDescent="0.25">
      <c r="A27" s="1" t="s">
        <v>558</v>
      </c>
      <c r="B27" s="32">
        <v>63</v>
      </c>
      <c r="C27" s="32">
        <v>63</v>
      </c>
      <c r="D27" s="32">
        <v>63</v>
      </c>
      <c r="E27" s="32">
        <v>63</v>
      </c>
      <c r="F27" s="32">
        <v>63</v>
      </c>
      <c r="G27" s="32">
        <v>70</v>
      </c>
      <c r="H27" s="32">
        <v>71</v>
      </c>
      <c r="I27" s="32">
        <v>68</v>
      </c>
      <c r="J27">
        <v>71</v>
      </c>
      <c r="K27">
        <v>71</v>
      </c>
      <c r="L27">
        <v>71</v>
      </c>
      <c r="M27">
        <v>71</v>
      </c>
      <c r="N27">
        <v>71</v>
      </c>
      <c r="O27">
        <v>71</v>
      </c>
      <c r="P27">
        <v>71</v>
      </c>
    </row>
    <row r="28" spans="1:16" x14ac:dyDescent="0.25">
      <c r="A28" s="1" t="s">
        <v>457</v>
      </c>
      <c r="B28">
        <v>71</v>
      </c>
      <c r="C28">
        <v>71</v>
      </c>
      <c r="D28">
        <v>71</v>
      </c>
      <c r="E28">
        <v>71</v>
      </c>
      <c r="F28">
        <v>71</v>
      </c>
      <c r="G28">
        <v>71</v>
      </c>
      <c r="H28">
        <v>71</v>
      </c>
      <c r="I28">
        <v>71</v>
      </c>
      <c r="J28">
        <v>76</v>
      </c>
      <c r="K28">
        <v>73</v>
      </c>
      <c r="L28">
        <v>86</v>
      </c>
      <c r="M28">
        <v>71</v>
      </c>
      <c r="N28">
        <v>71</v>
      </c>
      <c r="O28">
        <v>71</v>
      </c>
      <c r="P28">
        <v>71</v>
      </c>
    </row>
    <row r="29" spans="1:16" x14ac:dyDescent="0.25">
      <c r="A29" s="1" t="s">
        <v>559</v>
      </c>
      <c r="B29" s="32">
        <v>128</v>
      </c>
      <c r="C29" s="32">
        <v>128</v>
      </c>
      <c r="D29" s="32">
        <v>128</v>
      </c>
      <c r="E29" s="32">
        <v>128</v>
      </c>
      <c r="F29" s="32">
        <v>128</v>
      </c>
      <c r="G29" s="32">
        <v>154</v>
      </c>
      <c r="H29" s="32">
        <v>154</v>
      </c>
      <c r="I29" s="32">
        <v>154</v>
      </c>
      <c r="J29">
        <v>155</v>
      </c>
      <c r="K29">
        <v>155</v>
      </c>
      <c r="L29">
        <v>155</v>
      </c>
      <c r="M29">
        <v>155</v>
      </c>
      <c r="N29">
        <v>155</v>
      </c>
      <c r="O29">
        <v>155</v>
      </c>
      <c r="P29">
        <v>155</v>
      </c>
    </row>
    <row r="30" spans="1:16" x14ac:dyDescent="0.25">
      <c r="A30" s="1" t="s">
        <v>587</v>
      </c>
      <c r="B30" s="32">
        <v>118</v>
      </c>
      <c r="C30" s="32">
        <v>118</v>
      </c>
      <c r="D30" s="32">
        <v>118</v>
      </c>
      <c r="E30" s="32">
        <v>118</v>
      </c>
      <c r="F30" s="32">
        <v>118</v>
      </c>
      <c r="G30" s="32">
        <v>144</v>
      </c>
      <c r="H30" s="32">
        <v>144</v>
      </c>
      <c r="I30" s="32">
        <v>144</v>
      </c>
      <c r="J30">
        <v>145</v>
      </c>
      <c r="K30">
        <v>145</v>
      </c>
      <c r="L30">
        <v>145</v>
      </c>
      <c r="M30">
        <v>145</v>
      </c>
      <c r="N30">
        <v>145</v>
      </c>
      <c r="O30">
        <v>145</v>
      </c>
      <c r="P30">
        <v>145</v>
      </c>
    </row>
    <row r="31" spans="1:16" x14ac:dyDescent="0.25">
      <c r="A31" s="2" t="s">
        <v>582</v>
      </c>
      <c r="B31" t="s">
        <v>612</v>
      </c>
      <c r="C31" t="s">
        <v>662</v>
      </c>
      <c r="D31" t="s">
        <v>663</v>
      </c>
      <c r="E31" t="s">
        <v>664</v>
      </c>
      <c r="F31" t="s">
        <v>665</v>
      </c>
      <c r="G31" t="s">
        <v>585</v>
      </c>
      <c r="H31" t="s">
        <v>583</v>
      </c>
      <c r="I31" t="s">
        <v>666</v>
      </c>
      <c r="J31" t="s">
        <v>667</v>
      </c>
      <c r="K31" t="s">
        <v>668</v>
      </c>
      <c r="L31" t="s">
        <v>583</v>
      </c>
      <c r="M31" t="s">
        <v>670</v>
      </c>
      <c r="N31" t="s">
        <v>671</v>
      </c>
      <c r="O31" t="s">
        <v>669</v>
      </c>
      <c r="P31" t="s">
        <v>672</v>
      </c>
    </row>
    <row r="32" spans="1:16" x14ac:dyDescent="0.25">
      <c r="A32" s="2" t="s">
        <v>458</v>
      </c>
      <c r="B32" t="s">
        <v>524</v>
      </c>
      <c r="C32" t="s">
        <v>642</v>
      </c>
      <c r="D32" t="s">
        <v>641</v>
      </c>
      <c r="E32" t="s">
        <v>640</v>
      </c>
      <c r="F32" t="s">
        <v>639</v>
      </c>
      <c r="G32" t="s">
        <v>459</v>
      </c>
      <c r="H32" t="s">
        <v>459</v>
      </c>
      <c r="I32" t="s">
        <v>459</v>
      </c>
      <c r="J32" t="s">
        <v>643</v>
      </c>
      <c r="K32" t="s">
        <v>644</v>
      </c>
      <c r="L32" t="s">
        <v>459</v>
      </c>
      <c r="M32" t="s">
        <v>524</v>
      </c>
      <c r="N32" t="s">
        <v>642</v>
      </c>
      <c r="O32" t="s">
        <v>641</v>
      </c>
      <c r="P32" t="s">
        <v>639</v>
      </c>
    </row>
    <row r="33" spans="1:16" x14ac:dyDescent="0.25">
      <c r="A33" s="2" t="s">
        <v>466</v>
      </c>
      <c r="B33" s="35">
        <v>5</v>
      </c>
      <c r="C33" s="35">
        <v>10</v>
      </c>
      <c r="D33" s="35">
        <v>5</v>
      </c>
      <c r="E33" s="35">
        <v>4</v>
      </c>
      <c r="F33" s="35">
        <v>5</v>
      </c>
      <c r="G33" s="35">
        <v>5</v>
      </c>
      <c r="H33" s="35">
        <v>18</v>
      </c>
      <c r="I33" s="35">
        <v>10</v>
      </c>
      <c r="J33" s="35">
        <v>4</v>
      </c>
      <c r="K33" s="35">
        <v>16</v>
      </c>
      <c r="L33" s="35">
        <v>18</v>
      </c>
      <c r="M33" s="35">
        <v>18</v>
      </c>
      <c r="N33" s="35">
        <v>18</v>
      </c>
      <c r="O33" s="35">
        <v>18</v>
      </c>
      <c r="P33" s="35">
        <v>18</v>
      </c>
    </row>
    <row r="34" spans="1:16" x14ac:dyDescent="0.25">
      <c r="A34" s="2" t="s">
        <v>469</v>
      </c>
      <c r="B34" s="6">
        <v>2</v>
      </c>
      <c r="C34" s="6">
        <v>4</v>
      </c>
      <c r="D34" s="6">
        <v>3</v>
      </c>
      <c r="E34" s="6">
        <v>4</v>
      </c>
      <c r="F34" s="6">
        <v>3</v>
      </c>
      <c r="G34" s="6">
        <v>3</v>
      </c>
      <c r="H34" s="6">
        <v>3</v>
      </c>
      <c r="I34" s="6">
        <v>4</v>
      </c>
      <c r="J34" s="35">
        <v>5</v>
      </c>
      <c r="K34" s="6">
        <v>12</v>
      </c>
      <c r="L34" s="6">
        <v>8</v>
      </c>
      <c r="M34" s="6">
        <v>3</v>
      </c>
      <c r="N34" s="6">
        <v>3</v>
      </c>
      <c r="O34" s="6">
        <v>3</v>
      </c>
      <c r="P34" s="6">
        <v>8</v>
      </c>
    </row>
    <row r="35" spans="1:16" x14ac:dyDescent="0.25">
      <c r="A35" s="2" t="s">
        <v>467</v>
      </c>
      <c r="B35" s="35">
        <v>2</v>
      </c>
      <c r="C35" s="35">
        <v>4</v>
      </c>
      <c r="D35" s="35">
        <v>2</v>
      </c>
      <c r="E35" s="35">
        <v>2</v>
      </c>
      <c r="F35" s="35">
        <v>2</v>
      </c>
      <c r="G35" s="35">
        <v>4</v>
      </c>
      <c r="H35" s="35">
        <v>4</v>
      </c>
      <c r="I35" s="35">
        <v>4</v>
      </c>
      <c r="J35" s="35">
        <v>2</v>
      </c>
      <c r="K35" s="35">
        <v>11</v>
      </c>
      <c r="L35" s="35">
        <v>8</v>
      </c>
      <c r="M35" s="35">
        <v>4</v>
      </c>
      <c r="N35" s="35">
        <v>4</v>
      </c>
      <c r="O35" s="35">
        <v>4</v>
      </c>
      <c r="P35" s="35">
        <v>8</v>
      </c>
    </row>
    <row r="36" spans="1:16" x14ac:dyDescent="0.25">
      <c r="A36" s="2" t="s">
        <v>468</v>
      </c>
      <c r="B36" s="35">
        <v>1</v>
      </c>
      <c r="C36" s="35">
        <v>2</v>
      </c>
      <c r="D36" s="35">
        <v>1</v>
      </c>
      <c r="E36" s="35">
        <v>1</v>
      </c>
      <c r="F36" s="35">
        <v>1</v>
      </c>
      <c r="G36" s="35">
        <v>1</v>
      </c>
      <c r="H36" s="35">
        <v>1</v>
      </c>
      <c r="I36" s="35">
        <v>1</v>
      </c>
      <c r="J36" s="35">
        <v>2</v>
      </c>
      <c r="K36" s="35">
        <v>5</v>
      </c>
      <c r="L36" s="35">
        <v>3</v>
      </c>
      <c r="M36" s="35">
        <v>1</v>
      </c>
      <c r="N36" s="35">
        <v>1</v>
      </c>
      <c r="O36" s="35">
        <v>1</v>
      </c>
      <c r="P36" s="35">
        <v>3</v>
      </c>
    </row>
    <row r="37" spans="1:16" x14ac:dyDescent="0.25">
      <c r="A37" s="2" t="s">
        <v>463</v>
      </c>
      <c r="B37" s="42" t="s">
        <v>673</v>
      </c>
      <c r="C37" s="42" t="s">
        <v>673</v>
      </c>
      <c r="D37" s="42" t="s">
        <v>673</v>
      </c>
      <c r="E37" s="42" t="s">
        <v>691</v>
      </c>
      <c r="F37" s="42" t="s">
        <v>673</v>
      </c>
      <c r="G37" s="42" t="s">
        <v>595</v>
      </c>
      <c r="H37" s="42" t="s">
        <v>707</v>
      </c>
      <c r="I37" s="42" t="s">
        <v>729</v>
      </c>
      <c r="J37" s="42" t="s">
        <v>713</v>
      </c>
      <c r="K37" s="42" t="s">
        <v>690</v>
      </c>
      <c r="L37" s="42" t="s">
        <v>476</v>
      </c>
      <c r="M37" s="42" t="s">
        <v>707</v>
      </c>
      <c r="N37" s="42" t="s">
        <v>707</v>
      </c>
      <c r="O37" s="42" t="s">
        <v>707</v>
      </c>
      <c r="P37" s="42" t="s">
        <v>476</v>
      </c>
    </row>
    <row r="38" spans="1:16" x14ac:dyDescent="0.25">
      <c r="A38" s="2" t="s">
        <v>487</v>
      </c>
      <c r="B38" s="42" t="s">
        <v>673</v>
      </c>
      <c r="C38" s="42" t="s">
        <v>673</v>
      </c>
      <c r="D38" s="42" t="s">
        <v>673</v>
      </c>
      <c r="E38" s="42" t="s">
        <v>691</v>
      </c>
      <c r="F38" s="42" t="s">
        <v>673</v>
      </c>
      <c r="G38" s="42" t="s">
        <v>595</v>
      </c>
      <c r="H38" s="42" t="s">
        <v>707</v>
      </c>
      <c r="I38" s="42" t="s">
        <v>729</v>
      </c>
      <c r="J38" s="42" t="s">
        <v>713</v>
      </c>
      <c r="K38" s="42" t="s">
        <v>690</v>
      </c>
      <c r="L38" s="42" t="s">
        <v>476</v>
      </c>
      <c r="M38" s="42" t="s">
        <v>707</v>
      </c>
      <c r="N38" s="42" t="s">
        <v>707</v>
      </c>
      <c r="O38" s="42" t="s">
        <v>707</v>
      </c>
      <c r="P38" s="42" t="s">
        <v>476</v>
      </c>
    </row>
    <row r="39" spans="1:16" x14ac:dyDescent="0.25">
      <c r="A39" s="2" t="s">
        <v>462</v>
      </c>
      <c r="B39" s="42" t="s">
        <v>546</v>
      </c>
      <c r="C39" s="42" t="s">
        <v>546</v>
      </c>
      <c r="D39" s="42" t="s">
        <v>546</v>
      </c>
      <c r="E39" s="42" t="s">
        <v>692</v>
      </c>
      <c r="F39" s="42" t="s">
        <v>546</v>
      </c>
      <c r="G39" s="42" t="s">
        <v>596</v>
      </c>
      <c r="H39" s="42" t="s">
        <v>706</v>
      </c>
      <c r="I39" s="42" t="s">
        <v>728</v>
      </c>
      <c r="J39" s="42" t="s">
        <v>714</v>
      </c>
      <c r="K39" s="42" t="s">
        <v>689</v>
      </c>
      <c r="L39" s="42" t="s">
        <v>477</v>
      </c>
      <c r="M39" s="42" t="s">
        <v>706</v>
      </c>
      <c r="N39" s="42" t="s">
        <v>706</v>
      </c>
      <c r="O39" s="42" t="s">
        <v>706</v>
      </c>
      <c r="P39" s="42" t="s">
        <v>477</v>
      </c>
    </row>
    <row r="40" spans="1:16" x14ac:dyDescent="0.25">
      <c r="A40" s="2" t="s">
        <v>475</v>
      </c>
      <c r="B40" s="42" t="s">
        <v>546</v>
      </c>
      <c r="C40" s="42" t="s">
        <v>546</v>
      </c>
      <c r="D40" s="42" t="s">
        <v>546</v>
      </c>
      <c r="E40" s="42" t="s">
        <v>692</v>
      </c>
      <c r="F40" s="42" t="s">
        <v>546</v>
      </c>
      <c r="G40" s="42" t="s">
        <v>596</v>
      </c>
      <c r="H40" s="42" t="s">
        <v>706</v>
      </c>
      <c r="I40" s="42" t="s">
        <v>728</v>
      </c>
      <c r="J40" s="42" t="s">
        <v>714</v>
      </c>
      <c r="K40" s="42" t="s">
        <v>689</v>
      </c>
      <c r="L40" s="42" t="s">
        <v>477</v>
      </c>
      <c r="M40" s="42" t="s">
        <v>706</v>
      </c>
      <c r="N40" s="42" t="s">
        <v>706</v>
      </c>
      <c r="O40" s="42" t="s">
        <v>706</v>
      </c>
      <c r="P40" s="42" t="s">
        <v>477</v>
      </c>
    </row>
    <row r="41" spans="1:16" x14ac:dyDescent="0.25">
      <c r="A41" s="2" t="s">
        <v>473</v>
      </c>
      <c r="B41" s="42" t="s">
        <v>547</v>
      </c>
      <c r="C41" s="42" t="s">
        <v>547</v>
      </c>
      <c r="D41" s="42" t="s">
        <v>547</v>
      </c>
      <c r="E41" s="42" t="s">
        <v>693</v>
      </c>
      <c r="F41" s="42" t="s">
        <v>547</v>
      </c>
      <c r="G41" s="42" t="s">
        <v>597</v>
      </c>
      <c r="H41" s="42" t="s">
        <v>701</v>
      </c>
      <c r="I41" s="42" t="s">
        <v>726</v>
      </c>
      <c r="J41" s="42" t="s">
        <v>715</v>
      </c>
      <c r="K41" s="42" t="s">
        <v>688</v>
      </c>
      <c r="L41" s="42" t="s">
        <v>478</v>
      </c>
      <c r="M41" s="42" t="s">
        <v>701</v>
      </c>
      <c r="N41" s="42" t="s">
        <v>701</v>
      </c>
      <c r="O41" s="42" t="s">
        <v>701</v>
      </c>
      <c r="P41" s="42" t="s">
        <v>478</v>
      </c>
    </row>
    <row r="42" spans="1:16" x14ac:dyDescent="0.25">
      <c r="A42" s="2" t="s">
        <v>470</v>
      </c>
      <c r="B42" s="42" t="s">
        <v>543</v>
      </c>
      <c r="C42" s="42" t="s">
        <v>543</v>
      </c>
      <c r="D42" s="42" t="s">
        <v>543</v>
      </c>
      <c r="E42" s="42" t="s">
        <v>697</v>
      </c>
      <c r="F42" s="42" t="s">
        <v>543</v>
      </c>
      <c r="G42" s="42" t="s">
        <v>598</v>
      </c>
      <c r="H42" s="42" t="s">
        <v>700</v>
      </c>
      <c r="I42" s="42" t="s">
        <v>724</v>
      </c>
      <c r="J42" s="42" t="s">
        <v>716</v>
      </c>
      <c r="K42" s="42" t="s">
        <v>687</v>
      </c>
      <c r="L42" s="42" t="s">
        <v>479</v>
      </c>
      <c r="M42" s="42" t="s">
        <v>700</v>
      </c>
      <c r="N42" s="42" t="s">
        <v>700</v>
      </c>
      <c r="O42" s="42" t="s">
        <v>700</v>
      </c>
      <c r="P42" s="42" t="s">
        <v>479</v>
      </c>
    </row>
    <row r="43" spans="1:16" x14ac:dyDescent="0.25">
      <c r="A43" s="2" t="s">
        <v>471</v>
      </c>
      <c r="B43" s="42" t="s">
        <v>544</v>
      </c>
      <c r="C43" s="42" t="s">
        <v>544</v>
      </c>
      <c r="D43" s="42" t="s">
        <v>544</v>
      </c>
      <c r="E43" s="42" t="s">
        <v>679</v>
      </c>
      <c r="F43" s="42" t="s">
        <v>544</v>
      </c>
      <c r="G43" s="42" t="s">
        <v>599</v>
      </c>
      <c r="H43" s="42" t="s">
        <v>702</v>
      </c>
      <c r="I43" s="42" t="s">
        <v>725</v>
      </c>
      <c r="J43" s="42" t="s">
        <v>717</v>
      </c>
      <c r="K43" s="42" t="s">
        <v>685</v>
      </c>
      <c r="L43" s="42" t="s">
        <v>480</v>
      </c>
      <c r="M43" s="42" t="s">
        <v>702</v>
      </c>
      <c r="N43" s="42" t="s">
        <v>702</v>
      </c>
      <c r="O43" s="42" t="s">
        <v>702</v>
      </c>
      <c r="P43" s="42" t="s">
        <v>480</v>
      </c>
    </row>
    <row r="44" spans="1:16" x14ac:dyDescent="0.25">
      <c r="A44" s="2" t="s">
        <v>465</v>
      </c>
      <c r="B44" s="42" t="s">
        <v>551</v>
      </c>
      <c r="C44" s="42" t="s">
        <v>551</v>
      </c>
      <c r="D44" s="42" t="s">
        <v>551</v>
      </c>
      <c r="E44" s="42" t="s">
        <v>694</v>
      </c>
      <c r="F44" s="42" t="s">
        <v>551</v>
      </c>
      <c r="G44" s="42" t="s">
        <v>600</v>
      </c>
      <c r="H44" s="42" t="s">
        <v>703</v>
      </c>
      <c r="I44" s="42" t="s">
        <v>732</v>
      </c>
      <c r="J44" s="42" t="s">
        <v>718</v>
      </c>
      <c r="K44" s="42" t="s">
        <v>685</v>
      </c>
      <c r="L44" s="42" t="s">
        <v>481</v>
      </c>
      <c r="M44" s="42" t="s">
        <v>703</v>
      </c>
      <c r="N44" s="42" t="s">
        <v>703</v>
      </c>
      <c r="O44" s="42" t="s">
        <v>703</v>
      </c>
      <c r="P44" s="42" t="s">
        <v>481</v>
      </c>
    </row>
    <row r="45" spans="1:16" x14ac:dyDescent="0.25">
      <c r="A45" s="2" t="s">
        <v>460</v>
      </c>
      <c r="B45" s="42" t="s">
        <v>550</v>
      </c>
      <c r="C45" s="42" t="s">
        <v>550</v>
      </c>
      <c r="D45" s="42" t="s">
        <v>550</v>
      </c>
      <c r="E45" s="42" t="s">
        <v>679</v>
      </c>
      <c r="F45" s="42" t="s">
        <v>550</v>
      </c>
      <c r="G45" s="42" t="s">
        <v>601</v>
      </c>
      <c r="H45" s="42" t="s">
        <v>698</v>
      </c>
      <c r="I45" s="42" t="s">
        <v>730</v>
      </c>
      <c r="J45" s="42" t="s">
        <v>719</v>
      </c>
      <c r="K45" s="42" t="s">
        <v>683</v>
      </c>
      <c r="L45" s="42" t="s">
        <v>482</v>
      </c>
      <c r="M45" s="42" t="s">
        <v>698</v>
      </c>
      <c r="N45" s="42" t="s">
        <v>698</v>
      </c>
      <c r="O45" s="42" t="s">
        <v>698</v>
      </c>
      <c r="P45" s="42" t="s">
        <v>482</v>
      </c>
    </row>
    <row r="46" spans="1:16" x14ac:dyDescent="0.25">
      <c r="A46" s="2" t="s">
        <v>461</v>
      </c>
      <c r="B46" s="42" t="s">
        <v>552</v>
      </c>
      <c r="C46" s="42" t="s">
        <v>552</v>
      </c>
      <c r="D46" s="42" t="s">
        <v>552</v>
      </c>
      <c r="E46" s="42" t="s">
        <v>695</v>
      </c>
      <c r="F46" s="42" t="s">
        <v>552</v>
      </c>
      <c r="G46" s="42" t="s">
        <v>602</v>
      </c>
      <c r="H46" s="42" t="s">
        <v>699</v>
      </c>
      <c r="I46" s="42" t="s">
        <v>731</v>
      </c>
      <c r="J46" s="42" t="s">
        <v>720</v>
      </c>
      <c r="K46" s="42" t="s">
        <v>684</v>
      </c>
      <c r="L46" s="42" t="s">
        <v>483</v>
      </c>
      <c r="M46" s="42" t="s">
        <v>699</v>
      </c>
      <c r="N46" s="42" t="s">
        <v>699</v>
      </c>
      <c r="O46" s="42" t="s">
        <v>699</v>
      </c>
      <c r="P46" s="42" t="s">
        <v>483</v>
      </c>
    </row>
    <row r="47" spans="1:16" x14ac:dyDescent="0.25">
      <c r="A47" s="2" t="s">
        <v>474</v>
      </c>
      <c r="B47" s="42" t="s">
        <v>548</v>
      </c>
      <c r="C47" s="42" t="s">
        <v>548</v>
      </c>
      <c r="D47" s="42" t="s">
        <v>548</v>
      </c>
      <c r="E47" s="42" t="s">
        <v>695</v>
      </c>
      <c r="F47" s="42" t="s">
        <v>548</v>
      </c>
      <c r="G47" s="42" t="s">
        <v>603</v>
      </c>
      <c r="H47" s="42" t="s">
        <v>705</v>
      </c>
      <c r="I47" s="42" t="s">
        <v>727</v>
      </c>
      <c r="J47" s="42" t="s">
        <v>721</v>
      </c>
      <c r="K47" s="42" t="s">
        <v>683</v>
      </c>
      <c r="L47" s="42" t="s">
        <v>484</v>
      </c>
      <c r="M47" s="42" t="s">
        <v>705</v>
      </c>
      <c r="N47" s="42" t="s">
        <v>705</v>
      </c>
      <c r="O47" s="42" t="s">
        <v>705</v>
      </c>
      <c r="P47" s="42" t="s">
        <v>484</v>
      </c>
    </row>
    <row r="48" spans="1:16" x14ac:dyDescent="0.25">
      <c r="A48" s="2" t="s">
        <v>464</v>
      </c>
      <c r="B48" s="42" t="s">
        <v>553</v>
      </c>
      <c r="C48" s="42" t="s">
        <v>553</v>
      </c>
      <c r="D48" s="42" t="s">
        <v>553</v>
      </c>
      <c r="E48" s="42" t="s">
        <v>696</v>
      </c>
      <c r="F48" s="42" t="s">
        <v>553</v>
      </c>
      <c r="G48" s="42" t="s">
        <v>604</v>
      </c>
      <c r="H48" s="42" t="s">
        <v>704</v>
      </c>
      <c r="I48" s="42" t="s">
        <v>733</v>
      </c>
      <c r="J48" s="42" t="s">
        <v>722</v>
      </c>
      <c r="K48" s="42" t="s">
        <v>686</v>
      </c>
      <c r="L48" s="42" t="s">
        <v>485</v>
      </c>
      <c r="M48" s="42" t="s">
        <v>704</v>
      </c>
      <c r="N48" s="42" t="s">
        <v>704</v>
      </c>
      <c r="O48" s="42" t="s">
        <v>704</v>
      </c>
      <c r="P48" s="42" t="s">
        <v>485</v>
      </c>
    </row>
    <row r="49" spans="1:16" x14ac:dyDescent="0.25">
      <c r="A49" s="2" t="s">
        <v>472</v>
      </c>
      <c r="B49" s="42" t="s">
        <v>545</v>
      </c>
      <c r="C49" s="42" t="s">
        <v>545</v>
      </c>
      <c r="D49" s="42" t="s">
        <v>545</v>
      </c>
      <c r="E49" s="42" t="s">
        <v>680</v>
      </c>
      <c r="F49" s="42" t="s">
        <v>545</v>
      </c>
      <c r="G49" s="42" t="s">
        <v>605</v>
      </c>
      <c r="H49" s="42" t="s">
        <v>708</v>
      </c>
      <c r="I49" s="42" t="s">
        <v>734</v>
      </c>
      <c r="J49" s="42" t="s">
        <v>723</v>
      </c>
      <c r="K49" s="42" t="s">
        <v>682</v>
      </c>
      <c r="L49" s="42" t="s">
        <v>486</v>
      </c>
      <c r="M49" s="42" t="s">
        <v>708</v>
      </c>
      <c r="N49" s="42" t="s">
        <v>708</v>
      </c>
      <c r="O49" s="42" t="s">
        <v>708</v>
      </c>
      <c r="P49" s="42" t="s">
        <v>486</v>
      </c>
    </row>
    <row r="50" spans="1:16" x14ac:dyDescent="0.25">
      <c r="A50" s="2" t="s">
        <v>488</v>
      </c>
      <c r="B50" t="s">
        <v>489</v>
      </c>
      <c r="C50" t="s">
        <v>628</v>
      </c>
      <c r="D50" t="s">
        <v>629</v>
      </c>
      <c r="E50" t="s">
        <v>836</v>
      </c>
      <c r="F50" t="s">
        <v>630</v>
      </c>
      <c r="G50" t="s">
        <v>606</v>
      </c>
      <c r="H50" t="s">
        <v>631</v>
      </c>
      <c r="I50" t="s">
        <v>632</v>
      </c>
      <c r="J50" t="s">
        <v>633</v>
      </c>
      <c r="K50" t="s">
        <v>634</v>
      </c>
      <c r="L50" t="s">
        <v>589</v>
      </c>
      <c r="M50" t="s">
        <v>635</v>
      </c>
      <c r="N50" t="s">
        <v>636</v>
      </c>
      <c r="O50" t="s">
        <v>637</v>
      </c>
      <c r="P50" t="s">
        <v>638</v>
      </c>
    </row>
    <row r="51" spans="1:16" x14ac:dyDescent="0.25">
      <c r="A51" s="2" t="s">
        <v>490</v>
      </c>
      <c r="B51" t="s">
        <v>535</v>
      </c>
      <c r="C51" t="s">
        <v>798</v>
      </c>
      <c r="D51" t="s">
        <v>821</v>
      </c>
      <c r="E51" t="s">
        <v>837</v>
      </c>
      <c r="F51" t="s">
        <v>799</v>
      </c>
      <c r="G51" t="s">
        <v>607</v>
      </c>
      <c r="H51" t="s">
        <v>800</v>
      </c>
      <c r="I51" t="s">
        <v>872</v>
      </c>
      <c r="J51" t="s">
        <v>892</v>
      </c>
      <c r="K51" t="s">
        <v>908</v>
      </c>
      <c r="L51" t="s">
        <v>493</v>
      </c>
      <c r="M51" t="s">
        <v>932</v>
      </c>
      <c r="N51" t="s">
        <v>930</v>
      </c>
      <c r="O51" t="s">
        <v>931</v>
      </c>
      <c r="P51" t="s">
        <v>493</v>
      </c>
    </row>
    <row r="52" spans="1:16" x14ac:dyDescent="0.25">
      <c r="A52" s="2" t="s">
        <v>491</v>
      </c>
      <c r="B52" t="s">
        <v>743</v>
      </c>
      <c r="C52" t="s">
        <v>745</v>
      </c>
      <c r="D52" t="s">
        <v>742</v>
      </c>
      <c r="E52" t="s">
        <v>746</v>
      </c>
      <c r="F52" t="s">
        <v>741</v>
      </c>
      <c r="G52" t="s">
        <v>747</v>
      </c>
      <c r="H52" t="s">
        <v>748</v>
      </c>
      <c r="I52" t="s">
        <v>749</v>
      </c>
      <c r="J52" t="s">
        <v>761</v>
      </c>
      <c r="K52" t="s">
        <v>750</v>
      </c>
      <c r="L52" t="s">
        <v>751</v>
      </c>
      <c r="M52" t="s">
        <v>753</v>
      </c>
      <c r="N52" t="s">
        <v>752</v>
      </c>
      <c r="O52" t="s">
        <v>754</v>
      </c>
      <c r="P52" t="s">
        <v>771</v>
      </c>
    </row>
    <row r="53" spans="1:16" x14ac:dyDescent="0.25">
      <c r="A53" s="2" t="s">
        <v>755</v>
      </c>
      <c r="B53" t="s">
        <v>775</v>
      </c>
      <c r="C53" t="s">
        <v>767</v>
      </c>
      <c r="D53" t="s">
        <v>768</v>
      </c>
      <c r="E53" t="s">
        <v>756</v>
      </c>
      <c r="F53" t="s">
        <v>769</v>
      </c>
      <c r="G53" t="s">
        <v>757</v>
      </c>
      <c r="H53" t="s">
        <v>758</v>
      </c>
      <c r="I53" t="s">
        <v>759</v>
      </c>
      <c r="J53" t="s">
        <v>760</v>
      </c>
      <c r="K53" t="s">
        <v>740</v>
      </c>
      <c r="L53" t="s">
        <v>762</v>
      </c>
      <c r="M53" t="s">
        <v>774</v>
      </c>
      <c r="N53" t="s">
        <v>773</v>
      </c>
      <c r="O53" t="s">
        <v>772</v>
      </c>
      <c r="P53" t="s">
        <v>770</v>
      </c>
    </row>
    <row r="54" spans="1:16" x14ac:dyDescent="0.25">
      <c r="A54" s="2" t="s">
        <v>495</v>
      </c>
      <c r="B54" t="s">
        <v>736</v>
      </c>
      <c r="C54">
        <v>1</v>
      </c>
      <c r="D54" t="s">
        <v>737</v>
      </c>
      <c r="E54" t="s">
        <v>738</v>
      </c>
      <c r="F54" t="s">
        <v>739</v>
      </c>
      <c r="G54">
        <v>0.4</v>
      </c>
      <c r="H54">
        <v>2</v>
      </c>
      <c r="I54">
        <v>0.5</v>
      </c>
      <c r="J54">
        <v>1</v>
      </c>
      <c r="K54">
        <v>0.4</v>
      </c>
      <c r="L54">
        <v>2</v>
      </c>
      <c r="M54">
        <v>2</v>
      </c>
      <c r="N54">
        <v>2</v>
      </c>
      <c r="O54">
        <v>2</v>
      </c>
      <c r="P54">
        <v>2</v>
      </c>
    </row>
    <row r="55" spans="1:16" x14ac:dyDescent="0.25">
      <c r="A55" s="2" t="s">
        <v>492</v>
      </c>
      <c r="B55" t="s">
        <v>536</v>
      </c>
      <c r="C55" t="s">
        <v>763</v>
      </c>
      <c r="D55" t="s">
        <v>765</v>
      </c>
      <c r="E55" t="s">
        <v>785</v>
      </c>
      <c r="F55" t="s">
        <v>777</v>
      </c>
      <c r="G55" t="s">
        <v>608</v>
      </c>
      <c r="H55" t="s">
        <v>494</v>
      </c>
      <c r="I55" t="s">
        <v>786</v>
      </c>
      <c r="J55" t="s">
        <v>788</v>
      </c>
      <c r="K55" t="s">
        <v>790</v>
      </c>
      <c r="L55" t="s">
        <v>494</v>
      </c>
      <c r="M55" t="s">
        <v>782</v>
      </c>
      <c r="N55" t="s">
        <v>780</v>
      </c>
      <c r="O55" t="s">
        <v>784</v>
      </c>
      <c r="P55" t="s">
        <v>494</v>
      </c>
    </row>
    <row r="56" spans="1:16" x14ac:dyDescent="0.25">
      <c r="A56" s="2" t="s">
        <v>496</v>
      </c>
      <c r="B56" t="s">
        <v>534</v>
      </c>
      <c r="C56" t="s">
        <v>764</v>
      </c>
      <c r="D56" t="s">
        <v>766</v>
      </c>
      <c r="E56" t="s">
        <v>778</v>
      </c>
      <c r="F56" t="s">
        <v>776</v>
      </c>
      <c r="G56" t="s">
        <v>605</v>
      </c>
      <c r="H56" t="s">
        <v>486</v>
      </c>
      <c r="I56" t="s">
        <v>787</v>
      </c>
      <c r="J56" t="s">
        <v>789</v>
      </c>
      <c r="K56" t="s">
        <v>681</v>
      </c>
      <c r="L56" t="s">
        <v>486</v>
      </c>
      <c r="M56" t="s">
        <v>781</v>
      </c>
      <c r="N56" t="s">
        <v>779</v>
      </c>
      <c r="O56" t="s">
        <v>783</v>
      </c>
      <c r="P56" t="s">
        <v>486</v>
      </c>
    </row>
    <row r="57" spans="1:16" x14ac:dyDescent="0.25">
      <c r="A57" s="2" t="s">
        <v>498</v>
      </c>
      <c r="B57" t="s">
        <v>537</v>
      </c>
      <c r="C57" t="s">
        <v>803</v>
      </c>
      <c r="D57" t="s">
        <v>820</v>
      </c>
      <c r="E57" t="s">
        <v>838</v>
      </c>
      <c r="F57" t="s">
        <v>857</v>
      </c>
      <c r="G57" t="s">
        <v>497</v>
      </c>
      <c r="H57" t="s">
        <v>497</v>
      </c>
      <c r="I57" t="s">
        <v>873</v>
      </c>
      <c r="J57" t="s">
        <v>891</v>
      </c>
      <c r="K57" t="s">
        <v>909</v>
      </c>
      <c r="L57" t="s">
        <v>497</v>
      </c>
      <c r="M57" t="s">
        <v>537</v>
      </c>
      <c r="N57" t="s">
        <v>803</v>
      </c>
      <c r="O57" t="s">
        <v>820</v>
      </c>
      <c r="P57" t="s">
        <v>857</v>
      </c>
    </row>
    <row r="58" spans="1:16" x14ac:dyDescent="0.25">
      <c r="A58" s="2" t="s">
        <v>499</v>
      </c>
      <c r="B58" t="s">
        <v>538</v>
      </c>
      <c r="C58" t="s">
        <v>804</v>
      </c>
      <c r="D58" t="s">
        <v>819</v>
      </c>
      <c r="E58" t="s">
        <v>839</v>
      </c>
      <c r="F58" t="s">
        <v>856</v>
      </c>
      <c r="G58" t="s">
        <v>538</v>
      </c>
      <c r="H58" t="s">
        <v>538</v>
      </c>
      <c r="I58" t="s">
        <v>874</v>
      </c>
      <c r="J58" t="s">
        <v>890</v>
      </c>
      <c r="K58" t="s">
        <v>910</v>
      </c>
      <c r="L58" t="s">
        <v>538</v>
      </c>
      <c r="M58" t="s">
        <v>538</v>
      </c>
      <c r="N58" t="s">
        <v>804</v>
      </c>
      <c r="O58" t="s">
        <v>819</v>
      </c>
      <c r="P58" t="s">
        <v>856</v>
      </c>
    </row>
    <row r="59" spans="1:16" x14ac:dyDescent="0.25">
      <c r="A59" s="2" t="s">
        <v>500</v>
      </c>
      <c r="B59" t="s">
        <v>539</v>
      </c>
      <c r="C59" t="s">
        <v>805</v>
      </c>
      <c r="D59" t="s">
        <v>818</v>
      </c>
      <c r="E59" t="s">
        <v>840</v>
      </c>
      <c r="F59" t="s">
        <v>855</v>
      </c>
      <c r="G59" t="s">
        <v>609</v>
      </c>
      <c r="H59" t="s">
        <v>801</v>
      </c>
      <c r="I59" t="s">
        <v>875</v>
      </c>
      <c r="J59" t="s">
        <v>889</v>
      </c>
      <c r="K59" t="s">
        <v>911</v>
      </c>
      <c r="L59" t="s">
        <v>502</v>
      </c>
      <c r="M59" t="s">
        <v>927</v>
      </c>
      <c r="N59" t="s">
        <v>925</v>
      </c>
      <c r="O59" t="s">
        <v>924</v>
      </c>
      <c r="P59" t="s">
        <v>933</v>
      </c>
    </row>
    <row r="60" spans="1:16" x14ac:dyDescent="0.25">
      <c r="A60" s="2" t="s">
        <v>506</v>
      </c>
      <c r="B60" t="s">
        <v>539</v>
      </c>
      <c r="C60" t="s">
        <v>805</v>
      </c>
      <c r="D60" t="s">
        <v>817</v>
      </c>
      <c r="E60" t="s">
        <v>841</v>
      </c>
      <c r="F60" t="s">
        <v>854</v>
      </c>
      <c r="G60" t="s">
        <v>610</v>
      </c>
      <c r="H60" t="s">
        <v>802</v>
      </c>
      <c r="I60" t="s">
        <v>876</v>
      </c>
      <c r="J60" t="s">
        <v>888</v>
      </c>
      <c r="K60" t="s">
        <v>653</v>
      </c>
      <c r="L60" t="s">
        <v>501</v>
      </c>
      <c r="M60" t="s">
        <v>928</v>
      </c>
      <c r="N60" t="s">
        <v>926</v>
      </c>
      <c r="O60" t="s">
        <v>656</v>
      </c>
      <c r="P60" t="s">
        <v>934</v>
      </c>
    </row>
    <row r="61" spans="1:16" x14ac:dyDescent="0.25">
      <c r="A61" s="2" t="s">
        <v>510</v>
      </c>
      <c r="B61" t="s">
        <v>539</v>
      </c>
      <c r="C61" t="s">
        <v>805</v>
      </c>
      <c r="D61" t="s">
        <v>816</v>
      </c>
      <c r="E61" t="s">
        <v>841</v>
      </c>
      <c r="F61" t="s">
        <v>854</v>
      </c>
      <c r="G61" t="s">
        <v>609</v>
      </c>
      <c r="H61" t="s">
        <v>802</v>
      </c>
      <c r="I61" t="s">
        <v>876</v>
      </c>
      <c r="J61" t="s">
        <v>888</v>
      </c>
      <c r="K61" t="s">
        <v>912</v>
      </c>
      <c r="L61" t="s">
        <v>511</v>
      </c>
      <c r="M61" t="s">
        <v>929</v>
      </c>
      <c r="N61" t="s">
        <v>926</v>
      </c>
      <c r="O61" t="s">
        <v>656</v>
      </c>
      <c r="P61" t="s">
        <v>851</v>
      </c>
    </row>
    <row r="62" spans="1:16" x14ac:dyDescent="0.25">
      <c r="A62" s="2" t="s">
        <v>507</v>
      </c>
      <c r="B62" t="s">
        <v>540</v>
      </c>
      <c r="C62" t="s">
        <v>806</v>
      </c>
      <c r="D62" t="s">
        <v>815</v>
      </c>
      <c r="E62" t="s">
        <v>842</v>
      </c>
      <c r="F62" t="s">
        <v>853</v>
      </c>
      <c r="G62" t="s">
        <v>508</v>
      </c>
      <c r="H62" t="s">
        <v>244</v>
      </c>
      <c r="I62" t="s">
        <v>651</v>
      </c>
      <c r="J62" t="s">
        <v>887</v>
      </c>
      <c r="K62" t="s">
        <v>653</v>
      </c>
      <c r="L62" t="s">
        <v>509</v>
      </c>
      <c r="M62" t="s">
        <v>244</v>
      </c>
      <c r="N62" t="s">
        <v>244</v>
      </c>
      <c r="O62" t="s">
        <v>656</v>
      </c>
      <c r="P62" t="s">
        <v>935</v>
      </c>
    </row>
    <row r="63" spans="1:16" x14ac:dyDescent="0.25">
      <c r="A63" s="2" t="s">
        <v>512</v>
      </c>
      <c r="E63" t="s">
        <v>843</v>
      </c>
      <c r="J63" t="s">
        <v>886</v>
      </c>
      <c r="K63" t="s">
        <v>913</v>
      </c>
    </row>
    <row r="64" spans="1:16" x14ac:dyDescent="0.25">
      <c r="A64" s="2" t="s">
        <v>513</v>
      </c>
      <c r="E64" t="s">
        <v>844</v>
      </c>
      <c r="J64" t="s">
        <v>885</v>
      </c>
      <c r="K64" t="s">
        <v>914</v>
      </c>
    </row>
    <row r="65" spans="1:16" x14ac:dyDescent="0.25">
      <c r="A65" s="2" t="s">
        <v>514</v>
      </c>
      <c r="B65" t="s">
        <v>541</v>
      </c>
      <c r="C65" t="s">
        <v>807</v>
      </c>
      <c r="D65" t="s">
        <v>814</v>
      </c>
      <c r="E65" t="s">
        <v>845</v>
      </c>
      <c r="F65" t="s">
        <v>852</v>
      </c>
      <c r="G65" t="s">
        <v>516</v>
      </c>
      <c r="H65" t="s">
        <v>517</v>
      </c>
      <c r="I65" t="s">
        <v>877</v>
      </c>
      <c r="J65" t="s">
        <v>884</v>
      </c>
      <c r="K65" t="s">
        <v>518</v>
      </c>
      <c r="L65" t="s">
        <v>515</v>
      </c>
      <c r="M65" t="s">
        <v>624</v>
      </c>
      <c r="N65" t="s">
        <v>625</v>
      </c>
      <c r="O65" t="s">
        <v>623</v>
      </c>
      <c r="P65" t="s">
        <v>936</v>
      </c>
    </row>
    <row r="66" spans="1:16" x14ac:dyDescent="0.25">
      <c r="A66" s="2" t="s">
        <v>522</v>
      </c>
      <c r="B66" t="s">
        <v>542</v>
      </c>
      <c r="C66" t="s">
        <v>808</v>
      </c>
      <c r="D66" t="s">
        <v>813</v>
      </c>
      <c r="E66" t="s">
        <v>846</v>
      </c>
      <c r="F66" t="s">
        <v>851</v>
      </c>
      <c r="G66" t="s">
        <v>511</v>
      </c>
      <c r="H66" t="s">
        <v>511</v>
      </c>
      <c r="I66" t="s">
        <v>878</v>
      </c>
      <c r="J66" t="s">
        <v>883</v>
      </c>
      <c r="K66" t="s">
        <v>915</v>
      </c>
      <c r="L66" t="s">
        <v>523</v>
      </c>
      <c r="M66" t="s">
        <v>542</v>
      </c>
      <c r="N66" t="s">
        <v>808</v>
      </c>
      <c r="O66" t="s">
        <v>813</v>
      </c>
      <c r="P66" t="s">
        <v>937</v>
      </c>
    </row>
    <row r="67" spans="1:16" x14ac:dyDescent="0.25">
      <c r="A67" s="2" t="s">
        <v>562</v>
      </c>
      <c r="B67" t="s">
        <v>566</v>
      </c>
      <c r="C67" t="s">
        <v>565</v>
      </c>
      <c r="D67" t="s">
        <v>564</v>
      </c>
      <c r="E67" t="s">
        <v>564</v>
      </c>
      <c r="F67" t="s">
        <v>564</v>
      </c>
      <c r="G67" t="s">
        <v>567</v>
      </c>
      <c r="H67" t="s">
        <v>568</v>
      </c>
      <c r="I67" t="s">
        <v>569</v>
      </c>
      <c r="J67" t="s">
        <v>568</v>
      </c>
      <c r="K67" t="s">
        <v>568</v>
      </c>
      <c r="L67" t="s">
        <v>570</v>
      </c>
      <c r="M67" t="s">
        <v>568</v>
      </c>
      <c r="N67" t="s">
        <v>568</v>
      </c>
      <c r="O67" t="s">
        <v>568</v>
      </c>
      <c r="P67" t="s">
        <v>570</v>
      </c>
    </row>
    <row r="68" spans="1:16" x14ac:dyDescent="0.25">
      <c r="A68" s="2" t="s">
        <v>560</v>
      </c>
      <c r="B68" t="s">
        <v>613</v>
      </c>
      <c r="C68" t="s">
        <v>809</v>
      </c>
      <c r="D68" t="s">
        <v>812</v>
      </c>
      <c r="E68" t="s">
        <v>847</v>
      </c>
      <c r="F68" t="s">
        <v>850</v>
      </c>
      <c r="G68" t="s">
        <v>567</v>
      </c>
      <c r="H68" t="s">
        <v>568</v>
      </c>
      <c r="I68" t="s">
        <v>879</v>
      </c>
      <c r="J68" t="s">
        <v>882</v>
      </c>
      <c r="K68" t="s">
        <v>916</v>
      </c>
      <c r="L68" t="s">
        <v>923</v>
      </c>
      <c r="M68" t="s">
        <v>922</v>
      </c>
      <c r="N68" t="s">
        <v>920</v>
      </c>
      <c r="O68" t="s">
        <v>568</v>
      </c>
      <c r="P68" t="s">
        <v>938</v>
      </c>
    </row>
    <row r="69" spans="1:16" x14ac:dyDescent="0.25">
      <c r="A69" s="2" t="s">
        <v>563</v>
      </c>
      <c r="B69" t="s">
        <v>620</v>
      </c>
      <c r="C69" t="s">
        <v>619</v>
      </c>
      <c r="D69" t="s">
        <v>618</v>
      </c>
      <c r="E69" t="s">
        <v>618</v>
      </c>
      <c r="F69" t="s">
        <v>617</v>
      </c>
      <c r="G69" t="s">
        <v>616</v>
      </c>
      <c r="H69" t="s">
        <v>622</v>
      </c>
      <c r="I69" t="s">
        <v>615</v>
      </c>
      <c r="J69" t="s">
        <v>622</v>
      </c>
      <c r="K69" t="s">
        <v>622</v>
      </c>
      <c r="L69" t="s">
        <v>614</v>
      </c>
      <c r="M69" t="s">
        <v>622</v>
      </c>
      <c r="N69" t="s">
        <v>622</v>
      </c>
      <c r="O69" t="s">
        <v>622</v>
      </c>
      <c r="P69" t="s">
        <v>614</v>
      </c>
    </row>
    <row r="70" spans="1:16" x14ac:dyDescent="0.25">
      <c r="A70" s="2" t="s">
        <v>561</v>
      </c>
      <c r="B70" t="s">
        <v>621</v>
      </c>
      <c r="C70" t="s">
        <v>810</v>
      </c>
      <c r="D70" t="s">
        <v>811</v>
      </c>
      <c r="E70" t="s">
        <v>848</v>
      </c>
      <c r="F70" t="s">
        <v>849</v>
      </c>
      <c r="G70" t="s">
        <v>616</v>
      </c>
      <c r="H70" t="s">
        <v>622</v>
      </c>
      <c r="I70" t="s">
        <v>880</v>
      </c>
      <c r="J70" t="s">
        <v>881</v>
      </c>
      <c r="K70" t="s">
        <v>917</v>
      </c>
      <c r="L70" t="s">
        <v>614</v>
      </c>
      <c r="M70" t="s">
        <v>921</v>
      </c>
      <c r="N70" t="s">
        <v>919</v>
      </c>
      <c r="O70" t="s">
        <v>918</v>
      </c>
      <c r="P70" t="s">
        <v>939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1248</v>
      </c>
      <c r="B12" s="2" t="s">
        <v>1040</v>
      </c>
      <c r="C12" s="2" t="s">
        <v>1040</v>
      </c>
      <c r="D12" s="2" t="s">
        <v>1040</v>
      </c>
      <c r="E12" t="s">
        <v>1300</v>
      </c>
      <c r="F12" s="2" t="s">
        <v>1040</v>
      </c>
      <c r="G12" s="2" t="s">
        <v>1040</v>
      </c>
      <c r="H12" s="2" t="s">
        <v>1040</v>
      </c>
      <c r="I12" s="2" t="s">
        <v>1041</v>
      </c>
      <c r="L12" s="2" t="s">
        <v>1040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workbookViewId="0">
      <selection activeCell="F1" sqref="F1"/>
    </sheetView>
  </sheetViews>
  <sheetFormatPr baseColWidth="10" defaultRowHeight="15" x14ac:dyDescent="0.25"/>
  <sheetData>
    <row r="1" spans="1:12" x14ac:dyDescent="0.25">
      <c r="B1" s="1" t="s">
        <v>22</v>
      </c>
      <c r="C1" s="1" t="s">
        <v>17</v>
      </c>
      <c r="D1" s="1" t="s">
        <v>18</v>
      </c>
      <c r="E1" s="1" t="s">
        <v>19</v>
      </c>
      <c r="F1" s="1" t="s">
        <v>262</v>
      </c>
      <c r="G1" s="1" t="s">
        <v>263</v>
      </c>
      <c r="H1" s="1" t="s">
        <v>264</v>
      </c>
      <c r="I1" s="1" t="s">
        <v>21</v>
      </c>
      <c r="J1" s="1" t="s">
        <v>265</v>
      </c>
      <c r="K1" s="1" t="s">
        <v>266</v>
      </c>
      <c r="L1" s="1" t="s">
        <v>7</v>
      </c>
    </row>
    <row r="2" spans="1:12" x14ac:dyDescent="0.25">
      <c r="A2" t="s">
        <v>298</v>
      </c>
    </row>
    <row r="3" spans="1:12" x14ac:dyDescent="0.25">
      <c r="A3" t="s">
        <v>299</v>
      </c>
    </row>
    <row r="4" spans="1:12" x14ac:dyDescent="0.25">
      <c r="A4" t="s">
        <v>303</v>
      </c>
    </row>
    <row r="5" spans="1:12" x14ac:dyDescent="0.25">
      <c r="A5" t="s">
        <v>300</v>
      </c>
    </row>
    <row r="6" spans="1:12" x14ac:dyDescent="0.25">
      <c r="A6" t="s">
        <v>301</v>
      </c>
    </row>
    <row r="7" spans="1:12" x14ac:dyDescent="0.25">
      <c r="A7" t="s">
        <v>302</v>
      </c>
    </row>
    <row r="8" spans="1:12" x14ac:dyDescent="0.25">
      <c r="A8" t="s">
        <v>304</v>
      </c>
    </row>
    <row r="9" spans="1:12" x14ac:dyDescent="0.25">
      <c r="A9" t="s">
        <v>305</v>
      </c>
    </row>
    <row r="10" spans="1:12" x14ac:dyDescent="0.25">
      <c r="A10" t="s">
        <v>306</v>
      </c>
    </row>
    <row r="11" spans="1:12" x14ac:dyDescent="0.25">
      <c r="A11" t="s">
        <v>307</v>
      </c>
    </row>
    <row r="12" spans="1:12" x14ac:dyDescent="0.25">
      <c r="A12" t="s">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2"/>
  <sheetViews>
    <sheetView workbookViewId="0">
      <pane ySplit="1" topLeftCell="A2" activePane="bottomLeft" state="frozen"/>
      <selection pane="bottomLeft" activeCell="D20" sqref="D20"/>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57" t="s">
        <v>245</v>
      </c>
      <c r="E9" s="57"/>
      <c r="F9" s="57"/>
      <c r="G9" s="57"/>
      <c r="H9" s="5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C11*C76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J11*J76</f>
        <v>12.262500000000001</v>
      </c>
      <c r="L12" s="18"/>
      <c r="M12" s="18">
        <f>M11*M76*3.78541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0.8*0.8*C87*C10*1000000*C76/C88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0.8*0.8*J87*J10*1000000*J76/J88</f>
        <v>38475.475811006392</v>
      </c>
      <c r="L14" s="6"/>
      <c r="M14" s="6">
        <f>0.8*0.8*M87*M10*1000000*M76/M88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$M$18*C76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C19*C76</f>
        <v>39.1</v>
      </c>
      <c r="D20" s="6">
        <f t="shared" si="4"/>
        <v>51.85</v>
      </c>
      <c r="E20" s="6">
        <f t="shared" si="4"/>
        <v>35.699999999999996</v>
      </c>
      <c r="F20" s="6">
        <f>F19*F76</f>
        <v>163.38</v>
      </c>
      <c r="G20" s="6">
        <f>G19*G76</f>
        <v>33.15</v>
      </c>
      <c r="H20" s="6">
        <f>H19*H76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B22" s="32"/>
      <c r="C22" s="32"/>
      <c r="D22" s="32"/>
      <c r="E22" s="32"/>
      <c r="F22" s="32"/>
      <c r="G22" s="32"/>
      <c r="H22" s="32"/>
      <c r="I22" s="32"/>
      <c r="J22" s="32"/>
      <c r="L22" s="2"/>
      <c r="M22" s="32"/>
      <c r="N22" s="2"/>
      <c r="O22" s="2"/>
      <c r="P22" s="2"/>
      <c r="Q22" s="2"/>
      <c r="R22" s="2"/>
    </row>
    <row r="23" spans="1:18" x14ac:dyDescent="0.25">
      <c r="A23" s="1" t="s">
        <v>194</v>
      </c>
      <c r="B23" s="18"/>
      <c r="C23" s="18" t="s">
        <v>29</v>
      </c>
      <c r="D23" s="18" t="s">
        <v>67</v>
      </c>
      <c r="E23" s="18" t="s">
        <v>28</v>
      </c>
      <c r="F23" s="18" t="s">
        <v>28</v>
      </c>
      <c r="G23" s="18" t="s">
        <v>52</v>
      </c>
      <c r="H23" s="18" t="s">
        <v>29</v>
      </c>
      <c r="I23" s="18"/>
      <c r="J23" s="18" t="s">
        <v>67</v>
      </c>
      <c r="L23" s="18"/>
      <c r="M23" s="18" t="s">
        <v>37</v>
      </c>
      <c r="N23" s="10"/>
      <c r="O23" s="10"/>
      <c r="P23" s="10"/>
      <c r="Q23" s="10"/>
    </row>
    <row r="24" spans="1:18" x14ac:dyDescent="0.25">
      <c r="A24" s="1" t="s">
        <v>195</v>
      </c>
      <c r="B24" s="2"/>
      <c r="C24" s="2">
        <v>1</v>
      </c>
      <c r="D24" s="2">
        <v>1.5</v>
      </c>
      <c r="E24" s="2">
        <v>0.7</v>
      </c>
      <c r="F24" s="2">
        <v>0.25</v>
      </c>
      <c r="G24" s="2">
        <v>0.4</v>
      </c>
      <c r="H24" s="2">
        <v>3</v>
      </c>
      <c r="I24" s="2"/>
      <c r="J24" s="2">
        <v>12</v>
      </c>
      <c r="L24" s="2"/>
      <c r="M24" s="19">
        <v>4.3</v>
      </c>
    </row>
    <row r="25" spans="1:18" x14ac:dyDescent="0.25">
      <c r="B25" s="30"/>
      <c r="C25" s="30"/>
      <c r="D25" s="30"/>
      <c r="E25" s="30"/>
      <c r="F25" s="30"/>
      <c r="G25" s="30"/>
      <c r="H25" s="30"/>
      <c r="I25" s="30"/>
      <c r="J25" s="30"/>
      <c r="L25" s="2"/>
      <c r="M25" s="30"/>
      <c r="N25" s="2"/>
      <c r="O25" s="2"/>
      <c r="P25" s="2"/>
      <c r="Q25" s="2"/>
      <c r="R25" s="2"/>
    </row>
    <row r="26" spans="1:18" x14ac:dyDescent="0.25">
      <c r="B26" s="32"/>
      <c r="C26" s="32"/>
      <c r="D26" s="32"/>
      <c r="E26" s="32"/>
      <c r="F26" s="32"/>
      <c r="G26" s="32"/>
      <c r="H26" s="32"/>
      <c r="I26" s="32"/>
      <c r="J26" s="32"/>
      <c r="L26" s="2"/>
      <c r="M26" s="32"/>
      <c r="N26" s="2"/>
      <c r="O26" s="2"/>
      <c r="P26" s="2"/>
      <c r="Q26" s="2"/>
      <c r="R26" s="2"/>
    </row>
    <row r="27" spans="1:18" x14ac:dyDescent="0.25">
      <c r="A27" s="1" t="s">
        <v>211</v>
      </c>
      <c r="B27" s="2"/>
      <c r="C27" s="2" t="s">
        <v>34</v>
      </c>
      <c r="D27" s="2" t="s">
        <v>30</v>
      </c>
      <c r="E27" s="2" t="s">
        <v>23</v>
      </c>
      <c r="F27" s="2" t="s">
        <v>31</v>
      </c>
      <c r="G27" s="2" t="s">
        <v>32</v>
      </c>
      <c r="H27" s="2" t="s">
        <v>23</v>
      </c>
      <c r="I27" s="2"/>
      <c r="J27" s="2" t="s">
        <v>33</v>
      </c>
      <c r="L27" s="2"/>
      <c r="M27" s="2" t="s">
        <v>35</v>
      </c>
    </row>
    <row r="28" spans="1:18" x14ac:dyDescent="0.25">
      <c r="A28" s="1" t="s">
        <v>212</v>
      </c>
      <c r="B28" s="2"/>
      <c r="C28" s="2" t="s">
        <v>37</v>
      </c>
      <c r="D28" s="2" t="s">
        <v>31</v>
      </c>
      <c r="E28" s="2" t="s">
        <v>36</v>
      </c>
      <c r="F28" s="2" t="s">
        <v>25</v>
      </c>
      <c r="G28" s="2" t="s">
        <v>36</v>
      </c>
      <c r="H28" s="2" t="s">
        <v>27</v>
      </c>
      <c r="I28" s="2"/>
      <c r="J28" s="2" t="s">
        <v>27</v>
      </c>
      <c r="L28" s="2"/>
      <c r="M28" s="2" t="s">
        <v>38</v>
      </c>
    </row>
    <row r="29" spans="1:18" x14ac:dyDescent="0.25">
      <c r="B29" s="2"/>
      <c r="C29" s="2"/>
      <c r="D29" s="2"/>
      <c r="E29" s="2"/>
      <c r="F29" s="2"/>
      <c r="G29" s="2"/>
      <c r="H29" s="2"/>
      <c r="I29" s="2"/>
      <c r="J29" s="2"/>
      <c r="L29" s="2"/>
      <c r="M29" s="2"/>
    </row>
    <row r="30" spans="1:18" x14ac:dyDescent="0.25">
      <c r="B30" s="32"/>
      <c r="C30" s="32"/>
      <c r="D30" s="32"/>
      <c r="E30" s="32"/>
      <c r="F30" s="32"/>
      <c r="G30" s="32"/>
      <c r="H30" s="32"/>
      <c r="I30" s="32"/>
      <c r="J30" s="32"/>
      <c r="L30" s="2"/>
      <c r="M30" s="32"/>
      <c r="N30" s="2"/>
      <c r="O30" s="2"/>
      <c r="P30" s="2"/>
      <c r="Q30" s="2"/>
      <c r="R30" s="2"/>
    </row>
    <row r="31" spans="1:18" x14ac:dyDescent="0.25">
      <c r="A31" s="1" t="s">
        <v>214</v>
      </c>
      <c r="B31" s="2"/>
      <c r="C31" s="2" t="s">
        <v>87</v>
      </c>
      <c r="D31" s="2" t="s">
        <v>80</v>
      </c>
      <c r="E31" s="2" t="s">
        <v>81</v>
      </c>
      <c r="F31" s="2" t="s">
        <v>82</v>
      </c>
      <c r="G31" s="2" t="s">
        <v>83</v>
      </c>
      <c r="H31" s="2" t="s">
        <v>84</v>
      </c>
      <c r="I31" s="2"/>
      <c r="J31" s="2" t="s">
        <v>85</v>
      </c>
      <c r="L31" s="2"/>
      <c r="M31" s="2" t="s">
        <v>86</v>
      </c>
    </row>
    <row r="32" spans="1:18" x14ac:dyDescent="0.25">
      <c r="A32" s="1" t="s">
        <v>213</v>
      </c>
      <c r="B32" s="2"/>
      <c r="C32" s="2" t="s">
        <v>88</v>
      </c>
      <c r="D32" s="2" t="s">
        <v>88</v>
      </c>
      <c r="E32" s="2" t="s">
        <v>88</v>
      </c>
      <c r="F32" s="2" t="s">
        <v>88</v>
      </c>
      <c r="G32" s="2" t="s">
        <v>88</v>
      </c>
      <c r="H32" s="2" t="s">
        <v>88</v>
      </c>
      <c r="I32" s="2"/>
      <c r="J32" s="2" t="s">
        <v>88</v>
      </c>
      <c r="L32" s="2"/>
      <c r="M32" s="2" t="s">
        <v>89</v>
      </c>
    </row>
    <row r="33" spans="1:18" x14ac:dyDescent="0.25">
      <c r="B33" s="2"/>
      <c r="C33" s="2"/>
      <c r="D33" s="2"/>
      <c r="E33" s="2"/>
      <c r="F33" s="2"/>
      <c r="G33" s="2"/>
      <c r="H33" s="2"/>
      <c r="I33" s="2"/>
      <c r="J33" s="2"/>
      <c r="L33" s="2"/>
      <c r="M33" s="2"/>
    </row>
    <row r="34" spans="1:18" x14ac:dyDescent="0.25">
      <c r="B34" s="32"/>
      <c r="C34" s="32"/>
      <c r="D34" s="32"/>
      <c r="E34" s="32"/>
      <c r="F34" s="32"/>
      <c r="G34" s="32"/>
      <c r="H34" s="32"/>
      <c r="I34" s="32"/>
      <c r="J34" s="32"/>
      <c r="L34" s="2"/>
      <c r="M34" s="32"/>
      <c r="N34" s="2"/>
      <c r="O34" s="2"/>
      <c r="P34" s="2"/>
      <c r="Q34" s="2"/>
      <c r="R34" s="2"/>
    </row>
    <row r="35" spans="1:18" x14ac:dyDescent="0.25">
      <c r="A35" s="2" t="s">
        <v>220</v>
      </c>
      <c r="B35" s="2"/>
      <c r="C35" s="2">
        <v>16754</v>
      </c>
      <c r="D35" s="2">
        <v>16942</v>
      </c>
      <c r="E35" s="2">
        <v>11457</v>
      </c>
      <c r="F35" s="2">
        <v>21850</v>
      </c>
      <c r="G35" s="2">
        <v>9831</v>
      </c>
      <c r="H35" s="2">
        <v>13363</v>
      </c>
      <c r="I35" s="2"/>
      <c r="J35" s="2">
        <v>2874373</v>
      </c>
      <c r="L35" s="6"/>
      <c r="M35" s="2" t="s">
        <v>39</v>
      </c>
    </row>
    <row r="36" spans="1:18" x14ac:dyDescent="0.25">
      <c r="A36" s="2" t="s">
        <v>221</v>
      </c>
      <c r="B36" s="2"/>
      <c r="C36" s="2">
        <v>22562</v>
      </c>
      <c r="D36" s="2">
        <v>23515</v>
      </c>
      <c r="E36" s="2">
        <v>17165</v>
      </c>
      <c r="F36" s="2">
        <v>30360</v>
      </c>
      <c r="G36" s="2">
        <v>15015</v>
      </c>
      <c r="H36" s="2">
        <v>19625</v>
      </c>
      <c r="I36" s="2"/>
      <c r="J36" s="2">
        <v>4250597</v>
      </c>
      <c r="L36" s="6"/>
      <c r="M36" s="2" t="s">
        <v>41</v>
      </c>
    </row>
    <row r="37" spans="1:18" x14ac:dyDescent="0.25">
      <c r="A37" s="2" t="s">
        <v>222</v>
      </c>
      <c r="B37" s="2"/>
      <c r="C37" s="2">
        <v>29932</v>
      </c>
      <c r="D37" s="2">
        <v>31800</v>
      </c>
      <c r="E37" s="2">
        <v>24482</v>
      </c>
      <c r="F37" s="2">
        <v>41566</v>
      </c>
      <c r="G37" s="2">
        <v>22231</v>
      </c>
      <c r="H37" s="2">
        <v>28783</v>
      </c>
      <c r="I37" s="2"/>
      <c r="J37" s="2">
        <v>6238189</v>
      </c>
      <c r="L37" s="6"/>
      <c r="M37" s="2" t="s">
        <v>43</v>
      </c>
    </row>
    <row r="38" spans="1:18" x14ac:dyDescent="0.25">
      <c r="A38" s="22" t="s">
        <v>196</v>
      </c>
      <c r="B38" s="2"/>
      <c r="C38" s="2" t="s">
        <v>144</v>
      </c>
      <c r="D38" s="2" t="s">
        <v>166</v>
      </c>
      <c r="E38" s="2" t="s">
        <v>166</v>
      </c>
      <c r="F38" s="2" t="s">
        <v>144</v>
      </c>
      <c r="G38" s="2" t="s">
        <v>166</v>
      </c>
      <c r="H38" s="2" t="s">
        <v>166</v>
      </c>
      <c r="I38" s="2"/>
      <c r="J38" s="2" t="s">
        <v>166</v>
      </c>
      <c r="L38" s="2"/>
      <c r="M38" s="2" t="s">
        <v>166</v>
      </c>
    </row>
    <row r="39" spans="1:18" x14ac:dyDescent="0.25">
      <c r="A39" s="1" t="s">
        <v>197</v>
      </c>
      <c r="B39" s="2"/>
      <c r="C39" s="2">
        <v>1400</v>
      </c>
      <c r="D39" s="2" t="s">
        <v>40</v>
      </c>
      <c r="E39" s="2" t="s">
        <v>44</v>
      </c>
      <c r="F39" s="2" t="s">
        <v>45</v>
      </c>
      <c r="G39" s="2" t="s">
        <v>46</v>
      </c>
      <c r="H39" s="2" t="s">
        <v>47</v>
      </c>
      <c r="I39" s="2"/>
      <c r="J39" s="2" t="s">
        <v>48</v>
      </c>
      <c r="L39" s="2"/>
      <c r="M39" s="2" t="s">
        <v>39</v>
      </c>
    </row>
    <row r="40" spans="1:18" x14ac:dyDescent="0.25">
      <c r="A40" s="1" t="s">
        <v>198</v>
      </c>
      <c r="B40" s="2"/>
      <c r="C40" s="2">
        <v>1900</v>
      </c>
      <c r="D40" s="2" t="s">
        <v>51</v>
      </c>
      <c r="E40" s="2" t="s">
        <v>40</v>
      </c>
      <c r="F40" s="2" t="s">
        <v>29</v>
      </c>
      <c r="G40" s="2" t="s">
        <v>52</v>
      </c>
      <c r="H40" s="2" t="s">
        <v>50</v>
      </c>
      <c r="I40" s="2"/>
      <c r="J40" s="2" t="s">
        <v>53</v>
      </c>
      <c r="L40" s="2"/>
      <c r="M40" s="2" t="s">
        <v>41</v>
      </c>
    </row>
    <row r="41" spans="1:18" x14ac:dyDescent="0.25">
      <c r="A41" s="1" t="s">
        <v>199</v>
      </c>
      <c r="B41" s="2"/>
      <c r="C41" s="2">
        <v>2500</v>
      </c>
      <c r="D41" s="2" t="s">
        <v>54</v>
      </c>
      <c r="E41" s="2" t="s">
        <v>55</v>
      </c>
      <c r="F41" s="2" t="s">
        <v>56</v>
      </c>
      <c r="G41" s="2" t="s">
        <v>45</v>
      </c>
      <c r="H41" s="2" t="s">
        <v>57</v>
      </c>
      <c r="I41" s="2"/>
      <c r="J41" s="2" t="s">
        <v>58</v>
      </c>
      <c r="L41" s="2"/>
      <c r="M41" s="2" t="s">
        <v>43</v>
      </c>
    </row>
    <row r="42" spans="1:18" x14ac:dyDescent="0.25">
      <c r="A42" s="2" t="s">
        <v>59</v>
      </c>
      <c r="B42" s="2"/>
      <c r="C42" s="2">
        <v>0.25</v>
      </c>
      <c r="D42" s="2">
        <v>0.25</v>
      </c>
      <c r="E42" s="2">
        <v>0.25</v>
      </c>
      <c r="F42" s="2">
        <v>0.25</v>
      </c>
      <c r="G42" s="2">
        <v>0.25</v>
      </c>
      <c r="H42" s="2">
        <v>0.25</v>
      </c>
      <c r="I42" s="2"/>
      <c r="J42" s="2">
        <v>0.25</v>
      </c>
      <c r="L42" s="2"/>
      <c r="M42" s="2">
        <v>0.2034</v>
      </c>
    </row>
    <row r="43" spans="1:18" x14ac:dyDescent="0.25">
      <c r="A43" s="2" t="s">
        <v>60</v>
      </c>
      <c r="B43" s="2"/>
      <c r="C43" s="2">
        <v>0.25</v>
      </c>
      <c r="D43" s="2">
        <v>0.25</v>
      </c>
      <c r="E43" s="2">
        <v>0.25</v>
      </c>
      <c r="F43" s="2">
        <v>0.25</v>
      </c>
      <c r="G43" s="2">
        <v>0.25</v>
      </c>
      <c r="H43" s="2">
        <v>0.25</v>
      </c>
      <c r="I43" s="2"/>
      <c r="J43" s="2">
        <v>0.25</v>
      </c>
      <c r="L43" s="2"/>
      <c r="M43" s="2">
        <v>0.23899999999999999</v>
      </c>
    </row>
    <row r="44" spans="1:18" x14ac:dyDescent="0.25">
      <c r="A44" s="2" t="s">
        <v>61</v>
      </c>
      <c r="B44" s="2"/>
      <c r="C44" s="2">
        <v>0.25</v>
      </c>
      <c r="D44" s="2">
        <v>0.25</v>
      </c>
      <c r="E44" s="2">
        <v>0.25</v>
      </c>
      <c r="F44" s="2">
        <v>0.25</v>
      </c>
      <c r="G44" s="2">
        <v>0.25</v>
      </c>
      <c r="H44" s="2">
        <v>0.25</v>
      </c>
      <c r="I44" s="2"/>
      <c r="J44" s="2">
        <v>0.25</v>
      </c>
      <c r="L44" s="2"/>
      <c r="M44" s="2">
        <v>0.24390000000000001</v>
      </c>
    </row>
    <row r="45" spans="1:18" x14ac:dyDescent="0.25">
      <c r="A45" s="2" t="s">
        <v>62</v>
      </c>
      <c r="B45" s="2"/>
      <c r="C45" s="2">
        <v>0.25</v>
      </c>
      <c r="D45" s="2">
        <v>0.25</v>
      </c>
      <c r="E45" s="2">
        <v>0.25</v>
      </c>
      <c r="F45" s="2">
        <v>0.25</v>
      </c>
      <c r="G45" s="2">
        <v>0.25</v>
      </c>
      <c r="H45" s="2">
        <v>0.25</v>
      </c>
      <c r="I45" s="2"/>
      <c r="J45" s="2">
        <v>0.25</v>
      </c>
      <c r="L45" s="2"/>
      <c r="M45" s="2">
        <v>0.31369999999999998</v>
      </c>
    </row>
    <row r="46" spans="1:18" x14ac:dyDescent="0.25">
      <c r="A46" s="1" t="s">
        <v>223</v>
      </c>
      <c r="B46" s="2"/>
      <c r="C46" s="2" t="s">
        <v>46</v>
      </c>
      <c r="D46" s="2" t="s">
        <v>63</v>
      </c>
      <c r="E46" s="2" t="s">
        <v>42</v>
      </c>
      <c r="F46" s="2" t="s">
        <v>28</v>
      </c>
      <c r="G46" s="2" t="s">
        <v>50</v>
      </c>
      <c r="H46" s="2" t="s">
        <v>42</v>
      </c>
      <c r="I46" s="2"/>
      <c r="J46" s="2" t="s">
        <v>30</v>
      </c>
      <c r="L46" s="2"/>
      <c r="M46" s="2">
        <v>0</v>
      </c>
    </row>
    <row r="47" spans="1:18" x14ac:dyDescent="0.25">
      <c r="A47" s="1" t="s">
        <v>224</v>
      </c>
      <c r="B47" s="2"/>
      <c r="C47" s="2" t="s">
        <v>69</v>
      </c>
      <c r="D47" s="2" t="s">
        <v>39</v>
      </c>
      <c r="E47" s="2" t="s">
        <v>25</v>
      </c>
      <c r="F47" s="2" t="s">
        <v>37</v>
      </c>
      <c r="G47" s="2" t="s">
        <v>64</v>
      </c>
      <c r="H47" s="2" t="s">
        <v>65</v>
      </c>
      <c r="I47" s="2"/>
      <c r="J47" s="2" t="s">
        <v>66</v>
      </c>
      <c r="L47" s="2"/>
      <c r="M47" s="2" t="s">
        <v>68</v>
      </c>
    </row>
    <row r="48" spans="1:18" x14ac:dyDescent="0.25">
      <c r="A48" s="1" t="s">
        <v>225</v>
      </c>
      <c r="B48" s="2"/>
      <c r="C48" s="2" t="s">
        <v>72</v>
      </c>
      <c r="D48" s="2" t="s">
        <v>36</v>
      </c>
      <c r="E48" s="2" t="s">
        <v>37</v>
      </c>
      <c r="F48" s="2" t="s">
        <v>32</v>
      </c>
      <c r="G48" s="2" t="s">
        <v>70</v>
      </c>
      <c r="H48" s="2" t="s">
        <v>27</v>
      </c>
      <c r="I48" s="2"/>
      <c r="J48" s="2" t="s">
        <v>71</v>
      </c>
      <c r="L48" s="2"/>
      <c r="M48" s="2" t="s">
        <v>43</v>
      </c>
    </row>
    <row r="49" spans="1:18" x14ac:dyDescent="0.25">
      <c r="A49" s="1" t="s">
        <v>226</v>
      </c>
      <c r="B49" s="2"/>
      <c r="C49" s="2" t="s">
        <v>32</v>
      </c>
      <c r="D49" s="2" t="s">
        <v>73</v>
      </c>
      <c r="E49" s="2" t="s">
        <v>32</v>
      </c>
      <c r="F49" s="2" t="s">
        <v>24</v>
      </c>
      <c r="G49" s="2" t="s">
        <v>73</v>
      </c>
      <c r="H49" s="2" t="s">
        <v>34</v>
      </c>
      <c r="I49" s="2"/>
      <c r="J49" s="2" t="s">
        <v>74</v>
      </c>
      <c r="L49" s="2"/>
      <c r="M49" s="2" t="s">
        <v>75</v>
      </c>
    </row>
    <row r="50" spans="1:18" x14ac:dyDescent="0.25">
      <c r="A50" s="1" t="s">
        <v>200</v>
      </c>
      <c r="B50" s="2"/>
      <c r="C50" s="2"/>
      <c r="D50" s="2"/>
      <c r="E50" s="2"/>
      <c r="F50" s="2"/>
      <c r="G50" s="2"/>
      <c r="H50" s="2"/>
      <c r="I50" s="2"/>
      <c r="J50" s="2"/>
      <c r="L50" s="2"/>
      <c r="M50" s="2"/>
    </row>
    <row r="51" spans="1:18" x14ac:dyDescent="0.25">
      <c r="A51" s="1" t="s">
        <v>201</v>
      </c>
      <c r="B51" s="2"/>
      <c r="C51" s="2" t="s">
        <v>77</v>
      </c>
      <c r="D51" s="2" t="s">
        <v>77</v>
      </c>
      <c r="E51" s="2" t="s">
        <v>77</v>
      </c>
      <c r="F51" s="2" t="s">
        <v>77</v>
      </c>
      <c r="G51" s="2" t="s">
        <v>77</v>
      </c>
      <c r="H51" s="2" t="s">
        <v>77</v>
      </c>
      <c r="I51" s="2"/>
      <c r="J51" s="2" t="s">
        <v>50</v>
      </c>
      <c r="L51" s="2"/>
      <c r="M51" s="2" t="s">
        <v>77</v>
      </c>
    </row>
    <row r="52" spans="1:18" x14ac:dyDescent="0.25">
      <c r="A52" s="1" t="s">
        <v>202</v>
      </c>
      <c r="B52" s="2"/>
      <c r="C52" s="2" t="s">
        <v>50</v>
      </c>
      <c r="D52" s="2" t="s">
        <v>50</v>
      </c>
      <c r="E52" s="2" t="s">
        <v>50</v>
      </c>
      <c r="F52" s="2" t="s">
        <v>50</v>
      </c>
      <c r="G52" s="2" t="s">
        <v>50</v>
      </c>
      <c r="H52" s="2" t="s">
        <v>50</v>
      </c>
      <c r="I52" s="2"/>
      <c r="J52" s="2" t="s">
        <v>49</v>
      </c>
      <c r="L52" s="2"/>
      <c r="M52" s="2" t="s">
        <v>50</v>
      </c>
    </row>
    <row r="53" spans="1:18" x14ac:dyDescent="0.25">
      <c r="A53" s="1" t="s">
        <v>203</v>
      </c>
      <c r="B53" s="2"/>
      <c r="C53" s="2" t="s">
        <v>49</v>
      </c>
      <c r="D53" s="2" t="s">
        <v>49</v>
      </c>
      <c r="E53" s="2" t="s">
        <v>49</v>
      </c>
      <c r="F53" s="2" t="s">
        <v>49</v>
      </c>
      <c r="G53" s="2" t="s">
        <v>49</v>
      </c>
      <c r="H53" s="2" t="s">
        <v>49</v>
      </c>
      <c r="I53" s="2"/>
      <c r="J53" s="2" t="s">
        <v>25</v>
      </c>
      <c r="L53" s="2"/>
      <c r="M53" s="2" t="s">
        <v>49</v>
      </c>
    </row>
    <row r="54" spans="1:18" x14ac:dyDescent="0.25">
      <c r="A54" s="1" t="s">
        <v>204</v>
      </c>
      <c r="B54" s="2"/>
      <c r="C54" s="2" t="s">
        <v>27</v>
      </c>
      <c r="D54" s="2" t="s">
        <v>27</v>
      </c>
      <c r="E54" s="2" t="s">
        <v>27</v>
      </c>
      <c r="F54" s="2" t="s">
        <v>27</v>
      </c>
      <c r="G54" s="2" t="s">
        <v>27</v>
      </c>
      <c r="H54" s="2" t="s">
        <v>27</v>
      </c>
      <c r="I54" s="2"/>
      <c r="J54" s="2" t="s">
        <v>27</v>
      </c>
      <c r="L54" s="2"/>
      <c r="M54" s="2" t="s">
        <v>27</v>
      </c>
    </row>
    <row r="55" spans="1:18" x14ac:dyDescent="0.25">
      <c r="A55" s="1" t="s">
        <v>205</v>
      </c>
      <c r="B55" s="2"/>
      <c r="C55" s="2" t="s">
        <v>79</v>
      </c>
      <c r="D55" s="2" t="s">
        <v>76</v>
      </c>
      <c r="E55" s="2" t="s">
        <v>30</v>
      </c>
      <c r="F55" s="2" t="s">
        <v>30</v>
      </c>
      <c r="G55" s="2" t="s">
        <v>76</v>
      </c>
      <c r="H55" s="2" t="s">
        <v>78</v>
      </c>
      <c r="I55" s="2"/>
      <c r="J55" s="2" t="s">
        <v>76</v>
      </c>
      <c r="L55" s="2"/>
      <c r="M55" s="2" t="s">
        <v>76</v>
      </c>
    </row>
    <row r="56" spans="1:18" s="4" customFormat="1" x14ac:dyDescent="0.25">
      <c r="A56" s="7" t="s">
        <v>243</v>
      </c>
      <c r="C56" s="4">
        <v>64.7</v>
      </c>
      <c r="D56" s="4">
        <v>49.1</v>
      </c>
      <c r="E56" s="4">
        <v>73.7</v>
      </c>
      <c r="F56" s="4">
        <v>80</v>
      </c>
      <c r="G56" s="4">
        <v>57.3</v>
      </c>
      <c r="H56" s="4">
        <v>76</v>
      </c>
      <c r="J56" s="4">
        <v>55</v>
      </c>
      <c r="M56" s="4">
        <v>57.5</v>
      </c>
    </row>
    <row r="57" spans="1:18" x14ac:dyDescent="0.25">
      <c r="B57" s="2"/>
      <c r="C57" s="2"/>
      <c r="D57" s="2"/>
      <c r="E57" s="2"/>
      <c r="F57" s="2"/>
      <c r="G57" s="2"/>
      <c r="H57" s="2"/>
      <c r="I57" s="2"/>
      <c r="J57" s="2"/>
      <c r="L57" s="2"/>
      <c r="M57" s="2"/>
    </row>
    <row r="58" spans="1:18" x14ac:dyDescent="0.25">
      <c r="B58" s="32"/>
      <c r="C58" s="32"/>
      <c r="D58" s="32"/>
      <c r="E58" s="32"/>
      <c r="F58" s="32"/>
      <c r="G58" s="32"/>
      <c r="H58" s="32"/>
      <c r="I58" s="32"/>
      <c r="J58" s="32"/>
      <c r="L58" s="2"/>
      <c r="M58" s="32"/>
    </row>
    <row r="59" spans="1:18" x14ac:dyDescent="0.25">
      <c r="A59" s="1" t="s">
        <v>219</v>
      </c>
      <c r="B59" s="2"/>
      <c r="C59" s="2" t="s">
        <v>104</v>
      </c>
      <c r="D59" s="2" t="s">
        <v>104</v>
      </c>
      <c r="E59" s="2" t="s">
        <v>104</v>
      </c>
      <c r="F59" s="2" t="s">
        <v>105</v>
      </c>
      <c r="G59" s="2" t="s">
        <v>104</v>
      </c>
      <c r="H59" s="2"/>
      <c r="I59" s="2"/>
      <c r="J59" s="2" t="s">
        <v>106</v>
      </c>
      <c r="L59" s="2"/>
      <c r="M59" s="2" t="s">
        <v>104</v>
      </c>
    </row>
    <row r="60" spans="1:18" x14ac:dyDescent="0.25">
      <c r="A60" s="1" t="s">
        <v>215</v>
      </c>
      <c r="B60" s="2"/>
      <c r="C60" s="2">
        <v>100</v>
      </c>
      <c r="D60" s="2">
        <v>100</v>
      </c>
      <c r="E60" s="2">
        <v>100</v>
      </c>
      <c r="F60" s="2">
        <v>500</v>
      </c>
      <c r="G60" s="2">
        <v>100</v>
      </c>
      <c r="H60" s="2">
        <v>100</v>
      </c>
      <c r="I60" s="2"/>
      <c r="J60" s="5">
        <v>10000</v>
      </c>
      <c r="L60" s="6"/>
      <c r="M60" s="2">
        <v>100</v>
      </c>
      <c r="N60" s="6"/>
      <c r="O60" s="2"/>
      <c r="P60" s="2"/>
      <c r="Q60" s="2"/>
      <c r="R60" s="2"/>
    </row>
    <row r="61" spans="1:18" x14ac:dyDescent="0.25">
      <c r="A61" s="1" t="s">
        <v>216</v>
      </c>
      <c r="B61" s="2"/>
      <c r="C61" s="2" t="s">
        <v>108</v>
      </c>
      <c r="D61" s="2" t="s">
        <v>108</v>
      </c>
      <c r="E61" s="2" t="s">
        <v>108</v>
      </c>
      <c r="F61" s="2" t="s">
        <v>108</v>
      </c>
      <c r="G61" s="2" t="s">
        <v>108</v>
      </c>
      <c r="H61" s="2" t="s">
        <v>109</v>
      </c>
      <c r="I61" s="2"/>
      <c r="J61" s="2" t="s">
        <v>110</v>
      </c>
      <c r="L61" s="2"/>
      <c r="M61" s="2" t="s">
        <v>111</v>
      </c>
      <c r="N61" s="1"/>
      <c r="O61" s="1"/>
      <c r="Q61" s="1"/>
    </row>
    <row r="62" spans="1:18" x14ac:dyDescent="0.25">
      <c r="A62" s="1" t="s">
        <v>206</v>
      </c>
      <c r="B62" s="18"/>
      <c r="C62" s="18" t="s">
        <v>118</v>
      </c>
      <c r="D62" s="18" t="s">
        <v>117</v>
      </c>
      <c r="E62" s="18" t="s">
        <v>117</v>
      </c>
      <c r="F62" s="18" t="s">
        <v>117</v>
      </c>
      <c r="G62" s="18" t="s">
        <v>117</v>
      </c>
      <c r="H62" s="18" t="s">
        <v>117</v>
      </c>
      <c r="I62" s="18"/>
      <c r="J62" s="18" t="s">
        <v>117</v>
      </c>
      <c r="L62" s="18"/>
      <c r="M62" s="18" t="s">
        <v>118</v>
      </c>
      <c r="N62" s="10"/>
      <c r="O62" s="10"/>
      <c r="P62" s="10"/>
      <c r="Q62" s="10"/>
    </row>
    <row r="63" spans="1:18" x14ac:dyDescent="0.25">
      <c r="A63" s="1" t="s">
        <v>218</v>
      </c>
      <c r="B63" s="18"/>
      <c r="C63" s="18" t="s">
        <v>122</v>
      </c>
      <c r="D63" s="18" t="s">
        <v>119</v>
      </c>
      <c r="E63" s="18" t="s">
        <v>119</v>
      </c>
      <c r="F63" s="18" t="s">
        <v>120</v>
      </c>
      <c r="G63" s="18" t="s">
        <v>119</v>
      </c>
      <c r="H63" s="18" t="s">
        <v>119</v>
      </c>
      <c r="I63" s="18"/>
      <c r="J63" s="18" t="s">
        <v>121</v>
      </c>
      <c r="L63" s="18"/>
      <c r="M63" s="18" t="s">
        <v>122</v>
      </c>
    </row>
    <row r="64" spans="1:18" x14ac:dyDescent="0.25">
      <c r="A64" s="1" t="s">
        <v>217</v>
      </c>
      <c r="B64" s="18"/>
      <c r="C64" s="18" t="s">
        <v>126</v>
      </c>
      <c r="D64" s="18" t="s">
        <v>123</v>
      </c>
      <c r="E64" s="18" t="s">
        <v>123</v>
      </c>
      <c r="F64" s="18" t="s">
        <v>124</v>
      </c>
      <c r="G64" s="18" t="s">
        <v>123</v>
      </c>
      <c r="H64" s="18" t="s">
        <v>123</v>
      </c>
      <c r="I64" s="18"/>
      <c r="J64" s="18" t="s">
        <v>125</v>
      </c>
      <c r="L64" s="18"/>
      <c r="M64" s="18" t="s">
        <v>126</v>
      </c>
    </row>
    <row r="65" spans="1:18" s="1" customFormat="1" x14ac:dyDescent="0.25"/>
    <row r="66" spans="1:18" s="1" customFormat="1" x14ac:dyDescent="0.25">
      <c r="B66" s="31"/>
      <c r="C66" s="31"/>
      <c r="D66" s="31"/>
      <c r="E66" s="31"/>
      <c r="F66" s="31"/>
      <c r="G66" s="31"/>
      <c r="H66" s="31"/>
      <c r="I66" s="31"/>
      <c r="J66" s="31"/>
      <c r="M66" s="31"/>
    </row>
    <row r="67" spans="1:18" x14ac:dyDescent="0.25">
      <c r="A67" s="1" t="s">
        <v>9</v>
      </c>
      <c r="B67" s="24"/>
      <c r="C67" s="24">
        <v>44341</v>
      </c>
      <c r="D67" s="24">
        <v>44407</v>
      </c>
      <c r="E67" s="24">
        <v>44462</v>
      </c>
      <c r="F67" s="24">
        <v>44467</v>
      </c>
      <c r="G67" s="24">
        <v>44462</v>
      </c>
      <c r="H67" s="24">
        <v>44462</v>
      </c>
      <c r="I67" s="24"/>
      <c r="J67" s="24">
        <v>44462</v>
      </c>
      <c r="L67" s="25"/>
      <c r="M67" s="24">
        <v>44280</v>
      </c>
    </row>
    <row r="68" spans="1:18" x14ac:dyDescent="0.25">
      <c r="A68" s="22" t="s">
        <v>167</v>
      </c>
      <c r="B68" s="24"/>
      <c r="C68" s="24">
        <v>44356</v>
      </c>
      <c r="D68" s="24">
        <v>44434</v>
      </c>
      <c r="E68" s="24">
        <v>44509</v>
      </c>
      <c r="F68" s="24">
        <v>44523</v>
      </c>
      <c r="G68" s="24">
        <v>44551</v>
      </c>
      <c r="H68" s="24">
        <v>44602</v>
      </c>
      <c r="I68" s="24"/>
      <c r="J68" s="24">
        <v>44515</v>
      </c>
      <c r="L68" s="25"/>
      <c r="M68" s="24">
        <v>44325</v>
      </c>
    </row>
    <row r="69" spans="1:18" x14ac:dyDescent="0.25">
      <c r="A69" s="22" t="s">
        <v>165</v>
      </c>
      <c r="B69" s="24"/>
      <c r="C69" s="24">
        <v>44370</v>
      </c>
      <c r="D69" s="24">
        <v>44441</v>
      </c>
      <c r="E69" s="24">
        <v>44551</v>
      </c>
      <c r="F69" s="24">
        <v>44564</v>
      </c>
      <c r="G69" s="24">
        <v>44562</v>
      </c>
      <c r="H69" s="24">
        <v>44617</v>
      </c>
      <c r="I69" s="24"/>
      <c r="J69" s="24">
        <v>44571</v>
      </c>
      <c r="L69" s="25"/>
      <c r="M69" s="24">
        <v>44567</v>
      </c>
    </row>
    <row r="70" spans="1:18" x14ac:dyDescent="0.25">
      <c r="A70" s="22" t="s">
        <v>168</v>
      </c>
      <c r="C70" s="18" t="s">
        <v>179</v>
      </c>
      <c r="D70" t="s">
        <v>180</v>
      </c>
      <c r="E70" t="s">
        <v>181</v>
      </c>
      <c r="F70" t="s">
        <v>183</v>
      </c>
      <c r="G70" t="s">
        <v>184</v>
      </c>
      <c r="H70" t="s">
        <v>185</v>
      </c>
      <c r="J70" t="s">
        <v>182</v>
      </c>
      <c r="M70" t="s">
        <v>186</v>
      </c>
    </row>
    <row r="71" spans="1:18" x14ac:dyDescent="0.25">
      <c r="A71" s="3" t="s">
        <v>145</v>
      </c>
      <c r="B71" s="2"/>
      <c r="C71" s="2" t="s">
        <v>143</v>
      </c>
      <c r="D71" s="2" t="s">
        <v>148</v>
      </c>
      <c r="E71" s="2" t="s">
        <v>150</v>
      </c>
      <c r="F71" s="2" t="s">
        <v>154</v>
      </c>
      <c r="G71" s="2" t="s">
        <v>156</v>
      </c>
      <c r="H71" s="2" t="s">
        <v>158</v>
      </c>
      <c r="I71" s="2"/>
      <c r="J71" s="2" t="s">
        <v>152</v>
      </c>
      <c r="L71" s="2"/>
      <c r="M71" s="2" t="s">
        <v>142</v>
      </c>
    </row>
    <row r="72" spans="1:18" x14ac:dyDescent="0.25">
      <c r="A72" s="3" t="s">
        <v>146</v>
      </c>
      <c r="B72" s="2"/>
      <c r="C72" s="2" t="s">
        <v>141</v>
      </c>
      <c r="D72" s="2" t="s">
        <v>147</v>
      </c>
      <c r="E72" s="2" t="s">
        <v>149</v>
      </c>
      <c r="F72" s="2" t="s">
        <v>153</v>
      </c>
      <c r="G72" s="2" t="s">
        <v>155</v>
      </c>
      <c r="H72" s="2" t="s">
        <v>157</v>
      </c>
      <c r="I72" s="2"/>
      <c r="J72" s="2" t="s">
        <v>151</v>
      </c>
      <c r="L72" s="2"/>
      <c r="M72" s="2" t="s">
        <v>140</v>
      </c>
    </row>
    <row r="73" spans="1:18" x14ac:dyDescent="0.25">
      <c r="A73" s="3"/>
      <c r="B73" s="2"/>
      <c r="C73" s="2"/>
      <c r="D73" s="2"/>
      <c r="E73" s="2"/>
      <c r="F73" s="2"/>
      <c r="G73" s="2"/>
      <c r="H73" s="2"/>
      <c r="I73" s="2"/>
      <c r="J73" s="2"/>
      <c r="L73" s="2"/>
      <c r="M73" s="2"/>
    </row>
    <row r="74" spans="1:18" x14ac:dyDescent="0.25">
      <c r="A74" s="3"/>
      <c r="B74" s="31"/>
      <c r="C74" s="31"/>
      <c r="D74" s="31"/>
      <c r="E74" s="31"/>
      <c r="F74" s="31"/>
      <c r="G74" s="31"/>
      <c r="H74" s="31"/>
      <c r="I74" s="31"/>
      <c r="J74" s="31"/>
      <c r="L74" s="2"/>
      <c r="M74" s="31"/>
    </row>
    <row r="75" spans="1:18" x14ac:dyDescent="0.25">
      <c r="A75" s="2" t="s">
        <v>10</v>
      </c>
      <c r="B75" s="2"/>
      <c r="C75" s="2" t="s">
        <v>11</v>
      </c>
      <c r="D75" s="2" t="s">
        <v>11</v>
      </c>
      <c r="E75" s="2" t="s">
        <v>11</v>
      </c>
      <c r="F75" s="2" t="s">
        <v>12</v>
      </c>
      <c r="G75" s="2" t="s">
        <v>11</v>
      </c>
      <c r="H75" s="2" t="s">
        <v>13</v>
      </c>
      <c r="I75" s="2"/>
      <c r="J75" s="2" t="s">
        <v>14</v>
      </c>
      <c r="L75" s="2"/>
      <c r="M75" s="2" t="s">
        <v>15</v>
      </c>
    </row>
    <row r="76" spans="1:18" x14ac:dyDescent="0.25">
      <c r="A76" s="2" t="s">
        <v>16</v>
      </c>
      <c r="B76" s="2"/>
      <c r="C76" s="2">
        <v>0.85</v>
      </c>
      <c r="D76" s="2">
        <v>0.85</v>
      </c>
      <c r="E76" s="2">
        <v>0.85</v>
      </c>
      <c r="F76" s="2">
        <v>3.89</v>
      </c>
      <c r="G76" s="2">
        <v>0.85</v>
      </c>
      <c r="H76" s="2">
        <v>0.73</v>
      </c>
      <c r="I76" s="2"/>
      <c r="J76" s="2">
        <v>109</v>
      </c>
      <c r="L76" s="2"/>
      <c r="M76" s="2">
        <v>1</v>
      </c>
    </row>
    <row r="77" spans="1:18" x14ac:dyDescent="0.25">
      <c r="A77" s="2" t="s">
        <v>169</v>
      </c>
      <c r="B77" s="2"/>
      <c r="C77" s="2" t="s">
        <v>22</v>
      </c>
      <c r="D77" s="2" t="s">
        <v>17</v>
      </c>
      <c r="E77" s="2" t="s">
        <v>18</v>
      </c>
      <c r="F77" s="2" t="s">
        <v>19</v>
      </c>
      <c r="G77" s="2" t="s">
        <v>20</v>
      </c>
      <c r="H77" s="2" t="s">
        <v>5</v>
      </c>
      <c r="I77" s="2"/>
      <c r="J77" s="2" t="s">
        <v>21</v>
      </c>
      <c r="L77" s="2"/>
      <c r="M77" s="2" t="s">
        <v>7</v>
      </c>
      <c r="N77" s="2"/>
      <c r="O77" s="2"/>
      <c r="P77" s="2"/>
      <c r="Q77" s="2"/>
      <c r="R77" s="2"/>
    </row>
    <row r="78" spans="1:18" x14ac:dyDescent="0.25">
      <c r="A78" s="2" t="s">
        <v>170</v>
      </c>
      <c r="B78" s="2"/>
      <c r="C78" s="2" t="s">
        <v>171</v>
      </c>
      <c r="D78" s="2" t="s">
        <v>172</v>
      </c>
      <c r="E78" s="2" t="s">
        <v>173</v>
      </c>
      <c r="F78" s="2" t="s">
        <v>175</v>
      </c>
      <c r="G78" s="2" t="s">
        <v>176</v>
      </c>
      <c r="H78" s="2" t="s">
        <v>177</v>
      </c>
      <c r="I78" s="2"/>
      <c r="J78" s="2" t="s">
        <v>174</v>
      </c>
      <c r="L78" s="2"/>
      <c r="M78" s="2" t="s">
        <v>178</v>
      </c>
      <c r="N78" s="2"/>
      <c r="O78" s="2"/>
      <c r="P78" s="2"/>
      <c r="Q78" s="2"/>
      <c r="R78" s="2"/>
    </row>
    <row r="79" spans="1:18" x14ac:dyDescent="0.25">
      <c r="A79" s="2" t="s">
        <v>160</v>
      </c>
      <c r="B79" s="2"/>
      <c r="C79" s="2">
        <v>65.3</v>
      </c>
      <c r="D79" s="2">
        <v>76.2</v>
      </c>
      <c r="E79" s="2">
        <v>58.1</v>
      </c>
      <c r="F79" s="2">
        <v>68.7</v>
      </c>
      <c r="G79" s="2">
        <v>61.9</v>
      </c>
      <c r="H79" s="2">
        <v>75.3</v>
      </c>
      <c r="I79" s="2"/>
      <c r="J79" s="2">
        <v>77.3</v>
      </c>
      <c r="L79" s="2"/>
      <c r="M79" s="2">
        <v>67.099999999999994</v>
      </c>
    </row>
    <row r="80" spans="1:18" x14ac:dyDescent="0.25">
      <c r="A80" s="2" t="s">
        <v>161</v>
      </c>
      <c r="B80" s="2"/>
      <c r="C80" s="2">
        <v>71</v>
      </c>
      <c r="D80" s="2">
        <v>79.2</v>
      </c>
      <c r="E80" s="2">
        <v>64.099999999999994</v>
      </c>
      <c r="F80" s="2">
        <v>71</v>
      </c>
      <c r="G80" s="2">
        <v>73.400000000000006</v>
      </c>
      <c r="H80" s="2">
        <v>78.900000000000006</v>
      </c>
      <c r="I80" s="2"/>
      <c r="J80" s="2">
        <v>79.599999999999994</v>
      </c>
      <c r="L80" s="2"/>
      <c r="M80" s="2">
        <v>73</v>
      </c>
    </row>
    <row r="81" spans="1:18" x14ac:dyDescent="0.25">
      <c r="A81" s="2" t="s">
        <v>163</v>
      </c>
      <c r="B81" s="2"/>
      <c r="C81" s="2">
        <v>8.1000000000000003E-2</v>
      </c>
      <c r="D81" s="2">
        <v>3.9E-2</v>
      </c>
      <c r="E81" s="2">
        <v>9.4E-2</v>
      </c>
      <c r="F81" s="2">
        <v>3.2000000000000001E-2</v>
      </c>
      <c r="G81" s="2">
        <v>0.156</v>
      </c>
      <c r="H81" s="2">
        <v>4.5999999999999999E-2</v>
      </c>
      <c r="I81" s="2"/>
      <c r="J81" s="2">
        <v>0.03</v>
      </c>
      <c r="L81" s="2"/>
      <c r="M81" s="2">
        <v>8.1000000000000003E-2</v>
      </c>
    </row>
    <row r="82" spans="1:18" x14ac:dyDescent="0.25">
      <c r="A82" s="2" t="s">
        <v>164</v>
      </c>
      <c r="B82" s="2"/>
      <c r="C82" s="2">
        <v>0.28999999999999998</v>
      </c>
      <c r="D82" s="2">
        <v>0.20799999999999999</v>
      </c>
      <c r="E82" s="2">
        <v>0.35899999999999999</v>
      </c>
      <c r="F82" s="2">
        <v>0.29099999999999998</v>
      </c>
      <c r="G82" s="2">
        <v>0.27800000000000002</v>
      </c>
      <c r="H82" s="2">
        <v>0.20899999999999999</v>
      </c>
      <c r="I82" s="2"/>
      <c r="J82" s="2">
        <v>0.20300000000000001</v>
      </c>
      <c r="L82" s="2"/>
      <c r="M82" s="2">
        <v>0.27</v>
      </c>
    </row>
    <row r="83" spans="1:18" x14ac:dyDescent="0.25">
      <c r="A83" s="2" t="s">
        <v>162</v>
      </c>
      <c r="B83" s="2"/>
      <c r="C83" s="2">
        <v>0.248</v>
      </c>
      <c r="D83" s="2">
        <v>0.30700000000000005</v>
      </c>
      <c r="E83" s="2">
        <v>0.28699999999999998</v>
      </c>
      <c r="F83" s="2">
        <v>0.18900000000000003</v>
      </c>
      <c r="G83" s="2">
        <v>0.27500000000000002</v>
      </c>
      <c r="H83" s="2">
        <v>0.39899999999999997</v>
      </c>
      <c r="I83" s="2"/>
      <c r="J83" s="2">
        <v>0.313</v>
      </c>
      <c r="L83" s="2"/>
      <c r="M83" s="2">
        <v>0.39100000000000001</v>
      </c>
    </row>
    <row r="84" spans="1:18" x14ac:dyDescent="0.25">
      <c r="A84" s="2" t="s">
        <v>112</v>
      </c>
      <c r="B84" s="2"/>
      <c r="C84" s="2">
        <v>6.8</v>
      </c>
      <c r="D84" s="2">
        <v>10</v>
      </c>
      <c r="E84" s="2">
        <v>7.7</v>
      </c>
      <c r="F84" s="2">
        <v>7.9</v>
      </c>
      <c r="G84" s="2">
        <v>6.2</v>
      </c>
      <c r="H84" s="2">
        <v>8</v>
      </c>
      <c r="I84" s="2"/>
      <c r="J84" s="2">
        <v>10</v>
      </c>
      <c r="L84" s="2"/>
      <c r="M84" s="2">
        <v>18</v>
      </c>
      <c r="N84" s="2"/>
      <c r="O84" s="2"/>
    </row>
    <row r="85" spans="1:18" x14ac:dyDescent="0.25">
      <c r="A85" s="2" t="s">
        <v>113</v>
      </c>
      <c r="B85" s="2"/>
      <c r="C85" s="2">
        <v>447</v>
      </c>
      <c r="D85" s="2">
        <v>887</v>
      </c>
      <c r="E85" s="2">
        <v>458</v>
      </c>
      <c r="F85" s="2">
        <v>376</v>
      </c>
      <c r="G85" s="2">
        <v>296</v>
      </c>
      <c r="H85" s="2">
        <v>557</v>
      </c>
      <c r="I85" s="2"/>
      <c r="J85" s="2">
        <v>1411</v>
      </c>
      <c r="L85" s="2"/>
      <c r="M85" s="2">
        <v>5716</v>
      </c>
      <c r="N85" s="1"/>
      <c r="O85" s="2"/>
      <c r="R85" s="8"/>
    </row>
    <row r="86" spans="1:18" x14ac:dyDescent="0.25">
      <c r="A86" s="2" t="s">
        <v>114</v>
      </c>
      <c r="B86" s="19"/>
      <c r="C86" s="19">
        <f t="shared" ref="C86:H86" si="5">C85/C89</f>
        <v>6.8769230769230774</v>
      </c>
      <c r="D86" s="19">
        <f t="shared" si="5"/>
        <v>10.55952380952381</v>
      </c>
      <c r="E86" s="19">
        <f t="shared" si="5"/>
        <v>7.6333333333333337</v>
      </c>
      <c r="F86" s="19">
        <f t="shared" si="5"/>
        <v>9.8947368421052637</v>
      </c>
      <c r="G86" s="19">
        <f t="shared" si="5"/>
        <v>6.2978723404255321</v>
      </c>
      <c r="H86" s="19">
        <f t="shared" si="5"/>
        <v>8.1911764705882355</v>
      </c>
      <c r="I86" s="19"/>
      <c r="J86" s="19">
        <f>J85/J89</f>
        <v>11.110236220472441</v>
      </c>
      <c r="L86" s="19"/>
      <c r="M86" s="19">
        <f>M85/M89</f>
        <v>17.268882175226587</v>
      </c>
      <c r="N86" s="9"/>
      <c r="O86" s="9"/>
      <c r="P86" s="9"/>
      <c r="Q86" s="9"/>
      <c r="R86" s="9"/>
    </row>
    <row r="87" spans="1:18" x14ac:dyDescent="0.25">
      <c r="A87" s="2" t="s">
        <v>159</v>
      </c>
      <c r="B87" s="6"/>
      <c r="C87" s="6">
        <v>338.19299999999998</v>
      </c>
      <c r="D87" s="6">
        <v>796.529</v>
      </c>
      <c r="E87" s="6">
        <v>361.17599999999999</v>
      </c>
      <c r="F87" s="6">
        <v>319.02800000000002</v>
      </c>
      <c r="G87" s="6">
        <v>282.36399999999998</v>
      </c>
      <c r="H87" s="6">
        <v>379.15</v>
      </c>
      <c r="I87" s="6"/>
      <c r="J87" s="6">
        <v>1320.7760000000001</v>
      </c>
      <c r="L87" s="6"/>
      <c r="M87" s="6">
        <v>5107.393</v>
      </c>
      <c r="N87" s="4"/>
      <c r="O87" s="4"/>
      <c r="P87" s="4"/>
      <c r="Q87" s="4"/>
      <c r="R87" s="4"/>
    </row>
    <row r="88" spans="1:18" x14ac:dyDescent="0.25">
      <c r="A88" s="2" t="s">
        <v>115</v>
      </c>
      <c r="B88" s="20"/>
      <c r="C88" s="14">
        <v>50403455</v>
      </c>
      <c r="D88" s="20">
        <v>68527599.400000006</v>
      </c>
      <c r="E88" s="20">
        <v>49663148.200000003</v>
      </c>
      <c r="F88" s="20">
        <v>31355629</v>
      </c>
      <c r="G88" s="20">
        <v>38223111.600000001</v>
      </c>
      <c r="H88" s="20">
        <v>51629389.799999997</v>
      </c>
      <c r="I88" s="20"/>
      <c r="J88" s="20">
        <v>107761630.8</v>
      </c>
      <c r="L88" s="11"/>
      <c r="M88" s="20">
        <v>245683439.40000001</v>
      </c>
      <c r="N88" s="13"/>
      <c r="O88" s="13"/>
      <c r="P88" s="13"/>
      <c r="Q88" s="13"/>
      <c r="R88" s="13"/>
    </row>
    <row r="89" spans="1:18" x14ac:dyDescent="0.25">
      <c r="A89" s="2" t="s">
        <v>116</v>
      </c>
      <c r="B89" s="6"/>
      <c r="C89" s="11">
        <v>65</v>
      </c>
      <c r="D89" s="6">
        <v>84</v>
      </c>
      <c r="E89" s="6">
        <v>60</v>
      </c>
      <c r="F89" s="6">
        <v>38</v>
      </c>
      <c r="G89" s="6">
        <v>47</v>
      </c>
      <c r="H89" s="6">
        <v>68</v>
      </c>
      <c r="I89" s="6"/>
      <c r="J89" s="6">
        <v>127</v>
      </c>
      <c r="L89" s="2"/>
      <c r="M89" s="6">
        <v>331</v>
      </c>
      <c r="O89" s="4"/>
    </row>
    <row r="90" spans="1:18" x14ac:dyDescent="0.25">
      <c r="A90" s="16"/>
      <c r="B90" s="2"/>
      <c r="C90" s="2"/>
      <c r="D90" s="2"/>
      <c r="E90" s="2"/>
      <c r="F90" s="2"/>
      <c r="G90" s="2"/>
      <c r="H90" s="2"/>
      <c r="I90" s="2"/>
      <c r="J90" s="2"/>
      <c r="M90" s="2"/>
    </row>
    <row r="93" spans="1:18" x14ac:dyDescent="0.25">
      <c r="L93" s="2"/>
    </row>
    <row r="132" s="17" customFormat="1" x14ac:dyDescent="0.25"/>
  </sheetData>
  <mergeCells count="1">
    <mergeCell ref="D9:H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educ</vt:lpstr>
      <vt:lpstr>Quotas</vt:lpstr>
      <vt:lpstr>features</vt:lpstr>
      <vt:lpstr>Sources</vt:lpstr>
      <vt:lpstr>Income</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dcterms:created xsi:type="dcterms:W3CDTF">2021-07-28T19:55:14Z</dcterms:created>
  <dcterms:modified xsi:type="dcterms:W3CDTF">2025-02-11T18:34:22Z</dcterms:modified>
</cp:coreProperties>
</file>