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-riz\Dropbox\Climate Survey - Analysis\"/>
    </mc:Choice>
  </mc:AlternateContent>
  <xr:revisionPtr revIDLastSave="0" documentId="8_{55AB526B-CB64-4328-95F9-D3ADE9A025DF}" xr6:coauthVersionLast="45" xr6:coauthVersionMax="45" xr10:uidLastSave="{00000000-0000-0000-0000-000000000000}"/>
  <bookViews>
    <workbookView xWindow="-98" yWindow="-98" windowWidth="21795" windowHeight="1297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C29" i="1" s="1"/>
  <c r="C11" i="1"/>
  <c r="C15" i="1"/>
  <c r="C16" i="1"/>
  <c r="C17" i="1"/>
  <c r="C18" i="1"/>
  <c r="C19" i="1"/>
  <c r="C20" i="1"/>
  <c r="C21" i="1"/>
  <c r="C14" i="1"/>
  <c r="C12" i="1"/>
  <c r="C9" i="1"/>
  <c r="C8" i="1"/>
  <c r="C7" i="1"/>
  <c r="C6" i="1"/>
  <c r="C3" i="1"/>
  <c r="C4" i="1"/>
  <c r="C28" i="1" l="1"/>
</calcChain>
</file>

<file path=xl/sharedStrings.xml><?xml version="1.0" encoding="utf-8"?>
<sst xmlns="http://schemas.openxmlformats.org/spreadsheetml/2006/main" count="34" uniqueCount="32">
  <si>
    <t>Gender</t>
  </si>
  <si>
    <t>Male</t>
  </si>
  <si>
    <t>Female</t>
  </si>
  <si>
    <t>Age</t>
  </si>
  <si>
    <t>18-24</t>
  </si>
  <si>
    <t>25-34</t>
  </si>
  <si>
    <t>35-49</t>
  </si>
  <si>
    <t>50+</t>
  </si>
  <si>
    <t>Росстат — Итоги ВПН-2020. Том 2 Возрастно-половой состав и состояние в браке</t>
  </si>
  <si>
    <t>Education</t>
  </si>
  <si>
    <t>Росстат — Итоги ВПН-2020. Том 3 Образование</t>
  </si>
  <si>
    <t>Bachelor and above</t>
  </si>
  <si>
    <t>Region</t>
  </si>
  <si>
    <t>Central</t>
  </si>
  <si>
    <t>Ural</t>
  </si>
  <si>
    <t>North Caucasian</t>
  </si>
  <si>
    <t>Siberian</t>
  </si>
  <si>
    <t>Northwestern</t>
  </si>
  <si>
    <t>Southern</t>
  </si>
  <si>
    <t>Volga</t>
  </si>
  <si>
    <t>Far eastern</t>
  </si>
  <si>
    <t>Agglomeration</t>
  </si>
  <si>
    <t>Rural</t>
  </si>
  <si>
    <t>Up to 250000</t>
  </si>
  <si>
    <t>250000 - 1000000</t>
  </si>
  <si>
    <t>More than 1000000</t>
  </si>
  <si>
    <t>Ethnicity</t>
  </si>
  <si>
    <t>Росстат — Итоги ВПН-2020. Том 5 Национальный состав и владение языками</t>
  </si>
  <si>
    <t>Russian</t>
  </si>
  <si>
    <t>Non-Russian</t>
  </si>
  <si>
    <t>Only people who indicated their level of education</t>
  </si>
  <si>
    <t>Lower than bachelor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</si>
</sst>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2"/>
    <xf numFmtId="3" fontId="0" fillId="0" borderId="0" xfId="0" applyNumberFormat="1"/>
    <xf numFmtId="0" fontId="2" fillId="0" borderId="0" xfId="0" applyFont="1"/>
  </cellXfs>
  <cellStyles count="3">
    <cellStyle name="Normal" xfId="1" xr:uid="{BCF66CC1-121A-4E84-819D-8514899EEEB5}"/>
    <cellStyle name="Гиперссылка" xfId="2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osstat.gov.ru/vpn/2020/Tom3_Obrazovanie" TargetMode="External"/><Relationship Id="rId2" Type="http://schemas.openxmlformats.org/officeDocument/2006/relationships/hyperlink" Target="https://rosstat.gov.ru/vpn/2020/Tom2_Vozrastno_polovoj_sostav_i_sostoyanie_v_brake" TargetMode="External"/><Relationship Id="rId1" Type="http://schemas.openxmlformats.org/officeDocument/2006/relationships/hyperlink" Target="https://rosstat.gov.ru/vpn/2020/Tom2_Vozrastno_polovoj_sostav_i_sostoyanie_v_brak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osstat.gov.ru/vpn/2020/Tom5_Nacionalnyj_sostav_i_vladenie_yazykami" TargetMode="External"/><Relationship Id="rId4" Type="http://schemas.openxmlformats.org/officeDocument/2006/relationships/hyperlink" Target="https://rosstat.gov.ru/vpn/2020/Tom2_Vozrastno_polovoj_sostav_i_sostoyanie_v_bra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9"/>
  <sheetViews>
    <sheetView tabSelected="1" workbookViewId="0">
      <selection activeCell="F17" sqref="F17"/>
    </sheetView>
  </sheetViews>
  <sheetFormatPr defaultRowHeight="14.25" x14ac:dyDescent="0.45"/>
  <cols>
    <col min="2" max="2" width="10.6640625" bestFit="1" customWidth="1"/>
  </cols>
  <sheetData>
    <row r="2" spans="1:6" x14ac:dyDescent="0.45">
      <c r="A2" s="3" t="s">
        <v>0</v>
      </c>
      <c r="B2" s="1" t="s">
        <v>8</v>
      </c>
    </row>
    <row r="3" spans="1:6" x14ac:dyDescent="0.45">
      <c r="A3" t="s">
        <v>1</v>
      </c>
      <c r="B3">
        <v>54227171</v>
      </c>
      <c r="C3">
        <f>B3/(B3+B4)</f>
        <v>0.45391106299237283</v>
      </c>
    </row>
    <row r="4" spans="1:6" x14ac:dyDescent="0.45">
      <c r="A4" t="s">
        <v>2</v>
      </c>
      <c r="B4">
        <v>65239340</v>
      </c>
      <c r="C4">
        <f>B4/(B3+B4)</f>
        <v>0.54608893700762717</v>
      </c>
    </row>
    <row r="5" spans="1:6" x14ac:dyDescent="0.45">
      <c r="A5" s="3" t="s">
        <v>3</v>
      </c>
      <c r="B5" s="1" t="s">
        <v>8</v>
      </c>
    </row>
    <row r="6" spans="1:6" x14ac:dyDescent="0.45">
      <c r="A6" t="s">
        <v>4</v>
      </c>
      <c r="B6">
        <v>10843525</v>
      </c>
      <c r="C6">
        <f>B6/SUM(B6:B9)</f>
        <v>9.0766231550865328E-2</v>
      </c>
    </row>
    <row r="7" spans="1:6" x14ac:dyDescent="0.45">
      <c r="A7" t="s">
        <v>5</v>
      </c>
      <c r="B7">
        <v>20140600</v>
      </c>
      <c r="C7">
        <f>B7/SUM(B6:B9)</f>
        <v>0.16858783127934487</v>
      </c>
    </row>
    <row r="8" spans="1:6" x14ac:dyDescent="0.45">
      <c r="A8" t="s">
        <v>6</v>
      </c>
      <c r="B8">
        <v>35111606</v>
      </c>
      <c r="C8">
        <f>B8/SUM(B6:B9)</f>
        <v>0.29390333496891025</v>
      </c>
    </row>
    <row r="9" spans="1:6" x14ac:dyDescent="0.45">
      <c r="A9" t="s">
        <v>7</v>
      </c>
      <c r="B9">
        <v>53370780</v>
      </c>
      <c r="C9">
        <f>B9/SUM(B6:B9)</f>
        <v>0.44674260220087952</v>
      </c>
    </row>
    <row r="10" spans="1:6" x14ac:dyDescent="0.45">
      <c r="A10" s="3" t="s">
        <v>9</v>
      </c>
      <c r="B10" s="1" t="s">
        <v>10</v>
      </c>
    </row>
    <row r="11" spans="1:6" x14ac:dyDescent="0.45">
      <c r="A11" t="s">
        <v>31</v>
      </c>
      <c r="B11">
        <v>63851155</v>
      </c>
      <c r="C11">
        <f>B11/SUM(B11:B12)</f>
        <v>0.70738543230477657</v>
      </c>
      <c r="F11" t="s">
        <v>30</v>
      </c>
    </row>
    <row r="12" spans="1:6" x14ac:dyDescent="0.45">
      <c r="A12" t="s">
        <v>11</v>
      </c>
      <c r="B12">
        <v>26412444</v>
      </c>
      <c r="C12">
        <f>B12/SUM(B11:B12)</f>
        <v>0.29261456769522343</v>
      </c>
    </row>
    <row r="13" spans="1:6" x14ac:dyDescent="0.45">
      <c r="A13" s="3" t="s">
        <v>12</v>
      </c>
      <c r="B13" s="1" t="s">
        <v>8</v>
      </c>
    </row>
    <row r="14" spans="1:6" x14ac:dyDescent="0.45">
      <c r="A14" t="s">
        <v>13</v>
      </c>
      <c r="B14">
        <v>33820428</v>
      </c>
      <c r="C14">
        <f>B14/SUM($B$14:$B$21)</f>
        <v>0.28309546932361657</v>
      </c>
    </row>
    <row r="15" spans="1:6" x14ac:dyDescent="0.45">
      <c r="A15" t="s">
        <v>20</v>
      </c>
      <c r="B15">
        <v>6259581</v>
      </c>
      <c r="C15">
        <f t="shared" ref="C15:C21" si="0">B15/SUM($B$14:$B$21)</f>
        <v>5.2396114589803332E-2</v>
      </c>
    </row>
    <row r="16" spans="1:6" x14ac:dyDescent="0.45">
      <c r="A16" t="s">
        <v>19</v>
      </c>
      <c r="B16">
        <v>23446474</v>
      </c>
      <c r="C16">
        <f t="shared" si="0"/>
        <v>0.19625980372022417</v>
      </c>
    </row>
    <row r="17" spans="1:3" x14ac:dyDescent="0.45">
      <c r="A17" t="s">
        <v>18</v>
      </c>
      <c r="B17">
        <v>13755935</v>
      </c>
      <c r="C17">
        <f t="shared" si="0"/>
        <v>0.11514469523597287</v>
      </c>
    </row>
    <row r="18" spans="1:3" x14ac:dyDescent="0.45">
      <c r="A18" t="s">
        <v>15</v>
      </c>
      <c r="B18">
        <v>7533735</v>
      </c>
      <c r="C18">
        <f t="shared" si="0"/>
        <v>6.3061480049417362E-2</v>
      </c>
    </row>
    <row r="19" spans="1:3" x14ac:dyDescent="0.45">
      <c r="A19" t="s">
        <v>14</v>
      </c>
      <c r="B19">
        <v>9805103</v>
      </c>
      <c r="C19">
        <f t="shared" si="0"/>
        <v>8.2074071787364741E-2</v>
      </c>
    </row>
    <row r="20" spans="1:3" x14ac:dyDescent="0.45">
      <c r="A20" t="s">
        <v>17</v>
      </c>
      <c r="B20">
        <v>11504873</v>
      </c>
      <c r="C20">
        <f t="shared" si="0"/>
        <v>9.6302075817715979E-2</v>
      </c>
    </row>
    <row r="21" spans="1:3" x14ac:dyDescent="0.45">
      <c r="A21" t="s">
        <v>16</v>
      </c>
      <c r="B21">
        <v>13340382</v>
      </c>
      <c r="C21">
        <f t="shared" si="0"/>
        <v>0.111666289475885</v>
      </c>
    </row>
    <row r="22" spans="1:3" x14ac:dyDescent="0.45">
      <c r="A22" s="3" t="s">
        <v>21</v>
      </c>
    </row>
    <row r="23" spans="1:3" x14ac:dyDescent="0.45">
      <c r="A23" t="s">
        <v>22</v>
      </c>
      <c r="B23" s="2"/>
    </row>
    <row r="24" spans="1:3" x14ac:dyDescent="0.45">
      <c r="A24" t="s">
        <v>23</v>
      </c>
    </row>
    <row r="25" spans="1:3" x14ac:dyDescent="0.45">
      <c r="A25" t="s">
        <v>24</v>
      </c>
    </row>
    <row r="26" spans="1:3" x14ac:dyDescent="0.45">
      <c r="A26" t="s">
        <v>25</v>
      </c>
    </row>
    <row r="27" spans="1:3" x14ac:dyDescent="0.45">
      <c r="A27" s="3" t="s">
        <v>26</v>
      </c>
      <c r="B27" s="1" t="s">
        <v>27</v>
      </c>
    </row>
    <row r="28" spans="1:3" x14ac:dyDescent="0.45">
      <c r="A28" t="s">
        <v>28</v>
      </c>
      <c r="B28">
        <v>86328012</v>
      </c>
      <c r="C28">
        <f>B28/SUM($B$28:$B$29)</f>
        <v>0.72261264916324541</v>
      </c>
    </row>
    <row r="29" spans="1:3" x14ac:dyDescent="0.45">
      <c r="A29" t="s">
        <v>29</v>
      </c>
      <c r="B29">
        <f>SUM(B6:B9)-B28</f>
        <v>33138499</v>
      </c>
      <c r="C29">
        <f>B29/SUM($B$28:$B$29)</f>
        <v>0.27738735083675459</v>
      </c>
    </row>
  </sheetData>
  <hyperlinks>
    <hyperlink ref="B2" r:id="rId1" display="https://rosstat.gov.ru/vpn/2020/Tom2_Vozrastno_polovoj_sostav_i_sostoyanie_v_brake" xr:uid="{6539F8BB-9343-4ADE-BDBD-5CF61B023D50}"/>
    <hyperlink ref="B5" r:id="rId2" display="https://rosstat.gov.ru/vpn/2020/Tom2_Vozrastno_polovoj_sostav_i_sostoyanie_v_brake" xr:uid="{975755E0-15C4-4BC1-B98D-1C42A33064E2}"/>
    <hyperlink ref="B10" r:id="rId3" display="https://rosstat.gov.ru/vpn/2020/Tom3_Obrazovanie" xr:uid="{01200C4E-FC4B-4382-8BA5-0F2F81A78888}"/>
    <hyperlink ref="B13" r:id="rId4" display="https://rosstat.gov.ru/vpn/2020/Tom2_Vozrastno_polovoj_sostav_i_sostoyanie_v_brake" xr:uid="{0E4A196E-E9BF-44E2-886D-4941C32683AE}"/>
    <hyperlink ref="B27" r:id="rId5" display="https://rosstat.gov.ru/vpn/2020/Tom5_Nacionalnyj_sostav_i_vladenie_yazykami" xr:uid="{09FDB2CD-0A4C-4812-B5BC-F6D80FA619D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Рижская</dc:creator>
  <cp:lastModifiedBy>Александра Рижская</cp:lastModifiedBy>
  <dcterms:created xsi:type="dcterms:W3CDTF">2015-06-05T18:19:34Z</dcterms:created>
  <dcterms:modified xsi:type="dcterms:W3CDTF">2025-02-06T16:43:43Z</dcterms:modified>
</cp:coreProperties>
</file>