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6176" windowHeight="5868" activeTab="2"/>
  </bookViews>
  <sheets>
    <sheet name="Figures" sheetId="1" r:id="rId1"/>
    <sheet name="features" sheetId="7" r:id="rId2"/>
    <sheet name="educ" sheetId="9" r:id="rId3"/>
    <sheet name="Income" sheetId="5" r:id="rId4"/>
    <sheet name="elections" sheetId="11" r:id="rId5"/>
    <sheet name="Quotas" sheetId="8" r:id="rId6"/>
    <sheet name="Sources" sheetId="3" r:id="rId7"/>
    <sheet name="income_raw" sheetId="10" r:id="rId8"/>
    <sheet name="Policies" sheetId="6" r:id="rId9"/>
    <sheet name="Figures (2023)" sheetId="4" r:id="rId10"/>
    <sheet name="ReadMe" sheetId="2"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E14" i="8" l="1"/>
  <c r="BE3" i="8"/>
  <c r="BE4" i="8"/>
  <c r="BE5" i="8"/>
  <c r="BE6" i="8"/>
  <c r="BE8" i="8"/>
  <c r="BE9" i="8"/>
  <c r="BE10" i="8"/>
  <c r="BE11" i="8"/>
  <c r="BE2" i="8"/>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<sst xmlns="http://schemas.openxmlformats.org/spreadsheetml/2006/main" count="4198" uniqueCount="2295">
  <si>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</si>
  <si>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</si>
  <si>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</si>
  <si>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</si>
  <si>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</si>
  <si>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</si>
  <si>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</si>
  <si>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</si>
  <si>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</si>
  <si>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</si>
  <si>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</si>
  <si>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</si>
  <si>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</si>
  <si>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</si>
  <si>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</si>
  <si>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</si>
  <si>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</si>
  <si>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</si>
  <si>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</si>
  <si>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</si>
  <si>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</si>
  <si>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</si>
  <si>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</si>
  <si>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</si>
  <si>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</si>
  <si>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</si>
  <si>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</si>
  <si>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</si>
  <si>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</si>
  <si>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</si>
  <si>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</si>
  <si>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</si>
  <si>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</si>
  <si>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</si>
  <si>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</si>
  <si>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</si>
  <si>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</si>
  <si>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</si>
  <si>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</si>
  <si>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</si>
  <si>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</si>
  <si>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</si>
  <si>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</si>
  <si>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</si>
  <si>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</si>
  <si>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</si>
  <si>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</si>
  <si>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</si>
  <si>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</si>
  <si>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</si>
  <si>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</si>
  <si>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</si>
  <si>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</si>
  <si>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</si>
  <si>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</si>
  <si>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</si>
  <si>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</si>
  <si>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</si>
  <si>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</si>
  <si>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</si>
  <si>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</si>
  <si>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</si>
  <si>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</si>
  <si>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</si>
  <si>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</si>
  <si>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</si>
  <si>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</si>
  <si>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</si>
  <si>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</si>
  <si>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</si>
  <si>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</si>
  <si>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</si>
  <si>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</si>
  <si>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</si>
  <si>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</si>
  <si>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</si>
  <si>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</si>
  <si>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</si>
  <si>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</si>
  <si>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</si>
  <si>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</si>
  <si>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</si>
  <si>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</si>
  <si>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</si>
  <si>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</si>
  <si>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</si>
  <si>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</si>
  <si>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</si>
  <si>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</si>
  <si>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</si>
  <si>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</si>
  <si>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</si>
  <si>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</si>
  <si>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</si>
  <si>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</si>
  <si>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</si>
  <si>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</si>
  <si>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</si>
  <si>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</si>
  <si>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</si>
  <si>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</si>
  <si>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</si>
  <si>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</si>
  <si>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</si>
  <si>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</si>
  <si>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</si>
  <si>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</si>
  <si>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</si>
  <si>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</si>
  <si>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</si>
  <si>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</si>
  <si>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</si>
  <si>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</si>
  <si>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</si>
  <si>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</si>
  <si>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</si>
  <si>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</si>
  <si>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</si>
  <si>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</si>
  <si>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</si>
  <si>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</si>
  <si>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</si>
  <si>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</si>
  <si>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</si>
  <si>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</si>
  <si>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</si>
  <si>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</si>
  <si>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</si>
  <si>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</si>
  <si>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</si>
  <si>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</si>
  <si>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</si>
  <si>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</si>
  <si>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</si>
  <si>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</si>
  <si>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</si>
  <si>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</si>
  <si>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</si>
  <si>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</si>
  <si>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</si>
  <si>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</si>
  <si>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</si>
  <si>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</si>
  <si>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</si>
  <si>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</si>
  <si>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</si>
  <si>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</si>
  <si>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</si>
  <si>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</si>
  <si>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</si>
  <si>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</si>
  <si>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</si>
  <si>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</si>
  <si>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</si>
  <si>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</si>
  <si>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</si>
  <si>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</si>
  <si>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</si>
  <si>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</si>
  <si>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</si>
  <si>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</si>
  <si>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</si>
  <si>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</si>
  <si>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</si>
  <si>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</si>
  <si>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</si>
  <si>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</si>
  <si>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</si>
  <si>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</si>
  <si>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</si>
  <si>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</si>
  <si>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</si>
  <si>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</si>
  <si>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</si>
  <si>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</si>
  <si>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</si>
  <si>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</si>
  <si>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</si>
  <si>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</si>
  <si>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</si>
  <si>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</si>
  <si>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</si>
  <si>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</si>
  <si>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</si>
  <si>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</si>
  <si>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</si>
  <si>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</si>
  <si>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</si>
  <si>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</si>
  <si>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</si>
  <si>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</si>
  <si>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</si>
  <si>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</si>
  <si>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</si>
  <si>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</si>
  <si>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</si>
  <si>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</si>
  <si>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</si>
  <si>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</si>
  <si>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</si>
  <si>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</si>
  <si>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</si>
  <si>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</si>
  <si>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</si>
  <si>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</si>
  <si>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</si>
  <si>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</si>
  <si>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</si>
  <si>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</si>
  <si>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</si>
  <si>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</si>
  <si>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</si>
  <si>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</si>
  <si>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</si>
  <si>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</si>
  <si>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</si>
  <si>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</si>
  <si>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</si>
  <si>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</si>
  <si>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</si>
  <si>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</si>
  <si>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</si>
  <si>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</si>
  <si>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</si>
  <si>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</si>
  <si>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</si>
  <si>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</si>
  <si>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</si>
  <si>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</si>
  <si>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</si>
  <si>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</si>
  <si>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</si>
  <si>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</si>
  <si>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</si>
  <si>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</si>
  <si>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</si>
  <si>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</si>
  <si>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</si>
  <si>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</si>
  <si>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</si>
  <si>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</si>
  <si>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</si>
  <si>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</si>
  <si>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</si>
  <si>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</si>
  <si>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</si>
  <si>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</si>
  <si>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</si>
  <si>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</si>
  <si>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</si>
  <si>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</si>
  <si>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</si>
  <si>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</si>
  <si>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</si>
  <si>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</si>
  <si>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</si>
  <si>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</si>
  <si>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</si>
  <si>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</si>
  <si>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</si>
  <si>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</si>
  <si>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</si>
  <si>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</si>
  <si>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</si>
  <si>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</si>
  <si>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</si>
  <si>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</si>
  <si>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</si>
  <si>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</si>
  <si>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</si>
  <si>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</si>
  <si>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</si>
  <si>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</si>
  <si>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</si>
  <si>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</si>
  <si>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</si>
  <si>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</si>
  <si>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</si>
  <si>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</si>
  <si>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</si>
  <si>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</si>
  <si>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</si>
  <si>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</si>
  <si>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</si>
  <si>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</si>
  <si>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</si>
  <si>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</si>
  <si>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</si>
  <si>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</si>
  <si>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</si>
  <si>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</si>
  <si>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</si>
  <si>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</si>
  <si>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</si>
  <si>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</si>
  <si>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</si>
  <si>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</si>
  <si>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</si>
  <si>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</si>
  <si>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</si>
  <si>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</si>
  <si>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</si>
  <si>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</si>
  <si>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</si>
  <si>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</si>
  <si>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</si>
  <si>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</si>
  <si>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</si>
  <si>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</si>
  <si>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</si>
  <si>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</si>
  <si>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</si>
  <si>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</si>
  <si>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</si>
  <si>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</si>
  <si>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</si>
  <si>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</si>
  <si>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</si>
  <si>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</si>
  <si>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</si>
  <si>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</si>
  <si>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</si>
  <si>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</si>
  <si>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</si>
  <si>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</si>
  <si>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</si>
  <si>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</si>
  <si>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</si>
  <si>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</si>
  <si>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</si>
  <si>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</si>
  <si>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</si>
  <si>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</si>
  <si>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</si>
  <si>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</si>
  <si>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</si>
  <si>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</si>
  <si>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</si>
  <si>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</si>
  <si>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</si>
  <si>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</si>
  <si>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</si>
  <si>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</si>
  <si>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</si>
  <si>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</si>
  <si>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</si>
  <si>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</si>
  <si>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</si>
  <si>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</si>
  <si>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</si>
  <si>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</si>
  <si>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</si>
  <si>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</si>
  <si>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</si>
  <si>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</si>
  <si>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</si>
  <si>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</si>
  <si>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</si>
  <si>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</si>
  <si>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</si>
  <si>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</si>
  <si>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</si>
  <si>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</si>
  <si>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</si>
  <si>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</si>
  <si>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</si>
  <si>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</si>
  <si>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</si>
  <si>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</si>
  <si>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</si>
  <si>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</si>
  <si>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</si>
  <si>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</si>
  <si>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</si>
  <si>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</si>
  <si>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</si>
  <si>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</si>
  <si>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</si>
  <si>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</si>
  <si>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</si>
  <si>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</si>
  <si>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</si>
  <si>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</si>
  <si>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</si>
  <si>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</si>
  <si>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</si>
  <si>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</si>
  <si>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</si>
  <si>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</si>
  <si>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</si>
  <si>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</si>
  <si>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</si>
  <si>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</si>
  <si>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</si>
  <si>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</si>
  <si>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</si>
  <si>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</si>
  <si>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</si>
  <si>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</si>
  <si>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</si>
  <si>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</si>
  <si>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</si>
  <si>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</si>
  <si>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</si>
  <si>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</si>
  <si>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</si>
  <si>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</si>
  <si>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</si>
  <si>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</si>
  <si>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</si>
  <si>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</si>
  <si>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</si>
  <si>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</si>
  <si>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</si>
  <si>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</si>
  <si>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</si>
  <si>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</si>
  <si>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</si>
  <si>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</si>
  <si>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</si>
  <si>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</si>
  <si>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</si>
  <si>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</si>
  <si>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</si>
  <si>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</si>
  <si>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</si>
  <si>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</si>
  <si>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</si>
  <si>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</si>
  <si>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</si>
  <si>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</si>
  <si>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</si>
  <si>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</si>
  <si>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</si>
  <si>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</si>
  <si>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</si>
  <si>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</si>
  <si>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</si>
  <si>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</si>
  <si>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</si>
  <si>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</si>
  <si>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</si>
  <si>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</si>
  <si>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</si>
  <si>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</si>
  <si>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</si>
  <si>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</si>
  <si>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</si>
  <si>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</si>
  <si>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</si>
  <si>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</si>
  <si>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</si>
  <si>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</si>
  <si>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</si>
  <si>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</si>
  <si>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</si>
  <si>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</si>
  <si>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</si>
  <si>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</si>
  <si>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</si>
  <si>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</si>
  <si>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</si>
  <si>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</si>
  <si>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</si>
  <si>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</si>
  <si>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</si>
  <si>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</si>
  <si>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</si>
  <si>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</si>
  <si>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</si>
  <si>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</si>
  <si>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</si>
  <si>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</si>
  <si>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</si>
  <si>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</si>
  <si>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</si>
  <si>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</si>
  <si>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</si>
  <si>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</si>
  <si>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</si>
  <si>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</si>
  <si>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</si>
  <si>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</si>
  <si>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</si>
  <si>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</si>
  <si>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</si>
  <si>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</si>
  <si>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</si>
  <si>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</si>
  <si>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</si>
  <si>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</si>
  <si>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</si>
  <si>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</si>
  <si>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</si>
  <si>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</si>
  <si>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</si>
  <si>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</si>
  <si>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</si>
  <si>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</si>
  <si>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</si>
  <si>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</si>
  <si>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</si>
  <si>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</si>
  <si>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</si>
  <si>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</si>
  <si>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</si>
  <si>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</si>
  <si>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</si>
  <si>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</si>
  <si>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</si>
  <si>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</si>
  <si>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</si>
  <si>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</si>
  <si>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</si>
  <si>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</si>
  <si>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</si>
  <si>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</si>
  <si>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</si>
  <si>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</si>
  <si>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</si>
  <si>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</si>
  <si>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</si>
  <si>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</si>
  <si>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</si>
  <si>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</si>
  <si>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</si>
  <si>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</si>
  <si>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</si>
  <si>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</si>
  <si>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</si>
  <si>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</si>
  <si>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</si>
  <si>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</si>
  <si>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</si>
  <si>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</si>
  <si>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</si>
  <si>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</si>
  <si>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</si>
  <si>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</si>
  <si>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</si>
  <si>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</si>
  <si>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</si>
  <si>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</si>
  <si>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</si>
  <si>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</si>
  <si>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</si>
  <si>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</si>
  <si>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</si>
  <si>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</si>
  <si>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</si>
  <si>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</si>
  <si>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</si>
  <si>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</si>
  <si>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</si>
  <si>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</si>
  <si>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</si>
  <si>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</si>
  <si>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</si>
  <si>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</si>
  <si>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</si>
  <si>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</si>
  <si>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</si>
  <si>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</si>
  <si>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</si>
  <si>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</si>
  <si>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</si>
  <si>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</si>
  <si>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</si>
  <si>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</si>
  <si>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</si>
  <si>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</si>
  <si>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</si>
  <si>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</si>
  <si>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</si>
  <si>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</si>
  <si>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</si>
  <si>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</si>
  <si>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</si>
  <si>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</si>
  <si>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</si>
  <si>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</si>
  <si>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</si>
  <si>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</si>
  <si>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</si>
  <si>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</si>
  <si>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</si>
  <si>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</si>
  <si>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</si>
  <si>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</si>
  <si>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</si>
  <si>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</si>
  <si>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</si>
  <si>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</si>
  <si>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</si>
  <si>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</si>
  <si>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</si>
  <si>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</si>
  <si>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</si>
  <si>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</si>
  <si>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</si>
  <si>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</si>
  <si>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</si>
  <si>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</si>
  <si>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</si>
  <si>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</si>
  <si>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</si>
  <si>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</si>
  <si>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</si>
  <si>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</si>
  <si>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</si>
  <si>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</si>
  <si>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</si>
  <si>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</si>
  <si>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</si>
  <si>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</si>
  <si>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</si>
  <si>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</si>
  <si>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</si>
  <si>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</si>
  <si>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</si>
  <si>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</si>
  <si>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</si>
  <si>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</si>
  <si>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</si>
  <si>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</si>
  <si>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</si>
  <si>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</si>
  <si>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</si>
  <si>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</si>
  <si>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</si>
  <si>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</si>
  <si>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</si>
  <si>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</si>
  <si>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</si>
  <si>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</si>
  <si>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</si>
  <si>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</si>
  <si>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</si>
  <si>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</si>
  <si>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</si>
  <si>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</si>
  <si>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</si>
  <si>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</si>
  <si>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</si>
  <si>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</si>
  <si>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</si>
  <si>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</si>
  <si>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</si>
  <si>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</si>
  <si>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</si>
  <si>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</si>
  <si>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</si>
  <si>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</si>
  <si>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</si>
  <si>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</si>
  <si>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</si>
  <si>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</si>
  <si>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</si>
  <si>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</si>
  <si>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</si>
  <si>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</si>
  <si>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</si>
  <si>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</si>
  <si>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</si>
  <si>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</si>
  <si>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</si>
  <si>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</si>
  <si>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</si>
  <si>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</si>
  <si>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</si>
  <si>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</si>
  <si>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</si>
  <si>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</si>
  <si>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</si>
  <si>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</si>
  <si>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</si>
  <si>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</si>
  <si>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</si>
  <si>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</si>
  <si>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</si>
  <si>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</si>
  <si>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</si>
  <si>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</si>
  <si>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</si>
  <si>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</si>
  <si>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</si>
  <si>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</si>
  <si>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</si>
  <si>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</si>
  <si>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</si>
  <si>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</si>
  <si>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</si>
  <si>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</si>
  <si>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</si>
  <si>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</si>
  <si>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</si>
  <si>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</si>
  <si>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</si>
  <si>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</si>
  <si>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</si>
  <si>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</si>
  <si>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</si>
  <si>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</si>
  <si>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</si>
  <si>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</si>
  <si>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</si>
  <si>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</si>
  <si>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</si>
  <si>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</si>
  <si>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</si>
  <si>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</si>
  <si>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</si>
  <si>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</si>
  <si>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</si>
  <si>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</si>
  <si>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</si>
  <si>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</si>
  <si>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</si>
  <si>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</si>
  <si>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</si>
  <si>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</si>
  <si>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</si>
  <si>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</si>
  <si>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</si>
  <si>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</si>
  <si>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</si>
  <si>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</si>
  <si>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</si>
  <si>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</si>
  <si>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</si>
  <si>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</si>
  <si>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</si>
  <si>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</si>
  <si>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</si>
  <si>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</si>
  <si>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</si>
  <si>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</si>
  <si>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</si>
  <si>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</si>
  <si>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</si>
  <si>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</si>
  <si>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</si>
  <si>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</si>
  <si>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</si>
  <si>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</si>
  <si>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</si>
  <si>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</si>
  <si>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</si>
  <si>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</si>
  <si>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</si>
  <si>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</si>
  <si>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</si>
  <si>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</si>
  <si>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</si>
  <si>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</si>
  <si>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</si>
  <si>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</si>
  <si>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</si>
  <si>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</si>
  <si>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</si>
  <si>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</si>
  <si>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</si>
  <si>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</si>
  <si>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</si>
  <si>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</si>
  <si>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</si>
  <si>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</si>
  <si>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</si>
  <si>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</si>
  <si>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</si>
  <si>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</si>
  <si>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</si>
  <si>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</si>
  <si>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</si>
  <si>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</si>
  <si>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</si>
  <si>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</si>
  <si>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</si>
  <si>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</si>
  <si>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</si>
  <si>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</si>
  <si>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</si>
  <si>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</si>
  <si>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</si>
  <si>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</si>
  <si>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</si>
  <si>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</si>
  <si>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</si>
  <si>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</si>
  <si>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</si>
  <si>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</si>
  <si>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</si>
  <si>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</si>
  <si>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</si>
  <si>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</si>
  <si>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</si>
  <si>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</si>
  <si>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</si>
  <si>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</si>
  <si>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</si>
  <si>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</si>
  <si>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</si>
  <si>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</si>
  <si>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</si>
  <si>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</si>
  <si>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</si>
  <si>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</si>
  <si>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</si>
  <si>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</si>
  <si>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</si>
  <si>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</si>
  <si>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</si>
  <si>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</si>
  <si>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</si>
  <si>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</si>
  <si>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</si>
  <si>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</si>
  <si>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</si>
  <si>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</si>
  <si>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</si>
  <si>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</si>
  <si>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</si>
  <si>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</si>
  <si>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</si>
  <si>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</si>
  <si>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</si>
  <si>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</si>
  <si>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</si>
  <si>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</si>
  <si>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</si>
  <si>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</si>
  <si>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</si>
  <si>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</si>
  <si>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</si>
  <si>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</si>
  <si>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</si>
  <si>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</si>
  <si>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</si>
  <si>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</si>
  <si>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</si>
  <si>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</si>
  <si>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</si>
  <si>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</si>
  <si>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</si>
  <si>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</si>
  <si>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</si>
  <si>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</si>
  <si>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</si>
  <si>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</si>
  <si>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</si>
  <si>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</si>
  <si>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</si>
  <si>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</si>
  <si>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</si>
  <si>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</si>
  <si>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</si>
  <si>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</si>
  <si>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</si>
  <si>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</si>
  <si>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</si>
  <si>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</si>
  <si>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</si>
  <si>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</si>
  <si>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</si>
  <si>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</si>
  <si>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</si>
  <si>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</si>
  <si>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</si>
  <si>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</si>
  <si>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</si>
  <si>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</si>
  <si>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</si>
  <si>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</si>
  <si>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</si>
  <si>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</si>
  <si>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</si>
  <si>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</si>
  <si>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</si>
  <si>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</si>
  <si>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</si>
  <si>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</si>
  <si>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</si>
  <si>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</si>
  <si>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</si>
  <si>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</si>
  <si>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</si>
  <si>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</si>
  <si>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</si>
  <si>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</si>
  <si>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</si>
  <si>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</si>
  <si>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</si>
  <si>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</si>
  <si>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</si>
  <si>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</si>
  <si>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</si>
  <si>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</si>
  <si>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</si>
  <si>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</si>
  <si>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</si>
  <si>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</si>
  <si>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</si>
  <si>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</si>
  <si>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</si>
  <si>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</si>
  <si>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</si>
  <si>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</si>
  <si>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</si>
  <si>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</si>
  <si>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</si>
  <si>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</si>
  <si>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</si>
  <si>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</si>
  <si>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</si>
  <si>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</si>
  <si>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</si>
  <si>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</si>
  <si>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</si>
  <si>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</si>
  <si>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</si>
  <si>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</si>
  <si>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</si>
  <si>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</si>
  <si>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</si>
  <si>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</si>
  <si>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</si>
  <si>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</si>
  <si>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</si>
  <si>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</si>
  <si>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</si>
  <si>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</si>
  <si>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</si>
  <si>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</si>
  <si>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</si>
  <si>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</si>
  <si>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</si>
  <si>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</si>
  <si>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</si>
  <si>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</si>
  <si>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</si>
  <si>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</si>
  <si>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</si>
  <si>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</si>
  <si>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</si>
  <si>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</si>
  <si>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</si>
  <si>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</si>
  <si>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</si>
  <si>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</si>
  <si>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</si>
  <si>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</si>
  <si>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</si>
  <si>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</si>
  <si>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</si>
  <si>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</si>
  <si>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</si>
  <si>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</si>
  <si>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</si>
  <si>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</si>
  <si>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</si>
  <si>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</si>
  <si>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</si>
  <si>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</si>
  <si>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</si>
  <si>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</si>
  <si>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</si>
  <si>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</si>
  <si>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</si>
  <si>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</si>
  <si>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</si>
  <si>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</si>
  <si>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</si>
  <si>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</si>
  <si>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</si>
  <si>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</si>
  <si>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</si>
  <si>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</si>
  <si>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</si>
  <si>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</si>
  <si>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</si>
  <si>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</si>
  <si>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</si>
  <si>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</si>
  <si>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</si>
  <si>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</si>
  <si>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</si>
  <si>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</si>
  <si>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</si>
  <si>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</si>
  <si>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</si>
  <si>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</si>
  <si>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</si>
  <si>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</si>
  <si>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</si>
  <si>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</si>
  <si>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</si>
  <si>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</si>
  <si>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</si>
  <si>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</si>
  <si>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</si>
  <si>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</si>
  <si>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</si>
  <si>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</si>
  <si>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</si>
  <si>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</si>
  <si>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</si>
  <si>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</si>
  <si>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</si>
  <si>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</si>
  <si>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</si>
  <si>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</si>
  <si>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</si>
  <si>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</si>
  <si>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</si>
  <si>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</si>
  <si>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</si>
  <si>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</si>
  <si>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</si>
  <si>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</si>
  <si>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</si>
  <si>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</si>
  <si>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</si>
  <si>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</si>
  <si>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</si>
  <si>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</si>
  <si>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</si>
  <si>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</si>
  <si>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</si>
  <si>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</si>
  <si>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</si>
  <si>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</si>
  <si>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</si>
  <si>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</si>
  <si>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</si>
  <si>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</si>
  <si>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</si>
  <si>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</si>
  <si>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</si>
  <si>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</si>
  <si>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</si>
  <si>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</si>
  <si>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</si>
  <si>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</si>
  <si>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</si>
  <si>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</si>
  <si>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</si>
  <si>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</si>
  <si>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</si>
  <si>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</si>
  <si>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</si>
  <si>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</si>
  <si>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</si>
  <si>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</si>
  <si>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</si>
  <si>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</si>
  <si>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</si>
  <si>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</si>
  <si>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</si>
  <si>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</si>
  <si>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</si>
  <si>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</si>
  <si>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</si>
  <si>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</si>
  <si>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</si>
  <si>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</si>
  <si>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</si>
  <si>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</si>
  <si>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</si>
  <si>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</si>
  <si>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</si>
  <si>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</si>
  <si>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</si>
  <si>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</si>
  <si>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</si>
  <si>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</si>
  <si>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</si>
  <si>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</si>
  <si>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</si>
  <si>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</si>
  <si>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</si>
  <si>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</si>
  <si>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</si>
  <si>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</si>
  <si>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</si>
  <si>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</si>
  <si>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</si>
  <si>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</si>
  <si>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</si>
  <si>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</si>
  <si>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</si>
  <si>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</si>
  <si>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</si>
  <si>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</si>
  <si>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</si>
  <si>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</si>
  <si>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</si>
  <si>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</si>
  <si>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</si>
  <si>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</si>
  <si>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</si>
  <si>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</si>
  <si>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</si>
  <si>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</si>
  <si>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</si>
  <si>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</si>
  <si>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</si>
  <si>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</si>
  <si>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</si>
  <si>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</si>
  <si>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</si>
  <si>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</si>
  <si>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</si>
  <si>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</si>
  <si>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</si>
  <si>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</si>
  <si>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</si>
  <si>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</si>
  <si>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</si>
  <si>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</si>
  <si>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</si>
  <si>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</si>
  <si>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</si>
  <si>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</si>
  <si>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</si>
  <si>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</si>
  <si>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</si>
  <si>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</si>
  <si>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</si>
  <si>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</si>
  <si>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</si>
  <si>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</si>
  <si>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</si>
  <si>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</si>
  <si>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</si>
  <si>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</si>
  <si>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</si>
  <si>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</si>
  <si>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</si>
  <si>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</si>
  <si>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</si>
  <si>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</si>
  <si>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</si>
  <si>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</si>
  <si>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</si>
  <si>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</si>
  <si>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</si>
  <si>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</si>
  <si>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</si>
  <si>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</si>
  <si>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</si>
  <si>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</si>
  <si>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</si>
  <si>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</si>
  <si>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</si>
  <si>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</si>
  <si>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</si>
  <si>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</si>
  <si>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</si>
  <si>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</si>
  <si>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</si>
  <si>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</si>
  <si>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</si>
  <si>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</si>
  <si>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</si>
  <si>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</si>
  <si>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</si>
  <si>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</si>
  <si>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</si>
  <si>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</si>
  <si>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</si>
  <si>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</si>
  <si>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</si>
  <si>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</si>
  <si>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</si>
  <si>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</si>
  <si>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</si>
  <si>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</si>
  <si>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</si>
  <si>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</si>
  <si>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</si>
  <si>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</si>
  <si>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</si>
  <si>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</si>
  <si>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</si>
  <si>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</si>
  <si>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</si>
  <si>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</si>
  <si>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</si>
  <si>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</si>
  <si>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</si>
  <si>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</si>
  <si>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</si>
  <si>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</si>
  <si>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</si>
  <si>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</si>
  <si>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</si>
  <si>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</si>
  <si>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</si>
  <si>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</si>
  <si>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</si>
  <si>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</si>
  <si>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</si>
  <si>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</si>
  <si>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</si>
  <si>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</si>
  <si>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</si>
  <si>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</si>
  <si>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</si>
  <si>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</si>
  <si>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</si>
  <si>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</si>
  <si>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</si>
  <si>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</si>
  <si>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</si>
  <si>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</si>
  <si>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</si>
  <si>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</si>
  <si>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</si>
  <si>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</si>
  <si>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</si>
  <si>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</si>
  <si>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</si>
  <si>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</si>
  <si>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</si>
  <si>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</si>
  <si>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</si>
  <si>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</si>
  <si>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</si>
  <si>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</si>
  <si>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</si>
  <si>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</si>
  <si>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</si>
  <si>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</si>
  <si>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</si>
  <si>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</si>
  <si>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</si>
  <si>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</si>
  <si>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</si>
  <si>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</si>
  <si>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</si>
  <si>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</si>
  <si>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</si>
  <si>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</si>
  <si>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</si>
  <si>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</si>
  <si>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</si>
  <si>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</si>
  <si>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</si>
  <si>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</si>
  <si>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</si>
  <si>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</si>
  <si>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</si>
  <si>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</si>
  <si>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</si>
  <si>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</si>
  <si>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</si>
  <si>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</si>
  <si>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</si>
  <si>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</si>
  <si>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</si>
  <si>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</si>
  <si>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</si>
  <si>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</si>
  <si>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</si>
  <si>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</si>
  <si>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</si>
  <si>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</si>
  <si>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</si>
  <si>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</si>
  <si>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</si>
  <si>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</si>
  <si>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</si>
  <si>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</si>
  <si>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</si>
  <si>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</si>
  <si>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</si>
  <si>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</si>
  <si>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</si>
  <si>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</si>
  <si>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</si>
  <si>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</si>
  <si>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</si>
  <si>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</si>
  <si>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</si>
  <si>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</si>
  <si>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</si>
  <si>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</si>
  <si>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</si>
  <si>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</si>
  <si>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</si>
  <si>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</si>
  <si>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</si>
  <si>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</si>
  <si>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</si>
  <si>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</si>
  <si>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</si>
  <si>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</si>
  <si>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</si>
  <si>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</si>
  <si>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</si>
  <si>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</si>
  <si>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</si>
  <si>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</si>
  <si>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</si>
  <si>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</si>
  <si>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</si>
  <si>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</si>
  <si>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</si>
  <si>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</si>
  <si>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</si>
  <si>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</si>
  <si>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</si>
  <si>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</si>
  <si>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</si>
  <si>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</si>
  <si>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</si>
  <si>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</si>
  <si>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</si>
  <si>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</si>
  <si>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</si>
  <si>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</si>
  <si>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</si>
  <si>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</si>
  <si>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</si>
  <si>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</si>
  <si>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</si>
  <si>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</si>
  <si>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</si>
  <si>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</si>
  <si>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</si>
  <si>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</si>
  <si>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</si>
  <si>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</si>
  <si>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</si>
  <si>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</si>
  <si>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</si>
  <si>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</si>
  <si>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</si>
  <si>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</si>
  <si>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</si>
  <si>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</si>
  <si>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</si>
  <si>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</si>
  <si>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</si>
  <si>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</si>
  <si>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</si>
  <si>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</si>
  <si>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</si>
  <si>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</si>
  <si>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</si>
  <si>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</si>
  <si>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</si>
  <si>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</si>
  <si>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</si>
  <si>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</si>
  <si>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</si>
  <si>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</si>
  <si>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</si>
  <si>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</si>
  <si>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</si>
  <si>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</si>
  <si>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</si>
  <si>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</si>
  <si>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</si>
  <si>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</si>
  <si>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</si>
  <si>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</si>
  <si>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</si>
  <si>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</si>
  <si>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</si>
  <si>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</si>
  <si>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</si>
  <si>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</si>
  <si>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</si>
  <si>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</si>
  <si>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</si>
  <si>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</si>
  <si>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</si>
  <si>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</si>
  <si>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</si>
  <si>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</si>
  <si>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</si>
  <si>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</si>
  <si>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</si>
  <si>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</si>
  <si>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</si>
  <si>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</si>
  <si>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</si>
  <si>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</si>
  <si>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</si>
  <si>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</si>
  <si>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</si>
  <si>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</si>
  <si>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</si>
  <si>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</si>
  <si>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</si>
  <si>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</si>
  <si>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</si>
  <si>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</si>
  <si>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</si>
  <si>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</si>
  <si>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</si>
  <si>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</si>
  <si>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</si>
  <si>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</si>
  <si>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</si>
  <si>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</si>
  <si>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</si>
  <si>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</si>
  <si>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</si>
  <si>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</si>
  <si>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</si>
  <si>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</si>
  <si>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</si>
  <si>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</si>
  <si>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</si>
  <si>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</si>
  <si>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</si>
  <si>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</si>
  <si>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</si>
  <si>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</si>
  <si>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</si>
  <si>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</si>
  <si>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</si>
  <si>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</si>
  <si>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</si>
  <si>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</si>
  <si>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</si>
  <si>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</si>
  <si>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</si>
  <si>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</si>
  <si>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</si>
  <si>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</si>
  <si>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</si>
  <si>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</si>
  <si>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</si>
  <si>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</si>
  <si>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</si>
  <si>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</si>
  <si>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</si>
  <si>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</si>
  <si>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</si>
  <si>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</si>
  <si>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</si>
  <si>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</si>
  <si>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</si>
  <si>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</si>
  <si>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</si>
  <si>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</si>
  <si>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</si>
  <si>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</si>
  <si>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</si>
  <si>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</si>
  <si>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</si>
  <si>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</si>
  <si>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</si>
  <si>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</si>
  <si>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</si>
  <si>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</si>
  <si>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</si>
  <si>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</si>
  <si>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</si>
  <si>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</si>
  <si>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</si>
  <si>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</si>
  <si>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</si>
  <si>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</si>
  <si>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</si>
  <si>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</si>
  <si>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</si>
  <si>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</si>
  <si>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</si>
  <si>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</si>
  <si>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</si>
  <si>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</si>
  <si>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</si>
  <si>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</si>
  <si>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</si>
  <si>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</si>
  <si>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</si>
  <si>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</si>
  <si>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</si>
  <si>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</si>
  <si>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</si>
  <si>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</si>
  <si>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</si>
  <si>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</si>
  <si>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</si>
  <si>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</si>
  <si>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</si>
  <si>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</si>
  <si>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</si>
  <si>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</si>
  <si>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</si>
  <si>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</si>
  <si>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</si>
  <si>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</si>
  <si>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</si>
  <si>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</si>
  <si>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</si>
  <si>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</si>
  <si>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</si>
  <si>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</si>
  <si>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</si>
  <si>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</si>
  <si>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</si>
  <si>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</si>
  <si>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</si>
  <si>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</si>
  <si>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</si>
  <si>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</si>
  <si>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</si>
  <si>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</si>
  <si>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</si>
  <si>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</si>
  <si>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</si>
  <si>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</si>
  <si>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</si>
  <si>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</si>
  <si>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</si>
  <si>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</si>
  <si>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</si>
  <si>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</si>
  <si>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</si>
  <si>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</si>
  <si>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</si>
  <si>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</si>
  <si>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</si>
  <si>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</si>
  <si>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</si>
  <si>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</si>
  <si>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</si>
  <si>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</si>
  <si>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</si>
  <si>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</si>
  <si>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</si>
  <si>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</si>
  <si>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</si>
  <si>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</si>
  <si>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</si>
  <si>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</si>
  <si>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</si>
  <si>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</si>
  <si>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</si>
  <si>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</si>
  <si>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</si>
  <si>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</si>
  <si>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</si>
  <si>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</si>
  <si>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</si>
  <si>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</si>
  <si>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</si>
  <si>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</si>
  <si>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</si>
  <si>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</si>
  <si>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</si>
  <si>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</si>
  <si>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</si>
  <si>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</si>
  <si>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</si>
  <si>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</si>
  <si>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</si>
  <si>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</si>
  <si>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</si>
  <si>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</si>
  <si>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</si>
  <si>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</si>
  <si>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</si>
  <si>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</si>
  <si>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</si>
  <si>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</si>
  <si>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</si>
  <si>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</si>
  <si>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</si>
  <si>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</si>
  <si>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</si>
  <si>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</si>
  <si>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</si>
  <si>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</si>
  <si>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</si>
  <si>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</si>
  <si>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</si>
  <si>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</si>
  <si>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</si>
  <si>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</si>
  <si>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</si>
  <si>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</si>
  <si>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</si>
  <si>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</si>
  <si>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</si>
  <si>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</si>
  <si>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</si>
  <si>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</si>
  <si>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</si>
  <si>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</si>
  <si>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</si>
  <si>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</si>
  <si>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</si>
  <si>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</si>
  <si>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</si>
  <si>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</si>
  <si>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</si>
  <si>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</si>
  <si>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</si>
  <si>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</si>
  <si>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</si>
  <si>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</si>
  <si>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</si>
  <si>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</si>
  <si>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</si>
  <si>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</si>
  <si>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</si>
  <si>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</si>
  <si>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</si>
  <si>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</si>
  <si>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</si>
  <si>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</si>
  <si>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</si>
  <si>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</si>
  <si>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</si>
  <si>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</si>
  <si>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</si>
  <si>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</si>
  <si>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</si>
  <si>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</si>
  <si>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</si>
  <si>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</si>
  <si>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</si>
  <si>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</si>
  <si>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</si>
  <si>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</si>
  <si>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</si>
  <si>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</si>
  <si>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</si>
  <si>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</si>
  <si>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</si>
  <si>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</si>
  <si>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</si>
  <si>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</si>
  <si>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</si>
  <si>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</si>
  <si>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</si>
  <si>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</si>
  <si>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</si>
  <si>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</si>
  <si>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</si>
  <si>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</si>
  <si>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</si>
  <si>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</si>
  <si>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</si>
  <si>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</si>
  <si>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</si>
  <si>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</si>
  <si>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</si>
  <si>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</si>
  <si>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</si>
  <si>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</si>
  <si>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</si>
  <si>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</si>
  <si>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</si>
  <si>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</si>
  <si>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</si>
  <si>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</si>
  <si>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</si>
  <si>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</si>
  <si>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</si>
  <si>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</si>
  <si>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</si>
  <si>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</si>
  <si>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</si>
  <si>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</si>
  <si>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</si>
  <si>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</si>
  <si>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</si>
  <si>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</si>
  <si>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</si>
  <si>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</si>
  <si>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</si>
  <si>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</si>
  <si>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</si>
  <si>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</si>
  <si>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</si>
  <si>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</si>
  <si>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</si>
  <si>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</si>
  <si>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</si>
  <si>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</si>
  <si>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</si>
  <si>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</si>
  <si>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</si>
  <si>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</si>
  <si>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</si>
  <si>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</si>
  <si>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</si>
  <si>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</si>
  <si>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</si>
  <si>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</si>
  <si>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</si>
  <si>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</si>
  <si>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</si>
  <si>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</si>
  <si>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</si>
  <si>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</si>
  <si>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</si>
  <si>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</si>
  <si>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</si>
  <si>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</si>
  <si>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</si>
  <si>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</si>
  <si>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</si>
  <si>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</si>
  <si>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</si>
  <si>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</si>
  <si>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</si>
  <si>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</si>
  <si>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</si>
  <si>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</si>
  <si>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</si>
  <si>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</si>
  <si>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</si>
  <si>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</si>
  <si>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</si>
  <si>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</si>
  <si>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</si>
  <si>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</si>
  <si>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</si>
  <si>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</si>
  <si>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</si>
  <si>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</si>
  <si>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</si>
  <si>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</si>
  <si>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</si>
  <si>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</si>
  <si>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</si>
  <si>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</si>
  <si>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</si>
  <si>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</si>
  <si>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</si>
  <si>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</si>
  <si>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</si>
  <si>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</si>
  <si>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</si>
  <si>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</si>
  <si>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</si>
  <si>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</si>
  <si>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</si>
  <si>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</si>
  <si>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</si>
  <si>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</si>
  <si>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</si>
  <si>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</si>
  <si>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</si>
  <si>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</si>
  <si>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</si>
  <si>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</si>
  <si>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</si>
  <si>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</si>
  <si>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</si>
  <si>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</si>
  <si>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</si>
  <si>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</si>
  <si>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</si>
  <si>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</si>
  <si>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</si>
  <si>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</si>
  <si>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</si>
  <si>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</si>
  <si>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</si>
  <si>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</si>
  <si>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</si>
  <si>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</si>
  <si>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</si>
  <si>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</si>
  <si>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</si>
  <si>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</si>
  <si>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</si>
  <si>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</si>
  <si>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</si>
  <si>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</si>
  <si>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</si>
  <si>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</si>
  <si>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</si>
  <si>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</si>
  <si>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</si>
  <si>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</si>
  <si>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</si>
  <si>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</si>
  <si>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</si>
  <si>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</si>
  <si>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</si>
  <si>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</si>
  <si>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</si>
  <si>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</si>
  <si>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</si>
  <si>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</si>
  <si>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</si>
  <si>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</si>
  <si>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</si>
  <si>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</si>
  <si>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</si>
  <si>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</si>
  <si>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</si>
  <si>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</si>
  <si>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</si>
  <si>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</si>
  <si>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</si>
  <si>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</si>
  <si>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</si>
  <si>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</si>
  <si>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</si>
  <si>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</si>
  <si>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</si>
  <si>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</si>
  <si>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</si>
  <si>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</si>
  <si>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</si>
  <si>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</si>
  <si>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</si>
  <si>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</si>
  <si>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</si>
  <si>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</si>
  <si>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</si>
  <si>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</si>
  <si>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</si>
  <si>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</si>
  <si>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</si>
  <si>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</si>
  <si>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</si>
  <si>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</si>
  <si>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</si>
  <si>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</si>
  <si>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</si>
  <si>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</si>
  <si>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</si>
  <si>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</si>
  <si>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</si>
  <si>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</si>
  <si>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</si>
  <si>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</si>
  <si>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</si>
  <si>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</si>
  <si>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</si>
  <si>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</si>
  <si>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</si>
  <si>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</si>
  <si>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</si>
  <si>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</si>
  <si>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</si>
  <si>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</si>
  <si>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</si>
  <si>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</si>
  <si>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</si>
  <si>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</si>
  <si>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</si>
  <si>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</si>
  <si>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</si>
  <si>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</si>
  <si>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</si>
  <si>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</si>
  <si>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</si>
  <si>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</si>
  <si>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</si>
  <si>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</si>
  <si>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</si>
  <si>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</si>
  <si>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</si>
  <si>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</si>
  <si>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</si>
  <si>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</si>
  <si>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</si>
  <si>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</si>
  <si>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</si>
  <si>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</si>
  <si>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</si>
  <si>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</si>
  <si>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</si>
  <si>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</si>
  <si>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</si>
  <si>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</si>
  <si>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</si>
  <si>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</si>
  <si>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</si>
  <si>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</si>
  <si>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</si>
  <si>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</si>
  <si>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</si>
  <si>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</si>
  <si>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</si>
  <si>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</si>
  <si>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</si>
  <si>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</si>
  <si>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</si>
  <si>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</si>
  <si>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</si>
  <si>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</si>
  <si>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</si>
  <si>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</si>
  <si>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</si>
  <si>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</si>
  <si>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</si>
  <si>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</si>
  <si>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</si>
  <si>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</si>
  <si>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</si>
  <si>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</si>
  <si>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</si>
  <si>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</si>
  <si>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</si>
  <si>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</si>
  <si>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</si>
  <si>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</si>
  <si>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</si>
  <si>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</si>
  <si>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</si>
  <si>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</si>
  <si>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</si>
  <si>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</si>
  <si>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</si>
  <si>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</si>
  <si>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</si>
  <si>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</si>
  <si>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</si>
  <si>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</si>
  <si>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</si>
  <si>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</si>
  <si>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</si>
  <si>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</si>
  <si>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</si>
  <si>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</si>
  <si>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</si>
  <si>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</si>
  <si>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</si>
  <si>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</si>
  <si>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</si>
  <si>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</si>
  <si>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</si>
  <si>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</si>
  <si>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</si>
  <si>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</si>
  <si>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</si>
  <si>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</si>
  <si>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</si>
  <si>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</si>
  <si>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</si>
  <si>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</si>
  <si>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</si>
  <si>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</si>
  <si>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</si>
  <si>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</si>
  <si>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</si>
  <si>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</si>
  <si>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</si>
  <si>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</si>
  <si>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</si>
  <si>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</si>
  <si>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</si>
  <si>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</si>
  <si>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</si>
  <si>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</si>
  <si>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</si>
  <si>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</si>
  <si>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</si>
  <si>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</si>
  <si>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</si>
  <si>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</si>
  <si>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</si>
  <si>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</si>
  <si>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</si>
  <si>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</si>
  <si>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</si>
  <si>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</si>
  <si>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</si>
  <si>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</si>
  <si>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</si>
  <si>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</si>
  <si>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</si>
  <si>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</si>
  <si>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</si>
  <si>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</si>
  <si>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</si>
  <si>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</si>
  <si>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</si>
  <si>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</si>
  <si>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</si>
  <si>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</si>
  <si>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</si>
  <si>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</si>
  <si>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</si>
  <si>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</si>
  <si>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</si>
  <si>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</si>
  <si>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</si>
  <si>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</si>
  <si>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</si>
  <si>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</si>
  <si>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</si>
  <si>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</si>
  <si>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</si>
  <si>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</si>
  <si>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</si>
  <si>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</si>
  <si>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</si>
  <si>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</si>
  <si>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</si>
  <si>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</si>
  <si>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</si>
  <si>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</si>
  <si>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</si>
  <si>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</si>
  <si>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</si>
  <si>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</si>
  <si>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</si>
  <si>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</si>
  <si>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</si>
  <si>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</si>
  <si>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</si>
  <si>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</si>
  <si>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</si>
  <si>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</si>
  <si>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</si>
  <si>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</si>
  <si>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</si>
  <si>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</si>
  <si>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</si>
  <si>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</si>
  <si>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</si>
  <si>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</si>
  <si>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</si>
  <si>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</si>
  <si>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</si>
  <si>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</si>
  <si>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</si>
  <si>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</si>
  <si>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</si>
  <si>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</si>
  <si>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</si>
  <si>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</si>
  <si>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</si>
  <si>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</si>
  <si>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</si>
  <si>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</si>
  <si>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</si>
  <si>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</si>
  <si>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</si>
  <si>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</si>
  <si>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</si>
  <si>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</si>
  <si>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</si>
  <si>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</si>
  <si>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</si>
  <si>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</si>
  <si>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</si>
  <si>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</si>
  <si>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</si>
  <si>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</si>
  <si>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</si>
  <si>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</si>
  <si>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</si>
  <si>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</si>
  <si>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</si>
  <si>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</si>
  <si>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</si>
  <si>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</si>
  <si>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</si>
  <si>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</si>
  <si>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</si>
  <si>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</si>
  <si>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</si>
  <si>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</si>
  <si>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</si>
  <si>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</si>
  <si>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</si>
  <si>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</si>
  <si>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</si>
  <si>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</si>
  <si>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</si>
  <si>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</si>
  <si>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</si>
  <si>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</si>
  <si>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</si>
  <si>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</si>
  <si>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</si>
  <si>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</si>
  <si>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</si>
  <si>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</si>
  <si>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</si>
  <si>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</si>
  <si>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</si>
  <si>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</si>
  <si>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</si>
  <si>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</si>
  <si>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</si>
  <si>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</si>
  <si>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</si>
  <si>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</si>
  <si>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</si>
  <si>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</si>
  <si>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</si>
  <si>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</si>
  <si>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</si>
  <si>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</si>
  <si>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</si>
  <si>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</si>
  <si>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</si>
  <si>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</si>
  <si>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</si>
  <si>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</si>
  <si>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</si>
  <si>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</si>
  <si>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</si>
  <si>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</si>
  <si>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</si>
  <si>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</si>
  <si>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</si>
  <si>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</si>
  <si>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</si>
  <si>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</si>
  <si>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</si>
  <si>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</si>
  <si>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</si>
  <si>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</si>
  <si>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</si>
  <si>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</si>
  <si>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</si>
  <si>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</si>
  <si>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</si>
  <si>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</si>
  <si>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</si>
  <si>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</si>
  <si>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</si>
  <si>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</si>
  <si>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</si>
  <si>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</si>
  <si>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</si>
  <si>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</si>
  <si>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</si>
  <si>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</si>
  <si>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</si>
  <si>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</si>
  <si>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</si>
  <si>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</si>
  <si>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</si>
  <si>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</si>
  <si>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</si>
  <si>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</si>
  <si>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</si>
  <si>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</si>
  <si>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</si>
  <si>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</si>
  <si>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</si>
  <si>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</si>
  <si>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</si>
  <si>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</si>
  <si>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</si>
  <si>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</si>
  <si>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</si>
  <si>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</si>
  <si>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</si>
  <si>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</si>
  <si>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</si>
  <si>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</si>
  <si>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</si>
  <si>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</si>
  <si>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</si>
  <si>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</si>
  <si>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</si>
  <si>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</si>
  <si>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</si>
  <si>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</si>
  <si>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</si>
  <si>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</si>
  <si>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</si>
  <si>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</si>
  <si>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</si>
  <si>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</si>
  <si>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</si>
  <si>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</si>
  <si>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</si>
  <si>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</si>
  <si>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</si>
  <si>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</si>
  <si>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</si>
  <si>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</si>
  <si>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</si>
  <si>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</si>
  <si>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</si>
  <si>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</si>
  <si>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</si>
  <si>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</si>
  <si>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</si>
  <si>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</si>
  <si>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</si>
  <si>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</si>
  <si>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</si>
  <si>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</si>
  <si>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</si>
  <si>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</si>
  <si>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</si>
  <si>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</si>
  <si>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</si>
  <si>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</si>
  <si>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</si>
  <si>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</si>
  <si>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</si>
  <si>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</si>
  <si>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</si>
  <si>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</si>
  <si>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</si>
  <si>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</si>
  <si>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</si>
  <si>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</si>
  <si>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</si>
  <si>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</si>
  <si>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</si>
  <si>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</si>
  <si>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</si>
  <si>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</si>
  <si>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</si>
  <si>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</si>
  <si>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</si>
  <si>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</si>
  <si>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</si>
  <si>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</si>
  <si>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</si>
  <si>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</si>
  <si>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</si>
  <si>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</si>
  <si>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</si>
  <si>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</si>
  <si>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</si>
  <si>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</si>
  <si>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</si>
  <si>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</si>
  <si>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</si>
  <si>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</si>
  <si>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</si>
  <si>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</si>
  <si>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</si>
  <si>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</si>
  <si>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</si>
  <si>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</si>
  <si>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</si>
  <si>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</si>
  <si>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</si>
  <si>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</si>
  <si>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</si>
  <si>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</si>
  <si>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</si>
  <si>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</si>
  <si>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</si>
  <si>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</si>
  <si>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</si>
  <si>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</si>
  <si>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</si>
  <si>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</si>
  <si>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</si>
  <si>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</si>
  <si>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</si>
  <si>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</si>
  <si>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</si>
  <si>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</si>
  <si>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</si>
  <si>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</si>
  <si>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</si>
  <si>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</si>
  <si>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</si>
  <si>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</si>
  <si>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</si>
  <si>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</si>
  <si>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</si>
  <si>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</si>
  <si>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</si>
  <si>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</si>
  <si>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</si>
  <si>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</si>
  <si>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</si>
  <si>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</si>
  <si>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</si>
  <si>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</si>
  <si>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</si>
  <si>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</si>
  <si>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</si>
  <si>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</si>
  <si>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</si>
  <si>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</si>
  <si>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</si>
  <si>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</si>
  <si>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</si>
  <si>
    <t>Table 1 https://rosstat.gov.ru/vpn/2020/Tom3_Obrazovanie https://rosstat.gov.ru/free_doc/new_site/vndn-2023/Stats/IND_OSN/R_5_1.html</t>
  </si>
  <si>
    <t>* For Russia, education is on the whole population instead of 25-64</t>
  </si>
  <si>
    <t>Без образования или начальное общее образование (1–4 классы)</t>
  </si>
  <si>
    <t>Основное общее образование (5–9 классы)</t>
  </si>
  <si>
    <t>Среднее общее образование (неполное; 10–11 классы без получения ЕГЭ))</t>
  </si>
  <si>
    <t>Среднее общее образование (полное; 10–11 классы с ЕГЭ)</t>
  </si>
  <si>
    <t>Среднее профессиональное образование (колледж, техникум, училище))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</si>
</sst>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49" activePane="bottomLeft" state="frozen"/>
      <selection activeCell="B55" sqref="B55"/>
      <selection pane="bottomLeft" activeCell="C58" sqref="C58"/>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1119</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509</v>
      </c>
      <c r="B14" s="75"/>
      <c r="C14" s="76"/>
      <c r="D14" s="76" t="s">
        <v>144</v>
      </c>
      <c r="E14" s="76" t="s">
        <v>510</v>
      </c>
      <c r="F14" s="76"/>
      <c r="G14" s="76"/>
      <c r="H14" s="76"/>
      <c r="I14" s="76"/>
      <c r="J14" s="76"/>
      <c r="K14" s="76" t="s">
        <v>510</v>
      </c>
      <c r="L14" s="76"/>
      <c r="M14" s="76"/>
    </row>
    <row r="15" spans="1:24" s="48" customFormat="1" x14ac:dyDescent="0.3">
      <c r="A15" s="8" t="s">
        <v>930</v>
      </c>
      <c r="B15" s="75"/>
      <c r="C15" s="76"/>
      <c r="D15" s="76"/>
      <c r="E15" s="76"/>
      <c r="F15" s="76" t="s">
        <v>931</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944</v>
      </c>
      <c r="D17" s="77" t="s">
        <v>945</v>
      </c>
      <c r="E17" s="78" t="s">
        <v>944</v>
      </c>
      <c r="F17" s="77" t="s">
        <v>944</v>
      </c>
      <c r="G17" s="78" t="s">
        <v>944</v>
      </c>
      <c r="H17" s="77" t="s">
        <v>945</v>
      </c>
      <c r="I17" s="77" t="s">
        <v>945</v>
      </c>
      <c r="J17" s="77" t="s">
        <v>945</v>
      </c>
      <c r="K17" s="77" t="s">
        <v>944</v>
      </c>
      <c r="L17" s="77" t="s">
        <v>946</v>
      </c>
      <c r="M17" s="77" t="s">
        <v>945</v>
      </c>
      <c r="O17" s="79"/>
      <c r="P17" s="79"/>
      <c r="Q17" s="79"/>
      <c r="R17" s="79"/>
    </row>
    <row r="18" spans="1:18" x14ac:dyDescent="0.3">
      <c r="A18" s="1" t="s">
        <v>947</v>
      </c>
      <c r="B18" s="21"/>
      <c r="C18" s="19" t="s">
        <v>1016</v>
      </c>
      <c r="D18" s="19" t="s">
        <v>1017</v>
      </c>
      <c r="E18" s="19" t="s">
        <v>1016</v>
      </c>
      <c r="F18" s="19" t="s">
        <v>1016</v>
      </c>
      <c r="G18" s="19" t="s">
        <v>1018</v>
      </c>
      <c r="H18" s="19" t="s">
        <v>1019</v>
      </c>
      <c r="I18" s="19" t="s">
        <v>1020</v>
      </c>
      <c r="J18" s="19" t="s">
        <v>1021</v>
      </c>
      <c r="K18" s="19" t="s">
        <v>1027</v>
      </c>
      <c r="L18" s="19" t="s">
        <v>1015</v>
      </c>
      <c r="M18" s="19" t="s">
        <v>1026</v>
      </c>
      <c r="N18" s="2"/>
      <c r="O18" s="12"/>
      <c r="P18" s="12"/>
      <c r="Q18" s="12"/>
      <c r="R18" s="12"/>
    </row>
    <row r="19" spans="1:18" x14ac:dyDescent="0.3">
      <c r="A19" s="1" t="s">
        <v>1045</v>
      </c>
      <c r="B19" s="21"/>
      <c r="C19" s="19" t="s">
        <v>1046</v>
      </c>
      <c r="D19" s="19" t="s">
        <v>1046</v>
      </c>
      <c r="E19" s="19" t="s">
        <v>1046</v>
      </c>
      <c r="F19" s="19" t="s">
        <v>1046</v>
      </c>
      <c r="G19" s="19" t="s">
        <v>1046</v>
      </c>
      <c r="H19" s="19" t="s">
        <v>1047</v>
      </c>
      <c r="I19" s="19" t="s">
        <v>1047</v>
      </c>
      <c r="J19" s="19" t="s">
        <v>1047</v>
      </c>
      <c r="K19" s="19" t="s">
        <v>1046</v>
      </c>
      <c r="L19" s="19" t="s">
        <v>1047</v>
      </c>
      <c r="M19" s="19" t="s">
        <v>1047</v>
      </c>
      <c r="N19" s="2"/>
      <c r="O19" s="12"/>
      <c r="P19" s="12"/>
      <c r="Q19" s="12"/>
      <c r="R19" s="12"/>
    </row>
    <row r="20" spans="1:18" x14ac:dyDescent="0.3">
      <c r="A20" s="1" t="s">
        <v>1011</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1028</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1290</v>
      </c>
      <c r="F23" s="36" t="s">
        <v>277</v>
      </c>
      <c r="G23" s="36" t="s">
        <v>68</v>
      </c>
      <c r="H23" s="6" t="s">
        <v>69</v>
      </c>
      <c r="I23" s="6" t="s">
        <v>278</v>
      </c>
      <c r="J23" s="6" t="s">
        <v>1291</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453</v>
      </c>
      <c r="D25" s="6" t="s">
        <v>453</v>
      </c>
      <c r="E25" s="6" t="s">
        <v>1289</v>
      </c>
      <c r="F25" s="6" t="s">
        <v>50</v>
      </c>
      <c r="G25" s="6" t="s">
        <v>1288</v>
      </c>
      <c r="H25" s="6" t="s">
        <v>64</v>
      </c>
      <c r="I25" s="6" t="s">
        <v>26</v>
      </c>
      <c r="J25" s="6" t="s">
        <v>1293</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1292</v>
      </c>
      <c r="L27" s="6" t="s">
        <v>26</v>
      </c>
      <c r="M27" s="6" t="s">
        <v>30</v>
      </c>
      <c r="N27" s="1"/>
    </row>
    <row r="28" spans="1:18" x14ac:dyDescent="0.3">
      <c r="A28" s="1" t="s">
        <v>1287</v>
      </c>
      <c r="B28" s="2"/>
      <c r="C28" t="s">
        <v>1279</v>
      </c>
      <c r="D28" t="s">
        <v>1280</v>
      </c>
      <c r="E28" t="s">
        <v>1281</v>
      </c>
      <c r="F28" t="s">
        <v>1282</v>
      </c>
      <c r="G28" t="s">
        <v>1283</v>
      </c>
      <c r="H28" t="s">
        <v>1284</v>
      </c>
      <c r="J28" s="4" t="s">
        <v>1285</v>
      </c>
      <c r="K28" t="s">
        <v>1286</v>
      </c>
      <c r="L28" s="6"/>
      <c r="M28" s="6"/>
      <c r="N28" s="1"/>
    </row>
    <row r="29" spans="1:18" x14ac:dyDescent="0.3">
      <c r="A29" s="1" t="s">
        <v>419</v>
      </c>
      <c r="B29" s="2"/>
      <c r="C29" s="2"/>
      <c r="D29" s="2"/>
      <c r="E29" s="2"/>
      <c r="F29" s="2"/>
      <c r="G29" s="2"/>
      <c r="H29" s="2"/>
      <c r="I29" s="2"/>
      <c r="J29" s="2"/>
      <c r="L29" s="6" t="s">
        <v>421</v>
      </c>
      <c r="M29" s="6" t="s">
        <v>420</v>
      </c>
      <c r="N29" s="1"/>
    </row>
    <row r="30" spans="1:18" x14ac:dyDescent="0.3">
      <c r="B30" s="2"/>
      <c r="C30" s="2"/>
      <c r="D30" s="2"/>
      <c r="E30" s="2"/>
      <c r="F30" s="2"/>
      <c r="G30" s="2"/>
      <c r="H30" s="2"/>
      <c r="I30" s="2"/>
      <c r="J30" s="2"/>
      <c r="K30" s="2"/>
      <c r="L30" s="2"/>
      <c r="M30" s="2"/>
      <c r="N30" s="1"/>
    </row>
    <row r="31" spans="1:18" x14ac:dyDescent="0.3">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1882</v>
      </c>
      <c r="O31" s="2"/>
      <c r="P31" s="2"/>
      <c r="Q31" s="2"/>
      <c r="R31" s="2"/>
    </row>
    <row r="32" spans="1:18" x14ac:dyDescent="0.3">
      <c r="A32" s="1" t="s">
        <v>1271</v>
      </c>
      <c r="B32" s="32"/>
      <c r="C32" s="32">
        <v>0.77</v>
      </c>
      <c r="D32" s="32">
        <v>0.79</v>
      </c>
      <c r="E32" s="32">
        <v>0.68</v>
      </c>
      <c r="F32" s="32">
        <v>0.47</v>
      </c>
      <c r="G32" s="32">
        <v>0.63</v>
      </c>
      <c r="H32" s="32">
        <v>0.85</v>
      </c>
      <c r="I32" s="32">
        <v>1.1100000000000001</v>
      </c>
      <c r="J32" s="32">
        <v>0.68</v>
      </c>
      <c r="K32" s="32">
        <v>0.31</v>
      </c>
      <c r="L32" s="32">
        <v>0.53</v>
      </c>
      <c r="M32" s="32">
        <v>1</v>
      </c>
      <c r="N32" s="59" t="s">
        <v>1270</v>
      </c>
      <c r="O32" s="2"/>
      <c r="P32" s="2"/>
      <c r="Q32" s="2"/>
      <c r="R32" s="2"/>
    </row>
    <row r="33" spans="1:18" x14ac:dyDescent="0.3">
      <c r="A33" s="1" t="s">
        <v>1272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1273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1274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535</v>
      </c>
      <c r="B36" t="s">
        <v>534</v>
      </c>
      <c r="C36" t="s">
        <v>482</v>
      </c>
      <c r="D36" t="s">
        <v>482</v>
      </c>
      <c r="E36" t="s">
        <v>482</v>
      </c>
      <c r="F36" t="s">
        <v>482</v>
      </c>
      <c r="G36" t="s">
        <v>483</v>
      </c>
      <c r="H36" t="s">
        <v>481</v>
      </c>
      <c r="I36" t="s">
        <v>484</v>
      </c>
      <c r="J36" t="s">
        <v>481</v>
      </c>
      <c r="K36" t="s">
        <v>481</v>
      </c>
      <c r="L36" t="s">
        <v>481</v>
      </c>
      <c r="R36" s="7"/>
    </row>
    <row r="37" spans="1:18" x14ac:dyDescent="0.3">
      <c r="A37" s="1" t="s">
        <v>560</v>
      </c>
      <c r="B37" s="2"/>
      <c r="C37" s="2">
        <v>48</v>
      </c>
      <c r="D37" s="2">
        <v>43</v>
      </c>
      <c r="E37" s="2">
        <v>11</v>
      </c>
      <c r="F37" s="2">
        <v>1</v>
      </c>
      <c r="G37" s="2">
        <v>6</v>
      </c>
      <c r="H37" s="2">
        <v>14</v>
      </c>
      <c r="I37" s="2">
        <v>15</v>
      </c>
      <c r="J37" s="2">
        <v>26</v>
      </c>
      <c r="K37" s="2">
        <v>21</v>
      </c>
      <c r="L37" s="2">
        <v>4</v>
      </c>
      <c r="M37" s="2">
        <v>514</v>
      </c>
    </row>
    <row r="38" spans="1:18" x14ac:dyDescent="0.3">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367</v>
      </c>
      <c r="B40" s="6" t="s">
        <v>1207</v>
      </c>
      <c r="C40" s="57" t="s">
        <v>1129</v>
      </c>
      <c r="D40" s="57" t="s">
        <v>1133</v>
      </c>
      <c r="E40" s="57" t="s">
        <v>1134</v>
      </c>
      <c r="F40" s="57" t="s">
        <v>1324</v>
      </c>
      <c r="G40" s="74" t="s">
        <v>1883</v>
      </c>
      <c r="H40" s="57" t="s">
        <v>1135</v>
      </c>
      <c r="I40" s="1" t="s">
        <v>1652</v>
      </c>
      <c r="J40" s="1" t="s">
        <v>1884</v>
      </c>
      <c r="K40" s="1" t="s">
        <v>1885</v>
      </c>
      <c r="L40" s="1" t="s">
        <v>1137</v>
      </c>
      <c r="M40" s="1" t="s">
        <v>1655</v>
      </c>
      <c r="N40" s="39"/>
      <c r="O40" s="39"/>
      <c r="P40" s="39"/>
      <c r="Q40" s="39"/>
      <c r="R40" s="7"/>
    </row>
    <row r="41" spans="1:18" x14ac:dyDescent="0.3">
      <c r="A41" s="1" t="s">
        <v>1132</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1122</v>
      </c>
      <c r="B42" s="36"/>
      <c r="C42" s="36"/>
      <c r="D42" s="36"/>
      <c r="E42" s="36"/>
      <c r="F42" s="36" t="s">
        <v>1654</v>
      </c>
      <c r="G42" s="36"/>
      <c r="H42" s="48" t="s">
        <v>1653</v>
      </c>
      <c r="I42" s="36"/>
      <c r="J42" s="36"/>
      <c r="L42" s="36"/>
      <c r="M42" s="48" t="s">
        <v>1121</v>
      </c>
      <c r="N42" s="81"/>
      <c r="O42" s="81"/>
      <c r="P42" s="81"/>
      <c r="Q42" s="81"/>
      <c r="R42" s="81"/>
    </row>
    <row r="43" spans="1:18" x14ac:dyDescent="0.3">
      <c r="A43" s="1" t="s">
        <v>1131</v>
      </c>
      <c r="B43">
        <v>26</v>
      </c>
      <c r="C43" s="2">
        <v>17</v>
      </c>
      <c r="D43" s="2">
        <v>48</v>
      </c>
      <c r="E43" s="2">
        <v>18</v>
      </c>
      <c r="F43" s="2">
        <v>39</v>
      </c>
      <c r="G43" s="2">
        <v>13</v>
      </c>
      <c r="H43" s="2">
        <v>24</v>
      </c>
      <c r="I43" s="2">
        <v>14</v>
      </c>
      <c r="J43" s="2">
        <v>48</v>
      </c>
      <c r="K43" s="2">
        <v>30</v>
      </c>
      <c r="L43" s="2">
        <v>101</v>
      </c>
      <c r="M43" s="2">
        <v>88</v>
      </c>
    </row>
    <row r="44" spans="1:18" s="48" customFormat="1" x14ac:dyDescent="0.3">
      <c r="A44" s="8" t="s">
        <v>1123</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1124</v>
      </c>
      <c r="B45" s="8">
        <v>31</v>
      </c>
      <c r="C45" s="48">
        <v>20</v>
      </c>
      <c r="D45" s="48">
        <v>56</v>
      </c>
      <c r="E45" s="48">
        <v>20</v>
      </c>
      <c r="F45" s="48">
        <v>46</v>
      </c>
      <c r="G45" s="48">
        <v>15</v>
      </c>
      <c r="H45" s="48">
        <v>29</v>
      </c>
      <c r="I45" s="48">
        <v>16</v>
      </c>
      <c r="J45" s="48">
        <v>55</v>
      </c>
    </row>
    <row r="46" spans="1:18" s="48" customFormat="1" x14ac:dyDescent="0.3">
      <c r="A46" s="8" t="s">
        <v>1125</v>
      </c>
      <c r="K46" s="48">
        <v>29</v>
      </c>
      <c r="L46" s="48">
        <v>116</v>
      </c>
      <c r="M46" s="48">
        <v>92</v>
      </c>
    </row>
    <row r="47" spans="1:18" s="48" customFormat="1" x14ac:dyDescent="0.3">
      <c r="A47" s="8" t="s">
        <v>1126</v>
      </c>
      <c r="C47" s="48">
        <v>15</v>
      </c>
      <c r="D47" s="48">
        <v>47</v>
      </c>
      <c r="E47" s="48">
        <v>15</v>
      </c>
      <c r="F47" s="48">
        <v>37</v>
      </c>
      <c r="G47" s="48">
        <v>10</v>
      </c>
      <c r="H47" s="48">
        <v>23</v>
      </c>
      <c r="I47" s="48">
        <v>11</v>
      </c>
      <c r="J47" s="48">
        <v>46</v>
      </c>
    </row>
    <row r="48" spans="1:18" x14ac:dyDescent="0.3">
      <c r="A48" s="1" t="s">
        <v>1127</v>
      </c>
      <c r="B48">
        <v>16</v>
      </c>
      <c r="C48">
        <v>6</v>
      </c>
      <c r="D48">
        <v>37</v>
      </c>
      <c r="E48">
        <v>6</v>
      </c>
      <c r="F48">
        <v>30</v>
      </c>
      <c r="G48">
        <v>3</v>
      </c>
      <c r="H48">
        <v>13</v>
      </c>
      <c r="I48">
        <v>3</v>
      </c>
      <c r="J48">
        <v>36</v>
      </c>
      <c r="K48" s="1">
        <v>30</v>
      </c>
      <c r="L48" s="1">
        <v>101</v>
      </c>
      <c r="M48" s="1">
        <v>88</v>
      </c>
    </row>
    <row r="49" spans="1:18" x14ac:dyDescent="0.3">
      <c r="A49" s="1" t="s">
        <v>1128</v>
      </c>
      <c r="B49" s="1">
        <v>26</v>
      </c>
      <c r="C49" s="1">
        <v>17</v>
      </c>
      <c r="D49" s="1">
        <v>48</v>
      </c>
      <c r="E49" s="1">
        <v>18</v>
      </c>
      <c r="F49" s="1">
        <v>39</v>
      </c>
      <c r="G49" s="1">
        <v>13</v>
      </c>
      <c r="H49" s="1">
        <v>24</v>
      </c>
      <c r="I49" s="1">
        <v>14</v>
      </c>
      <c r="J49" s="1">
        <v>48</v>
      </c>
    </row>
    <row r="50" spans="1:18" x14ac:dyDescent="0.3">
      <c r="A50" s="1" t="s">
        <v>1138</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1139</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1140</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1141</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365</v>
      </c>
      <c r="B54" s="4"/>
      <c r="C54" s="39" t="s">
        <v>1142</v>
      </c>
      <c r="D54" s="39" t="s">
        <v>1130</v>
      </c>
      <c r="E54" s="39" t="s">
        <v>1130</v>
      </c>
      <c r="F54" s="39" t="s">
        <v>1886</v>
      </c>
      <c r="G54" s="39" t="s">
        <v>1130</v>
      </c>
      <c r="H54" s="39" t="s">
        <v>1887</v>
      </c>
      <c r="I54" t="s">
        <v>1143</v>
      </c>
      <c r="J54" t="s">
        <v>1144</v>
      </c>
      <c r="K54" t="s">
        <v>1136</v>
      </c>
      <c r="L54" t="s">
        <v>1145</v>
      </c>
      <c r="M54" t="s">
        <v>1146</v>
      </c>
    </row>
    <row r="55" spans="1:18" x14ac:dyDescent="0.3">
      <c r="A55" s="1" t="s">
        <v>1149</v>
      </c>
      <c r="B55" s="4"/>
      <c r="C55" s="39" t="s">
        <v>1148</v>
      </c>
      <c r="D55" s="39" t="s">
        <v>1096</v>
      </c>
      <c r="E55" s="39" t="s">
        <v>1100</v>
      </c>
      <c r="F55" s="39" t="s">
        <v>1096</v>
      </c>
      <c r="G55" s="39" t="s">
        <v>1100</v>
      </c>
      <c r="H55" s="39" t="s">
        <v>1100</v>
      </c>
      <c r="I55" s="39">
        <v>1</v>
      </c>
      <c r="J55" s="39">
        <v>2</v>
      </c>
      <c r="K55" s="39" t="s">
        <v>1096</v>
      </c>
      <c r="L55" s="39" t="s">
        <v>1102</v>
      </c>
      <c r="M55" s="39" t="s">
        <v>1096</v>
      </c>
    </row>
    <row r="56" spans="1:18" x14ac:dyDescent="0.3">
      <c r="A56" s="2" t="s">
        <v>1204</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731</v>
      </c>
      <c r="B58" s="35">
        <f>(C$3*C58+D$3*D58+E$3*E58+F$3*F58+G$3*G58+H$3*H58+I$3*I58)/5000</f>
        <v>20.4313</v>
      </c>
      <c r="C58" s="35">
        <v>16.3</v>
      </c>
      <c r="D58" s="35">
        <v>16.7</v>
      </c>
      <c r="E58" s="35">
        <v>34.5</v>
      </c>
      <c r="F58" s="35">
        <v>5.7</v>
      </c>
      <c r="G58" s="35">
        <v>35.799999999999997</v>
      </c>
      <c r="H58" s="35">
        <v>17.8</v>
      </c>
      <c r="I58" s="35">
        <v>13.7</v>
      </c>
      <c r="J58" s="35"/>
      <c r="K58" s="4">
        <v>10</v>
      </c>
      <c r="L58" s="6"/>
      <c r="M58" s="35">
        <v>8</v>
      </c>
      <c r="N58" s="2"/>
      <c r="O58" s="2"/>
      <c r="P58" s="2"/>
      <c r="Q58" s="2"/>
      <c r="R58" s="2"/>
    </row>
    <row r="59" spans="1:18" x14ac:dyDescent="0.3">
      <c r="A59" s="1" t="s">
        <v>732</v>
      </c>
      <c r="B59" s="35">
        <f>(C$3*C59+D$3*D59+E$3*E59+F$3*F59+G$3*G59+H$3*H59+I$3*I59)/5000</f>
        <v>40.694020000000009</v>
      </c>
      <c r="C59" s="6">
        <v>41.2</v>
      </c>
      <c r="D59" s="6">
        <v>49.9</v>
      </c>
      <c r="E59" s="6">
        <v>43.9</v>
      </c>
      <c r="F59" s="6">
        <v>56.4</v>
      </c>
      <c r="G59" s="6">
        <v>22.7</v>
      </c>
      <c r="H59" s="6">
        <v>29.5</v>
      </c>
      <c r="I59" s="6">
        <v>40.200000000000003</v>
      </c>
      <c r="J59" s="6"/>
      <c r="K59" s="4">
        <v>62</v>
      </c>
      <c r="L59" s="6"/>
      <c r="M59" s="6">
        <v>41.3</v>
      </c>
      <c r="N59" s="10"/>
      <c r="O59" s="10"/>
      <c r="P59" s="10"/>
      <c r="Q59" s="10"/>
    </row>
    <row r="60" spans="1:18" x14ac:dyDescent="0.3">
      <c r="A60" s="1" t="s">
        <v>733</v>
      </c>
      <c r="B60" s="35">
        <f>(C$3*C60+D$3*D60+E$3*E60+F$3*F60+G$3*G60+H$3*H60+I$3*I60)/5000</f>
        <v>38.83728</v>
      </c>
      <c r="C60" s="6">
        <v>42.4</v>
      </c>
      <c r="D60" s="6">
        <v>33.4</v>
      </c>
      <c r="E60" s="6">
        <v>21.6</v>
      </c>
      <c r="F60" s="6">
        <v>37.9</v>
      </c>
      <c r="G60" s="6">
        <v>41.4</v>
      </c>
      <c r="H60" s="6">
        <v>52.7</v>
      </c>
      <c r="I60" s="6">
        <v>46</v>
      </c>
      <c r="J60" s="6">
        <v>56</v>
      </c>
      <c r="K60" s="4">
        <v>28</v>
      </c>
      <c r="L60" s="6"/>
      <c r="M60" s="6">
        <v>50.7</v>
      </c>
    </row>
    <row r="61" spans="1:18" x14ac:dyDescent="0.3">
      <c r="A61" s="1" t="s">
        <v>2289</v>
      </c>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1189</v>
      </c>
      <c r="B63" s="2"/>
      <c r="C63" t="s">
        <v>741</v>
      </c>
      <c r="D63" s="32" t="s">
        <v>717</v>
      </c>
      <c r="E63" s="32" t="s">
        <v>910</v>
      </c>
      <c r="F63" s="2" t="s">
        <v>1151</v>
      </c>
      <c r="G63" t="s">
        <v>747</v>
      </c>
      <c r="H63" t="s">
        <v>723</v>
      </c>
      <c r="I63" s="2" t="s">
        <v>921</v>
      </c>
      <c r="J63" s="2" t="s">
        <v>932</v>
      </c>
      <c r="K63" s="2" t="s">
        <v>2290</v>
      </c>
      <c r="L63" s="2" t="s">
        <v>1503</v>
      </c>
      <c r="M63" s="2" t="s">
        <v>734</v>
      </c>
    </row>
    <row r="64" spans="1:18" x14ac:dyDescent="0.3">
      <c r="A64" s="1" t="s">
        <v>711</v>
      </c>
      <c r="B64" s="2"/>
      <c r="C64" t="s">
        <v>742</v>
      </c>
      <c r="D64" t="s">
        <v>718</v>
      </c>
      <c r="E64" s="2" t="s">
        <v>780</v>
      </c>
      <c r="F64" s="2" t="s">
        <v>1152</v>
      </c>
      <c r="G64" t="s">
        <v>748</v>
      </c>
      <c r="H64" t="s">
        <v>724</v>
      </c>
      <c r="I64" t="s">
        <v>885</v>
      </c>
      <c r="J64" s="2" t="s">
        <v>2044</v>
      </c>
      <c r="K64" s="2" t="s">
        <v>2291</v>
      </c>
      <c r="L64" s="2" t="s">
        <v>2039</v>
      </c>
      <c r="M64" s="2" t="s">
        <v>735</v>
      </c>
    </row>
    <row r="65" spans="1:18" x14ac:dyDescent="0.3">
      <c r="A65" s="1" t="s">
        <v>755</v>
      </c>
      <c r="B65" s="2"/>
      <c r="C65" t="s">
        <v>924</v>
      </c>
      <c r="D65" t="s">
        <v>719</v>
      </c>
      <c r="E65" s="2" t="s">
        <v>917</v>
      </c>
      <c r="F65" s="2" t="s">
        <v>1153</v>
      </c>
      <c r="G65" t="s">
        <v>749</v>
      </c>
      <c r="H65" t="s">
        <v>725</v>
      </c>
      <c r="I65" t="s">
        <v>922</v>
      </c>
      <c r="J65" s="2" t="s">
        <v>2045</v>
      </c>
      <c r="K65" s="2" t="s">
        <v>2292</v>
      </c>
      <c r="L65" s="2"/>
      <c r="M65" s="2" t="s">
        <v>736</v>
      </c>
    </row>
    <row r="66" spans="1:18" x14ac:dyDescent="0.3">
      <c r="A66" s="1" t="s">
        <v>2049</v>
      </c>
      <c r="B66" s="2"/>
      <c r="C66" t="s">
        <v>743</v>
      </c>
      <c r="D66" t="s">
        <v>913</v>
      </c>
      <c r="G66" t="s">
        <v>750</v>
      </c>
      <c r="H66" t="s">
        <v>726</v>
      </c>
      <c r="I66" s="2" t="s">
        <v>925</v>
      </c>
      <c r="J66" s="2" t="s">
        <v>2046</v>
      </c>
      <c r="K66" s="2" t="s">
        <v>2293</v>
      </c>
      <c r="L66" s="2" t="s">
        <v>2041</v>
      </c>
      <c r="M66" s="2" t="s">
        <v>737</v>
      </c>
    </row>
    <row r="67" spans="1:18" x14ac:dyDescent="0.3">
      <c r="A67" s="1" t="s">
        <v>1465</v>
      </c>
      <c r="B67" s="32"/>
      <c r="C67" t="s">
        <v>923</v>
      </c>
      <c r="D67" t="s">
        <v>720</v>
      </c>
      <c r="E67" s="2" t="s">
        <v>918</v>
      </c>
      <c r="F67" s="2" t="s">
        <v>1154</v>
      </c>
      <c r="G67" t="s">
        <v>751</v>
      </c>
      <c r="H67" t="s">
        <v>727</v>
      </c>
      <c r="I67" s="32" t="s">
        <v>926</v>
      </c>
      <c r="J67" s="32" t="s">
        <v>793</v>
      </c>
      <c r="L67" s="2" t="s">
        <v>2040</v>
      </c>
      <c r="M67" s="32" t="s">
        <v>738</v>
      </c>
      <c r="N67" s="2"/>
      <c r="O67" s="2"/>
      <c r="P67" s="2"/>
      <c r="Q67" s="2"/>
      <c r="R67" s="2"/>
    </row>
    <row r="68" spans="1:18" x14ac:dyDescent="0.3">
      <c r="A68" s="1" t="s">
        <v>713</v>
      </c>
      <c r="B68" s="2"/>
      <c r="D68" t="s">
        <v>912</v>
      </c>
      <c r="E68" s="32" t="s">
        <v>919</v>
      </c>
      <c r="F68" s="2" t="s">
        <v>1155</v>
      </c>
      <c r="K68" s="2" t="s">
        <v>2294</v>
      </c>
      <c r="L68" s="2" t="s">
        <v>2042</v>
      </c>
      <c r="M68" s="32" t="s">
        <v>870</v>
      </c>
    </row>
    <row r="69" spans="1:18" x14ac:dyDescent="0.3">
      <c r="A69" s="1" t="s">
        <v>714</v>
      </c>
      <c r="B69" s="2"/>
      <c r="C69" t="s">
        <v>744</v>
      </c>
      <c r="E69" s="32" t="s">
        <v>920</v>
      </c>
      <c r="F69" s="32" t="s">
        <v>1156</v>
      </c>
      <c r="G69" t="s">
        <v>752</v>
      </c>
      <c r="H69" t="s">
        <v>730</v>
      </c>
      <c r="I69" t="s">
        <v>929</v>
      </c>
      <c r="J69" t="s">
        <v>2047</v>
      </c>
      <c r="K69" s="2" t="s">
        <v>938</v>
      </c>
      <c r="L69" s="2" t="s">
        <v>2043</v>
      </c>
      <c r="M69" s="32" t="s">
        <v>914</v>
      </c>
    </row>
    <row r="70" spans="1:18" x14ac:dyDescent="0.3">
      <c r="A70" s="1" t="s">
        <v>715</v>
      </c>
      <c r="B70" s="32"/>
      <c r="C70" t="s">
        <v>745</v>
      </c>
      <c r="D70" t="s">
        <v>1956</v>
      </c>
      <c r="E70" s="2" t="s">
        <v>916</v>
      </c>
      <c r="F70" s="32" t="s">
        <v>1157</v>
      </c>
      <c r="G70" t="s">
        <v>753</v>
      </c>
      <c r="H70" t="s">
        <v>729</v>
      </c>
      <c r="I70" t="s">
        <v>927</v>
      </c>
      <c r="J70" s="32" t="s">
        <v>861</v>
      </c>
      <c r="K70" s="2" t="s">
        <v>935</v>
      </c>
      <c r="L70" s="2" t="s">
        <v>1504</v>
      </c>
      <c r="M70" s="32" t="s">
        <v>739</v>
      </c>
      <c r="N70" s="2"/>
      <c r="O70" s="2"/>
      <c r="P70" s="2"/>
      <c r="Q70" s="2"/>
      <c r="R70" s="2"/>
    </row>
    <row r="71" spans="1:18" x14ac:dyDescent="0.3">
      <c r="A71" s="1" t="s">
        <v>722</v>
      </c>
      <c r="B71" s="2"/>
      <c r="C71" t="s">
        <v>746</v>
      </c>
      <c r="D71" t="s">
        <v>721</v>
      </c>
      <c r="E71" s="2" t="s">
        <v>911</v>
      </c>
      <c r="F71" s="32" t="s">
        <v>1158</v>
      </c>
      <c r="G71" t="s">
        <v>754</v>
      </c>
      <c r="H71" t="s">
        <v>728</v>
      </c>
      <c r="I71" t="s">
        <v>928</v>
      </c>
      <c r="J71" s="32" t="s">
        <v>2048</v>
      </c>
      <c r="K71" s="32" t="s">
        <v>936</v>
      </c>
      <c r="L71" s="2" t="s">
        <v>1505</v>
      </c>
      <c r="M71" s="32" t="s">
        <v>740</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941</v>
      </c>
      <c r="D74" s="2" t="s">
        <v>1779</v>
      </c>
      <c r="E74" s="2" t="s">
        <v>1778</v>
      </c>
      <c r="F74" s="2" t="s">
        <v>1780</v>
      </c>
      <c r="G74" s="2" t="s">
        <v>1469</v>
      </c>
      <c r="H74" s="2" t="s">
        <v>942</v>
      </c>
      <c r="J74" s="2" t="s">
        <v>1468</v>
      </c>
      <c r="K74" t="s">
        <v>1467</v>
      </c>
      <c r="L74" t="s">
        <v>1466</v>
      </c>
    </row>
    <row r="75" spans="1:18" x14ac:dyDescent="0.3">
      <c r="A75" s="1" t="s">
        <v>1911</v>
      </c>
      <c r="D75" s="2" t="s">
        <v>1949</v>
      </c>
      <c r="E75" s="2" t="s">
        <v>1915</v>
      </c>
      <c r="F75" s="2" t="s">
        <v>1912</v>
      </c>
      <c r="G75" s="2" t="s">
        <v>1916</v>
      </c>
      <c r="H75" s="2" t="s">
        <v>1913</v>
      </c>
      <c r="J75" s="2" t="s">
        <v>1914</v>
      </c>
      <c r="L75" t="s">
        <v>1915</v>
      </c>
    </row>
    <row r="76" spans="1:18" x14ac:dyDescent="0.3">
      <c r="A76" s="1" t="s">
        <v>1337</v>
      </c>
      <c r="C76" t="s">
        <v>1339</v>
      </c>
      <c r="D76" t="s">
        <v>1339</v>
      </c>
      <c r="E76" t="s">
        <v>1339</v>
      </c>
      <c r="F76" s="48" t="s">
        <v>1338</v>
      </c>
      <c r="G76" t="s">
        <v>1339</v>
      </c>
      <c r="H76" s="48" t="s">
        <v>1340</v>
      </c>
      <c r="I76" s="48" t="s">
        <v>1346</v>
      </c>
      <c r="J76" s="48" t="s">
        <v>1342</v>
      </c>
      <c r="K76" s="48" t="s">
        <v>1343</v>
      </c>
      <c r="L76" t="s">
        <v>1339</v>
      </c>
      <c r="M76" t="s">
        <v>1339</v>
      </c>
    </row>
    <row r="77" spans="1:18" x14ac:dyDescent="0.3">
      <c r="A77" s="1" t="s">
        <v>1332</v>
      </c>
      <c r="B77" s="2"/>
      <c r="C77" t="s">
        <v>1335</v>
      </c>
      <c r="D77" t="s">
        <v>1335</v>
      </c>
      <c r="E77" t="s">
        <v>1335</v>
      </c>
      <c r="F77" s="2" t="s">
        <v>1336</v>
      </c>
      <c r="G77" t="s">
        <v>1335</v>
      </c>
      <c r="H77" s="2" t="s">
        <v>1333</v>
      </c>
      <c r="I77" s="2" t="s">
        <v>1345</v>
      </c>
      <c r="J77" t="s">
        <v>1341</v>
      </c>
      <c r="K77" t="s">
        <v>1344</v>
      </c>
      <c r="L77" t="s">
        <v>1334</v>
      </c>
      <c r="M77" t="s">
        <v>1335</v>
      </c>
      <c r="N77" t="s">
        <v>1405</v>
      </c>
    </row>
    <row r="78" spans="1:18" x14ac:dyDescent="0.3">
      <c r="A78" s="1" t="s">
        <v>1414</v>
      </c>
      <c r="B78" s="2"/>
      <c r="C78" s="63" t="s">
        <v>1415</v>
      </c>
      <c r="D78" s="63" t="s">
        <v>1415</v>
      </c>
      <c r="E78" s="63" t="s">
        <v>1415</v>
      </c>
      <c r="F78" s="63" t="s">
        <v>1415</v>
      </c>
      <c r="G78" s="63" t="s">
        <v>1415</v>
      </c>
      <c r="H78" s="63" t="s">
        <v>1415</v>
      </c>
      <c r="I78" s="63" t="s">
        <v>1415</v>
      </c>
      <c r="J78" s="63" t="s">
        <v>2111</v>
      </c>
      <c r="M78" s="63" t="s">
        <v>1416</v>
      </c>
    </row>
    <row r="79" spans="1:18" x14ac:dyDescent="0.3">
      <c r="A79" s="1" t="s">
        <v>1407</v>
      </c>
      <c r="B79" s="2"/>
      <c r="C79" t="s">
        <v>1408</v>
      </c>
      <c r="D79" t="s">
        <v>1409</v>
      </c>
      <c r="E79" t="s">
        <v>2099</v>
      </c>
      <c r="F79" t="s">
        <v>1410</v>
      </c>
      <c r="G79" t="s">
        <v>1411</v>
      </c>
      <c r="H79" t="s">
        <v>1412</v>
      </c>
      <c r="I79" t="s">
        <v>2100</v>
      </c>
      <c r="J79" t="s">
        <v>2101</v>
      </c>
      <c r="M79" t="s">
        <v>1413</v>
      </c>
    </row>
    <row r="80" spans="1:18" x14ac:dyDescent="0.3">
      <c r="A80" s="1" t="s">
        <v>1470</v>
      </c>
      <c r="B80" s="2"/>
      <c r="C80" t="s">
        <v>2104</v>
      </c>
      <c r="D80" t="s">
        <v>2105</v>
      </c>
      <c r="E80" t="s">
        <v>2106</v>
      </c>
      <c r="F80" s="2" t="s">
        <v>1473</v>
      </c>
      <c r="G80" t="s">
        <v>2107</v>
      </c>
      <c r="H80" s="2" t="s">
        <v>1472</v>
      </c>
      <c r="I80" t="s">
        <v>2108</v>
      </c>
      <c r="J80" t="s">
        <v>2109</v>
      </c>
      <c r="L80" t="s">
        <v>2110</v>
      </c>
      <c r="M80" s="2" t="s">
        <v>1471</v>
      </c>
    </row>
    <row r="81" spans="1:18" s="4" customFormat="1" x14ac:dyDescent="0.3">
      <c r="A81" s="4" t="s">
        <v>1777</v>
      </c>
      <c r="C81" s="4">
        <v>2</v>
      </c>
      <c r="D81" s="4">
        <v>2</v>
      </c>
      <c r="E81" s="4">
        <v>2</v>
      </c>
      <c r="F81" s="4">
        <v>2</v>
      </c>
      <c r="G81" s="4">
        <v>2</v>
      </c>
      <c r="H81" s="4">
        <v>2</v>
      </c>
      <c r="J81" s="4">
        <v>2</v>
      </c>
      <c r="L81" s="4">
        <v>2</v>
      </c>
      <c r="M81" s="4">
        <v>2</v>
      </c>
    </row>
    <row r="82" spans="1:18" x14ac:dyDescent="0.3">
      <c r="A82" s="1" t="s">
        <v>2067</v>
      </c>
      <c r="B82" s="2"/>
      <c r="C82" s="2">
        <v>1</v>
      </c>
      <c r="D82" s="2">
        <v>1</v>
      </c>
      <c r="E82" s="2">
        <v>1</v>
      </c>
      <c r="F82" s="2">
        <v>1</v>
      </c>
      <c r="G82" s="2">
        <v>1</v>
      </c>
      <c r="H82" s="2">
        <v>1</v>
      </c>
      <c r="I82" s="2">
        <v>1</v>
      </c>
      <c r="J82" s="2">
        <v>1</v>
      </c>
      <c r="L82" s="2">
        <v>1</v>
      </c>
      <c r="M82" s="2">
        <v>1</v>
      </c>
    </row>
    <row r="83" spans="1:18" x14ac:dyDescent="0.3">
      <c r="A83" s="1" t="s">
        <v>2068</v>
      </c>
      <c r="B83" s="32"/>
      <c r="C83" s="32">
        <v>0.5</v>
      </c>
      <c r="D83" s="32">
        <v>0.5</v>
      </c>
      <c r="E83" s="32">
        <v>0.5</v>
      </c>
      <c r="F83" s="32"/>
      <c r="G83" s="32">
        <v>0.5</v>
      </c>
      <c r="H83" s="32"/>
      <c r="I83" s="32">
        <v>0.5</v>
      </c>
      <c r="J83" s="32">
        <v>0.5</v>
      </c>
      <c r="L83" s="2">
        <v>0.5</v>
      </c>
      <c r="M83" s="32"/>
    </row>
    <row r="84" spans="1:18" x14ac:dyDescent="0.3">
      <c r="A84" s="1" t="s">
        <v>2069</v>
      </c>
      <c r="C84" t="s">
        <v>2072</v>
      </c>
      <c r="D84" t="s">
        <v>2071</v>
      </c>
      <c r="E84" t="s">
        <v>2076</v>
      </c>
      <c r="F84" t="s">
        <v>2102</v>
      </c>
      <c r="G84" t="s">
        <v>2074</v>
      </c>
      <c r="H84" t="s">
        <v>2098</v>
      </c>
      <c r="I84" t="s">
        <v>2075</v>
      </c>
      <c r="J84" t="s">
        <v>2073</v>
      </c>
      <c r="L84" t="s">
        <v>2070</v>
      </c>
      <c r="M84" t="s">
        <v>2103</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1103</v>
      </c>
      <c r="B22" s="2"/>
      <c r="C22" s="2"/>
      <c r="D22" s="2"/>
      <c r="E22" s="2"/>
      <c r="F22" s="2"/>
      <c r="G22" s="2"/>
      <c r="H22" s="2"/>
      <c r="I22" s="2"/>
      <c r="J22" s="2"/>
      <c r="K22" s="2"/>
      <c r="L22" s="2"/>
      <c r="M22" s="2"/>
    </row>
    <row r="23" spans="1:18" x14ac:dyDescent="0.3">
      <c r="A23" s="41" t="s">
        <v>1104</v>
      </c>
      <c r="B23" s="2"/>
      <c r="C23" s="2"/>
      <c r="D23" s="2"/>
      <c r="E23" s="2"/>
      <c r="F23" s="2"/>
      <c r="G23" s="2"/>
      <c r="H23" s="2"/>
      <c r="I23" s="2"/>
      <c r="J23" s="2"/>
      <c r="K23" s="2"/>
      <c r="L23" s="2"/>
      <c r="M23" s="2"/>
    </row>
    <row r="24" spans="1:18" x14ac:dyDescent="0.3">
      <c r="A24" s="52" t="s">
        <v>1105</v>
      </c>
      <c r="B24" s="53">
        <v>0.9</v>
      </c>
      <c r="C24" s="53">
        <v>0.9</v>
      </c>
      <c r="D24" s="53">
        <v>0.9</v>
      </c>
      <c r="E24" s="53">
        <v>0.9</v>
      </c>
      <c r="F24" s="15">
        <v>0.9</v>
      </c>
      <c r="G24" s="53">
        <v>0.9</v>
      </c>
      <c r="H24" s="53">
        <v>0.9</v>
      </c>
      <c r="I24" s="53">
        <v>0.9</v>
      </c>
      <c r="J24" s="53">
        <v>0.9</v>
      </c>
      <c r="K24" s="53">
        <v>0.9</v>
      </c>
      <c r="L24" s="15">
        <v>0.9</v>
      </c>
      <c r="M24" s="53">
        <v>0.9</v>
      </c>
      <c r="N24" t="s">
        <v>1112</v>
      </c>
      <c r="O24" t="s">
        <v>1114</v>
      </c>
      <c r="P24" t="s">
        <v>1115</v>
      </c>
    </row>
    <row r="25" spans="1:18" x14ac:dyDescent="0.3">
      <c r="A25" s="41" t="s">
        <v>1106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1120</v>
      </c>
      <c r="O25" s="9">
        <f>O28/O30/12</f>
        <v>30.22537731649803</v>
      </c>
    </row>
    <row r="26" spans="1:18" x14ac:dyDescent="0.3">
      <c r="A26" s="52" t="s">
        <v>1107</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1113</v>
      </c>
    </row>
    <row r="27" spans="1:18" ht="28.8" x14ac:dyDescent="0.3">
      <c r="A27" s="52" t="s">
        <v>1117</v>
      </c>
      <c r="B27" s="2"/>
      <c r="C27" s="2">
        <v>385520</v>
      </c>
      <c r="D27" s="2">
        <v>681810</v>
      </c>
      <c r="E27" s="2">
        <v>374124</v>
      </c>
      <c r="F27" s="2">
        <v>363794</v>
      </c>
      <c r="G27" s="2">
        <v>285383</v>
      </c>
      <c r="H27" s="2">
        <v>379318</v>
      </c>
      <c r="I27" s="2">
        <v>43446</v>
      </c>
      <c r="J27" s="2">
        <v>1041012</v>
      </c>
      <c r="K27" s="2">
        <v>2672039</v>
      </c>
      <c r="L27" s="2">
        <v>805158</v>
      </c>
      <c r="M27" s="2">
        <v>5960804</v>
      </c>
      <c r="N27" t="s">
        <v>1116</v>
      </c>
      <c r="O27">
        <v>52962900</v>
      </c>
    </row>
    <row r="28" spans="1:18" x14ac:dyDescent="0.3">
      <c r="A28" s="52" t="s">
        <v>1108</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1118</v>
      </c>
      <c r="O28" s="13">
        <v>2367000000000</v>
      </c>
    </row>
    <row r="29" spans="1:18" x14ac:dyDescent="0.3">
      <c r="A29" s="52" t="s">
        <v>1109</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1113</v>
      </c>
      <c r="O29">
        <v>5452476469</v>
      </c>
    </row>
    <row r="30" spans="1:18" x14ac:dyDescent="0.3">
      <c r="A30" s="52" t="s">
        <v>1110</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1113</v>
      </c>
      <c r="O30">
        <v>6525973123</v>
      </c>
    </row>
    <row r="31" spans="1:18" x14ac:dyDescent="0.3">
      <c r="A31" s="41" t="s">
        <v>1111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62" activePane="bottomLeft" state="frozen"/>
      <selection activeCell="K25" sqref="K25"/>
      <selection pane="bottomLeft" activeCell="J84" sqref="J84:J91"/>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1267</v>
      </c>
      <c r="G1" s="57" t="s">
        <v>361</v>
      </c>
      <c r="H1" s="57" t="s">
        <v>1781</v>
      </c>
      <c r="I1" s="57" t="s">
        <v>364</v>
      </c>
      <c r="J1" s="57" t="s">
        <v>265</v>
      </c>
      <c r="K1" s="57" t="s">
        <v>1917</v>
      </c>
      <c r="L1" s="57" t="s">
        <v>360</v>
      </c>
      <c r="M1" s="57" t="s">
        <v>363</v>
      </c>
      <c r="N1" s="57" t="s">
        <v>359</v>
      </c>
      <c r="O1" s="57" t="s">
        <v>358</v>
      </c>
      <c r="P1" s="57" t="s">
        <v>338</v>
      </c>
      <c r="Q1" s="57" t="s">
        <v>362</v>
      </c>
      <c r="R1" s="57" t="s">
        <v>1955</v>
      </c>
    </row>
    <row r="2" spans="1:18" s="1" customFormat="1" x14ac:dyDescent="0.3">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x14ac:dyDescent="0.3">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x14ac:dyDescent="0.3">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x14ac:dyDescent="0.3">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x14ac:dyDescent="0.3">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x14ac:dyDescent="0.3">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x14ac:dyDescent="0.3">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x14ac:dyDescent="0.3">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x14ac:dyDescent="0.3">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x14ac:dyDescent="0.3">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x14ac:dyDescent="0.3">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x14ac:dyDescent="0.3">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x14ac:dyDescent="0.3">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x14ac:dyDescent="0.3">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x14ac:dyDescent="0.3">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x14ac:dyDescent="0.3">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x14ac:dyDescent="0.3">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x14ac:dyDescent="0.3">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x14ac:dyDescent="0.3">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x14ac:dyDescent="0.3">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x14ac:dyDescent="0.3">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x14ac:dyDescent="0.3">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x14ac:dyDescent="0.3">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x14ac:dyDescent="0.3">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x14ac:dyDescent="0.3">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x14ac:dyDescent="0.3">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x14ac:dyDescent="0.3">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x14ac:dyDescent="0.3">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x14ac:dyDescent="0.3">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x14ac:dyDescent="0.3">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x14ac:dyDescent="0.3">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x14ac:dyDescent="0.3">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x14ac:dyDescent="0.3">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x14ac:dyDescent="0.3">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x14ac:dyDescent="0.3">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x14ac:dyDescent="0.3">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x14ac:dyDescent="0.3">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x14ac:dyDescent="0.3">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x14ac:dyDescent="0.3">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x14ac:dyDescent="0.3">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x14ac:dyDescent="0.3">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x14ac:dyDescent="0.3">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x14ac:dyDescent="0.3">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x14ac:dyDescent="0.3">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x14ac:dyDescent="0.3">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x14ac:dyDescent="0.3">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x14ac:dyDescent="0.3">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x14ac:dyDescent="0.3">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x14ac:dyDescent="0.3">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x14ac:dyDescent="0.3">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x14ac:dyDescent="0.3">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x14ac:dyDescent="0.3">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x14ac:dyDescent="0.3">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x14ac:dyDescent="0.3">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x14ac:dyDescent="0.3">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x14ac:dyDescent="0.3">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x14ac:dyDescent="0.3">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x14ac:dyDescent="0.3">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x14ac:dyDescent="0.3">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x14ac:dyDescent="0.3">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x14ac:dyDescent="0.3">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x14ac:dyDescent="0.3">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x14ac:dyDescent="0.3">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x14ac:dyDescent="0.3">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x14ac:dyDescent="0.3">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x14ac:dyDescent="0.3">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x14ac:dyDescent="0.3">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x14ac:dyDescent="0.3">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x14ac:dyDescent="0.3">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x14ac:dyDescent="0.3">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x14ac:dyDescent="0.3">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x14ac:dyDescent="0.3">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x14ac:dyDescent="0.3">
      <c r="A75" s="61" t="s">
        <v>428</v>
      </c>
      <c r="B75" s="39"/>
      <c r="C75" s="39"/>
      <c r="D75" s="39"/>
      <c r="E75" s="39" t="s">
        <v>1090</v>
      </c>
      <c r="F75" s="39"/>
      <c r="G75" s="39"/>
      <c r="H75" s="39"/>
      <c r="I75" s="39"/>
      <c r="J75" s="39" t="s">
        <v>625</v>
      </c>
      <c r="K75" s="39" t="s">
        <v>1943</v>
      </c>
      <c r="L75" s="39" t="s">
        <v>637</v>
      </c>
      <c r="M75" s="39"/>
      <c r="N75" s="39"/>
      <c r="O75" s="39"/>
      <c r="P75" s="39"/>
    </row>
    <row r="76" spans="1:17" x14ac:dyDescent="0.3">
      <c r="A76" s="61" t="s">
        <v>429</v>
      </c>
      <c r="B76" s="39"/>
      <c r="C76" s="39"/>
      <c r="D76" s="39"/>
      <c r="E76" s="39" t="s">
        <v>1091</v>
      </c>
      <c r="F76" s="39"/>
      <c r="G76" s="39"/>
      <c r="H76" s="39"/>
      <c r="I76" s="39"/>
      <c r="J76" s="39" t="s">
        <v>624</v>
      </c>
      <c r="K76" s="39" t="s">
        <v>1944</v>
      </c>
      <c r="L76" s="39" t="s">
        <v>638</v>
      </c>
      <c r="M76" s="39"/>
      <c r="N76" s="39"/>
      <c r="O76" s="39"/>
      <c r="P76" s="39"/>
    </row>
    <row r="77" spans="1:17" x14ac:dyDescent="0.3">
      <c r="A77" s="61" t="s">
        <v>430</v>
      </c>
      <c r="B77" s="39" t="s">
        <v>445</v>
      </c>
      <c r="C77" s="39" t="s">
        <v>1581</v>
      </c>
      <c r="D77" s="39" t="s">
        <v>594</v>
      </c>
      <c r="E77" s="39" t="s">
        <v>1092</v>
      </c>
      <c r="F77" s="39" t="s">
        <v>1642</v>
      </c>
      <c r="G77" s="39" t="s">
        <v>1381</v>
      </c>
      <c r="H77" s="39" t="s">
        <v>432</v>
      </c>
      <c r="I77" s="39" t="s">
        <v>2166</v>
      </c>
      <c r="J77" s="39" t="s">
        <v>623</v>
      </c>
      <c r="K77" s="39" t="s">
        <v>1510</v>
      </c>
      <c r="L77" s="39" t="s">
        <v>1510</v>
      </c>
      <c r="M77" s="39" t="s">
        <v>431</v>
      </c>
      <c r="N77" s="39" t="s">
        <v>507</v>
      </c>
      <c r="O77" s="39" t="s">
        <v>508</v>
      </c>
      <c r="P77" s="39" t="s">
        <v>506</v>
      </c>
      <c r="Q77" t="s">
        <v>647</v>
      </c>
    </row>
    <row r="78" spans="1:17" x14ac:dyDescent="0.3">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x14ac:dyDescent="0.3">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x14ac:dyDescent="0.3">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x14ac:dyDescent="0.3">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x14ac:dyDescent="0.3">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x14ac:dyDescent="0.3">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x14ac:dyDescent="0.3">
      <c r="A84" s="39" t="s">
        <v>1159</v>
      </c>
      <c r="B84" s="39" t="s">
        <v>741</v>
      </c>
      <c r="C84" s="39" t="s">
        <v>717</v>
      </c>
      <c r="D84" s="61" t="s">
        <v>910</v>
      </c>
      <c r="E84" s="61" t="s">
        <v>1151</v>
      </c>
      <c r="F84" s="39" t="s">
        <v>747</v>
      </c>
      <c r="G84" s="39" t="s">
        <v>723</v>
      </c>
      <c r="H84" s="39" t="s">
        <v>1174</v>
      </c>
      <c r="I84" s="61" t="s">
        <v>932</v>
      </c>
      <c r="J84" s="2" t="s">
        <v>2290</v>
      </c>
      <c r="K84" s="39" t="s">
        <v>723</v>
      </c>
      <c r="L84" s="61" t="s">
        <v>1503</v>
      </c>
      <c r="M84" s="39" t="s">
        <v>734</v>
      </c>
      <c r="N84" s="39" t="s">
        <v>741</v>
      </c>
      <c r="O84" s="39" t="s">
        <v>921</v>
      </c>
      <c r="P84" s="39" t="s">
        <v>1564</v>
      </c>
      <c r="Q84" t="s">
        <v>1181</v>
      </c>
    </row>
    <row r="85" spans="1:17" x14ac:dyDescent="0.3">
      <c r="A85" s="39" t="s">
        <v>1160</v>
      </c>
      <c r="B85" s="39" t="s">
        <v>742</v>
      </c>
      <c r="C85" s="39" t="s">
        <v>718</v>
      </c>
      <c r="D85" s="61" t="s">
        <v>780</v>
      </c>
      <c r="E85" s="61" t="s">
        <v>1152</v>
      </c>
      <c r="F85" s="39" t="s">
        <v>748</v>
      </c>
      <c r="G85" s="39" t="s">
        <v>1418</v>
      </c>
      <c r="H85" s="39" t="s">
        <v>1175</v>
      </c>
      <c r="I85" s="61" t="s">
        <v>2044</v>
      </c>
      <c r="J85" s="2" t="s">
        <v>2291</v>
      </c>
      <c r="K85" s="61" t="s">
        <v>2062</v>
      </c>
      <c r="L85" s="61" t="s">
        <v>2039</v>
      </c>
      <c r="M85" s="39" t="s">
        <v>1383</v>
      </c>
      <c r="N85" s="39" t="s">
        <v>1167</v>
      </c>
      <c r="O85" s="39" t="s">
        <v>885</v>
      </c>
      <c r="P85" s="39" t="s">
        <v>1565</v>
      </c>
      <c r="Q85" t="s">
        <v>1182</v>
      </c>
    </row>
    <row r="86" spans="1:17" x14ac:dyDescent="0.3">
      <c r="A86" s="39" t="s">
        <v>1161</v>
      </c>
      <c r="B86" s="71" t="s">
        <v>924</v>
      </c>
      <c r="C86" s="71" t="s">
        <v>719</v>
      </c>
      <c r="D86" s="72" t="s">
        <v>917</v>
      </c>
      <c r="E86" s="61" t="s">
        <v>1153</v>
      </c>
      <c r="F86" s="71" t="s">
        <v>749</v>
      </c>
      <c r="G86" s="39" t="s">
        <v>1384</v>
      </c>
      <c r="H86" s="66" t="s">
        <v>1176</v>
      </c>
      <c r="I86" s="66" t="s">
        <v>2045</v>
      </c>
      <c r="J86" s="2" t="s">
        <v>2292</v>
      </c>
      <c r="K86" s="61" t="s">
        <v>2063</v>
      </c>
      <c r="L86" s="66" t="s">
        <v>2041</v>
      </c>
      <c r="M86" s="39" t="s">
        <v>2050</v>
      </c>
      <c r="N86" s="66" t="s">
        <v>1168</v>
      </c>
      <c r="O86" s="39" t="s">
        <v>922</v>
      </c>
      <c r="P86" s="39" t="s">
        <v>1566</v>
      </c>
      <c r="Q86" t="s">
        <v>1183</v>
      </c>
    </row>
    <row r="87" spans="1:17" x14ac:dyDescent="0.3">
      <c r="A87" s="39" t="s">
        <v>1162</v>
      </c>
      <c r="B87" s="71" t="s">
        <v>923</v>
      </c>
      <c r="C87" s="71" t="s">
        <v>720</v>
      </c>
      <c r="D87" s="71" t="s">
        <v>918</v>
      </c>
      <c r="E87" s="61" t="s">
        <v>1154</v>
      </c>
      <c r="F87" s="71" t="s">
        <v>751</v>
      </c>
      <c r="G87" s="39" t="s">
        <v>1385</v>
      </c>
      <c r="H87" s="61" t="s">
        <v>1178</v>
      </c>
      <c r="I87" s="61" t="s">
        <v>793</v>
      </c>
      <c r="J87" s="2" t="s">
        <v>2293</v>
      </c>
      <c r="K87" s="39" t="s">
        <v>2064</v>
      </c>
      <c r="L87" s="61" t="s">
        <v>2040</v>
      </c>
      <c r="M87" s="39" t="s">
        <v>1386</v>
      </c>
      <c r="N87" s="61" t="s">
        <v>1170</v>
      </c>
      <c r="O87" s="39" t="s">
        <v>926</v>
      </c>
      <c r="P87" s="39" t="s">
        <v>1567</v>
      </c>
      <c r="Q87" t="s">
        <v>1184</v>
      </c>
    </row>
    <row r="88" spans="1:17" x14ac:dyDescent="0.3">
      <c r="A88" s="39" t="s">
        <v>1163</v>
      </c>
      <c r="B88" s="39" t="s">
        <v>743</v>
      </c>
      <c r="C88" s="39" t="s">
        <v>913</v>
      </c>
      <c r="D88" s="66" t="s">
        <v>1862</v>
      </c>
      <c r="E88" s="66" t="s">
        <v>1155</v>
      </c>
      <c r="F88" s="39" t="s">
        <v>750</v>
      </c>
      <c r="G88" s="39" t="s">
        <v>1419</v>
      </c>
      <c r="H88" s="39" t="s">
        <v>1177</v>
      </c>
      <c r="I88" s="66" t="s">
        <v>2046</v>
      </c>
      <c r="J88" s="2" t="s">
        <v>2294</v>
      </c>
      <c r="K88" s="61" t="s">
        <v>2065</v>
      </c>
      <c r="L88" s="66" t="s">
        <v>2042</v>
      </c>
      <c r="M88" s="39" t="s">
        <v>1387</v>
      </c>
      <c r="N88" s="39" t="s">
        <v>1169</v>
      </c>
      <c r="O88" s="39" t="s">
        <v>925</v>
      </c>
      <c r="P88" s="39" t="s">
        <v>1173</v>
      </c>
      <c r="Q88" t="s">
        <v>1185</v>
      </c>
    </row>
    <row r="89" spans="1:17" x14ac:dyDescent="0.3">
      <c r="A89" s="39" t="s">
        <v>1164</v>
      </c>
      <c r="B89" s="39" t="s">
        <v>744</v>
      </c>
      <c r="C89" s="39" t="s">
        <v>1950</v>
      </c>
      <c r="D89" s="61" t="s">
        <v>1863</v>
      </c>
      <c r="E89" s="66" t="s">
        <v>1156</v>
      </c>
      <c r="F89" s="39" t="s">
        <v>752</v>
      </c>
      <c r="G89" s="39" t="s">
        <v>1388</v>
      </c>
      <c r="H89" s="39" t="s">
        <v>1179</v>
      </c>
      <c r="I89" s="66" t="s">
        <v>2047</v>
      </c>
      <c r="J89" s="2" t="s">
        <v>938</v>
      </c>
      <c r="K89" s="39" t="s">
        <v>2066</v>
      </c>
      <c r="L89" s="66" t="s">
        <v>2043</v>
      </c>
      <c r="M89" s="39" t="s">
        <v>914</v>
      </c>
      <c r="N89" s="39" t="s">
        <v>1171</v>
      </c>
      <c r="O89" s="39" t="s">
        <v>929</v>
      </c>
      <c r="P89" s="39" t="s">
        <v>1568</v>
      </c>
      <c r="Q89" t="s">
        <v>1186</v>
      </c>
    </row>
    <row r="90" spans="1:17" x14ac:dyDescent="0.3">
      <c r="A90" s="39" t="s">
        <v>1165</v>
      </c>
      <c r="B90" s="39" t="s">
        <v>745</v>
      </c>
      <c r="C90" t="s">
        <v>1956</v>
      </c>
      <c r="D90" s="61" t="s">
        <v>916</v>
      </c>
      <c r="E90" s="66" t="s">
        <v>1157</v>
      </c>
      <c r="F90" s="39" t="s">
        <v>753</v>
      </c>
      <c r="G90" s="39" t="s">
        <v>729</v>
      </c>
      <c r="H90" s="39" t="s">
        <v>1583</v>
      </c>
      <c r="I90" s="66" t="s">
        <v>861</v>
      </c>
      <c r="J90" s="2" t="s">
        <v>935</v>
      </c>
      <c r="K90" s="61" t="s">
        <v>1946</v>
      </c>
      <c r="L90" s="66" t="s">
        <v>1504</v>
      </c>
      <c r="M90" s="39" t="s">
        <v>739</v>
      </c>
      <c r="N90" s="39" t="s">
        <v>1576</v>
      </c>
      <c r="O90" s="39" t="s">
        <v>1577</v>
      </c>
      <c r="P90" s="39" t="s">
        <v>1578</v>
      </c>
      <c r="Q90" t="s">
        <v>1187</v>
      </c>
    </row>
    <row r="91" spans="1:17" x14ac:dyDescent="0.3">
      <c r="A91" s="39" t="s">
        <v>1166</v>
      </c>
      <c r="B91" s="39" t="s">
        <v>746</v>
      </c>
      <c r="C91" s="39" t="s">
        <v>721</v>
      </c>
      <c r="D91" s="39" t="s">
        <v>1528</v>
      </c>
      <c r="E91" s="39" t="s">
        <v>1158</v>
      </c>
      <c r="F91" s="39" t="s">
        <v>754</v>
      </c>
      <c r="G91" s="39" t="s">
        <v>728</v>
      </c>
      <c r="H91" s="39" t="s">
        <v>1180</v>
      </c>
      <c r="I91" s="39" t="s">
        <v>2048</v>
      </c>
      <c r="J91" s="32" t="s">
        <v>936</v>
      </c>
      <c r="K91" s="39" t="s">
        <v>1947</v>
      </c>
      <c r="L91" s="39" t="s">
        <v>1505</v>
      </c>
      <c r="M91" s="39" t="s">
        <v>740</v>
      </c>
      <c r="N91" s="39" t="s">
        <v>1172</v>
      </c>
      <c r="O91" s="39" t="s">
        <v>721</v>
      </c>
      <c r="P91" s="39" t="s">
        <v>1528</v>
      </c>
      <c r="Q91" t="s">
        <v>1188</v>
      </c>
    </row>
    <row r="92" spans="1:17" x14ac:dyDescent="0.3">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x14ac:dyDescent="0.3">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x14ac:dyDescent="0.3">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x14ac:dyDescent="0.3">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x14ac:dyDescent="0.3">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x14ac:dyDescent="0.3">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x14ac:dyDescent="0.3">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x14ac:dyDescent="0.3">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x14ac:dyDescent="0.3">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x14ac:dyDescent="0.3">
      <c r="A101" s="39" t="s">
        <v>1554</v>
      </c>
      <c r="B101" s="39"/>
      <c r="C101" s="39" t="s">
        <v>1998</v>
      </c>
      <c r="D101" s="39"/>
      <c r="E101" s="39"/>
      <c r="F101" s="39"/>
      <c r="G101" s="39"/>
      <c r="H101" s="39"/>
      <c r="I101" s="39"/>
      <c r="K101" s="39"/>
      <c r="L101" s="39"/>
      <c r="M101" s="39"/>
      <c r="N101" s="39"/>
      <c r="O101" s="39" t="s">
        <v>1555</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110" zoomScaleNormal="110" workbookViewId="0">
      <pane xSplit="1" topLeftCell="H1" activePane="topRight" state="frozen"/>
      <selection pane="topRight" activeCell="K7" sqref="K7:K10"/>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x14ac:dyDescent="0.3">
      <c r="A2" s="1" t="s">
        <v>716</v>
      </c>
      <c r="B2" t="s">
        <v>741</v>
      </c>
      <c r="C2" s="32" t="s">
        <v>717</v>
      </c>
      <c r="D2" s="32" t="s">
        <v>910</v>
      </c>
      <c r="E2" s="2" t="s">
        <v>1151</v>
      </c>
      <c r="F2" t="s">
        <v>747</v>
      </c>
      <c r="G2" t="s">
        <v>723</v>
      </c>
      <c r="H2" s="2" t="s">
        <v>921</v>
      </c>
      <c r="I2" s="2" t="s">
        <v>932</v>
      </c>
      <c r="J2" s="2" t="s">
        <v>2032</v>
      </c>
      <c r="K2" s="2" t="s">
        <v>2290</v>
      </c>
      <c r="L2" s="2" t="s">
        <v>1503</v>
      </c>
      <c r="M2" s="2" t="s">
        <v>723</v>
      </c>
      <c r="N2" s="2" t="s">
        <v>734</v>
      </c>
      <c r="O2" s="2"/>
    </row>
    <row r="3" spans="1:18" x14ac:dyDescent="0.3">
      <c r="A3" s="1" t="s">
        <v>711</v>
      </c>
      <c r="B3" t="s">
        <v>742</v>
      </c>
      <c r="C3" t="s">
        <v>718</v>
      </c>
      <c r="D3" s="2" t="s">
        <v>780</v>
      </c>
      <c r="E3" s="2" t="s">
        <v>1152</v>
      </c>
      <c r="F3" t="s">
        <v>748</v>
      </c>
      <c r="G3" t="s">
        <v>724</v>
      </c>
      <c r="H3" t="s">
        <v>885</v>
      </c>
      <c r="I3" s="2" t="s">
        <v>2044</v>
      </c>
      <c r="J3" s="2" t="s">
        <v>2033</v>
      </c>
      <c r="K3" s="2" t="s">
        <v>2291</v>
      </c>
      <c r="L3" s="2" t="s">
        <v>2039</v>
      </c>
      <c r="M3" t="s">
        <v>2004</v>
      </c>
      <c r="N3" s="2" t="s">
        <v>735</v>
      </c>
      <c r="O3" s="2"/>
    </row>
    <row r="4" spans="1:18" x14ac:dyDescent="0.3">
      <c r="A4" s="1" t="s">
        <v>755</v>
      </c>
      <c r="B4" t="s">
        <v>924</v>
      </c>
      <c r="C4" t="s">
        <v>719</v>
      </c>
      <c r="D4" s="2" t="s">
        <v>917</v>
      </c>
      <c r="E4" s="2" t="s">
        <v>1153</v>
      </c>
      <c r="F4" t="s">
        <v>749</v>
      </c>
      <c r="G4" t="s">
        <v>725</v>
      </c>
      <c r="H4" t="s">
        <v>922</v>
      </c>
      <c r="I4" s="2" t="s">
        <v>2045</v>
      </c>
      <c r="J4" s="2" t="s">
        <v>2034</v>
      </c>
      <c r="K4" s="2" t="s">
        <v>2292</v>
      </c>
      <c r="N4" s="2" t="s">
        <v>2050</v>
      </c>
      <c r="O4" s="2"/>
    </row>
    <row r="5" spans="1:18" x14ac:dyDescent="0.3">
      <c r="A5" s="1" t="s">
        <v>712</v>
      </c>
      <c r="B5" s="48" t="s">
        <v>923</v>
      </c>
      <c r="C5" s="48" t="s">
        <v>720</v>
      </c>
      <c r="D5" s="2" t="s">
        <v>918</v>
      </c>
      <c r="E5" s="2" t="s">
        <v>1154</v>
      </c>
      <c r="F5" s="48" t="s">
        <v>751</v>
      </c>
      <c r="G5" s="48" t="s">
        <v>727</v>
      </c>
      <c r="H5" s="76" t="s">
        <v>926</v>
      </c>
      <c r="I5" s="76" t="s">
        <v>793</v>
      </c>
      <c r="J5" s="76" t="s">
        <v>2035</v>
      </c>
      <c r="K5" s="2" t="s">
        <v>2293</v>
      </c>
      <c r="L5" s="1" t="s">
        <v>2041</v>
      </c>
      <c r="M5" s="1" t="s">
        <v>2006</v>
      </c>
      <c r="N5" s="2" t="s">
        <v>737</v>
      </c>
    </row>
    <row r="6" spans="1:18" x14ac:dyDescent="0.3">
      <c r="A6" s="1" t="s">
        <v>712</v>
      </c>
      <c r="B6" s="48" t="s">
        <v>743</v>
      </c>
      <c r="C6" s="48" t="s">
        <v>913</v>
      </c>
      <c r="F6" s="48" t="s">
        <v>750</v>
      </c>
      <c r="G6" s="48" t="s">
        <v>726</v>
      </c>
      <c r="H6" s="48" t="s">
        <v>925</v>
      </c>
      <c r="I6" s="48" t="s">
        <v>2046</v>
      </c>
      <c r="J6" s="48" t="s">
        <v>2036</v>
      </c>
      <c r="L6" s="2" t="s">
        <v>2040</v>
      </c>
      <c r="M6" t="s">
        <v>2005</v>
      </c>
      <c r="O6" s="2"/>
    </row>
    <row r="7" spans="1:18" x14ac:dyDescent="0.3">
      <c r="A7" s="1" t="s">
        <v>713</v>
      </c>
      <c r="C7" s="1" t="s">
        <v>1950</v>
      </c>
      <c r="D7" t="s">
        <v>1862</v>
      </c>
      <c r="E7" s="2" t="s">
        <v>1155</v>
      </c>
      <c r="K7" s="2" t="s">
        <v>2294</v>
      </c>
      <c r="L7" s="2" t="s">
        <v>2042</v>
      </c>
      <c r="M7" s="2" t="s">
        <v>2007</v>
      </c>
      <c r="N7" s="32" t="s">
        <v>1022</v>
      </c>
      <c r="O7" s="32"/>
    </row>
    <row r="8" spans="1:18" x14ac:dyDescent="0.3">
      <c r="A8" s="1" t="s">
        <v>714</v>
      </c>
      <c r="B8" t="s">
        <v>744</v>
      </c>
      <c r="D8" s="32" t="s">
        <v>920</v>
      </c>
      <c r="E8" s="32" t="s">
        <v>1156</v>
      </c>
      <c r="F8" t="s">
        <v>752</v>
      </c>
      <c r="G8" t="s">
        <v>730</v>
      </c>
      <c r="H8" t="s">
        <v>929</v>
      </c>
      <c r="I8" t="s">
        <v>2047</v>
      </c>
      <c r="J8" s="32" t="s">
        <v>2037</v>
      </c>
      <c r="K8" s="2" t="s">
        <v>938</v>
      </c>
      <c r="L8" s="2" t="s">
        <v>2043</v>
      </c>
      <c r="M8" s="2" t="s">
        <v>2008</v>
      </c>
      <c r="N8" s="32" t="s">
        <v>914</v>
      </c>
      <c r="O8" s="2"/>
    </row>
    <row r="9" spans="1:18" x14ac:dyDescent="0.3">
      <c r="A9" s="1" t="s">
        <v>715</v>
      </c>
      <c r="B9" t="s">
        <v>745</v>
      </c>
      <c r="C9" t="s">
        <v>1956</v>
      </c>
      <c r="D9" s="2" t="s">
        <v>916</v>
      </c>
      <c r="E9" s="32" t="s">
        <v>1157</v>
      </c>
      <c r="F9" t="s">
        <v>753</v>
      </c>
      <c r="G9" t="s">
        <v>729</v>
      </c>
      <c r="H9" t="s">
        <v>1577</v>
      </c>
      <c r="I9" s="32" t="s">
        <v>861</v>
      </c>
      <c r="J9" s="32" t="s">
        <v>2038</v>
      </c>
      <c r="K9" s="2" t="s">
        <v>935</v>
      </c>
      <c r="L9" s="2" t="s">
        <v>1504</v>
      </c>
      <c r="M9" s="2" t="s">
        <v>1946</v>
      </c>
      <c r="N9" s="32" t="s">
        <v>739</v>
      </c>
    </row>
    <row r="10" spans="1:18" x14ac:dyDescent="0.3">
      <c r="A10" s="1" t="s">
        <v>722</v>
      </c>
      <c r="B10" t="s">
        <v>746</v>
      </c>
      <c r="C10" t="s">
        <v>721</v>
      </c>
      <c r="D10" t="s">
        <v>1528</v>
      </c>
      <c r="E10" s="32" t="s">
        <v>1158</v>
      </c>
      <c r="F10" t="s">
        <v>754</v>
      </c>
      <c r="G10" t="s">
        <v>728</v>
      </c>
      <c r="H10" t="s">
        <v>721</v>
      </c>
      <c r="I10" s="32" t="s">
        <v>2048</v>
      </c>
      <c r="J10" s="32" t="s">
        <v>1947</v>
      </c>
      <c r="K10" s="32" t="s">
        <v>936</v>
      </c>
      <c r="L10" s="2" t="s">
        <v>1505</v>
      </c>
      <c r="M10" t="s">
        <v>1947</v>
      </c>
      <c r="N10" s="32" t="s">
        <v>740</v>
      </c>
    </row>
    <row r="11" spans="1:18" x14ac:dyDescent="0.3">
      <c r="A11" s="1"/>
      <c r="B11" s="2"/>
      <c r="C11" s="2"/>
      <c r="D11" s="2"/>
      <c r="E11" s="2"/>
      <c r="F11" s="2"/>
      <c r="G11" s="2"/>
      <c r="H11" s="2"/>
      <c r="I11" s="2"/>
      <c r="J11" s="2"/>
      <c r="L11" s="6"/>
      <c r="M11" s="6"/>
      <c r="N11" s="2"/>
    </row>
    <row r="12" spans="1:18" x14ac:dyDescent="0.3">
      <c r="A12" s="1" t="s">
        <v>2054</v>
      </c>
      <c r="B12" s="2" t="s">
        <v>741</v>
      </c>
      <c r="C12" s="2" t="s">
        <v>717</v>
      </c>
      <c r="D12" s="2" t="s">
        <v>910</v>
      </c>
      <c r="E12" s="2" t="s">
        <v>1151</v>
      </c>
      <c r="F12" s="2" t="s">
        <v>747</v>
      </c>
      <c r="G12" s="2" t="s">
        <v>723</v>
      </c>
      <c r="H12" s="2" t="s">
        <v>1174</v>
      </c>
      <c r="I12" s="2" t="s">
        <v>932</v>
      </c>
      <c r="K12" s="2" t="s">
        <v>933</v>
      </c>
      <c r="L12" s="6" t="s">
        <v>1503</v>
      </c>
      <c r="M12" t="s">
        <v>723</v>
      </c>
      <c r="N12" s="6" t="s">
        <v>734</v>
      </c>
      <c r="O12" s="2" t="s">
        <v>741</v>
      </c>
      <c r="P12" t="s">
        <v>921</v>
      </c>
      <c r="Q12" t="s">
        <v>1564</v>
      </c>
      <c r="R12" t="s">
        <v>1181</v>
      </c>
    </row>
    <row r="13" spans="1:18" x14ac:dyDescent="0.3">
      <c r="A13" s="1" t="s">
        <v>2055</v>
      </c>
      <c r="B13" s="2" t="s">
        <v>742</v>
      </c>
      <c r="C13" s="2" t="s">
        <v>718</v>
      </c>
      <c r="D13" s="2" t="s">
        <v>780</v>
      </c>
      <c r="E13" s="2" t="s">
        <v>1152</v>
      </c>
      <c r="F13" s="2" t="s">
        <v>748</v>
      </c>
      <c r="G13" s="2" t="s">
        <v>1418</v>
      </c>
      <c r="H13" s="2" t="s">
        <v>1175</v>
      </c>
      <c r="I13" s="2" t="s">
        <v>2044</v>
      </c>
      <c r="K13" s="2" t="s">
        <v>934</v>
      </c>
      <c r="L13" s="6" t="s">
        <v>2039</v>
      </c>
      <c r="M13" t="s">
        <v>2062</v>
      </c>
      <c r="N13" s="6" t="s">
        <v>1383</v>
      </c>
      <c r="O13" s="2" t="s">
        <v>1167</v>
      </c>
      <c r="P13" t="s">
        <v>885</v>
      </c>
      <c r="Q13" t="s">
        <v>1565</v>
      </c>
      <c r="R13" t="s">
        <v>1182</v>
      </c>
    </row>
    <row r="14" spans="1:18" x14ac:dyDescent="0.3">
      <c r="A14" s="1" t="s">
        <v>2056</v>
      </c>
      <c r="B14" s="2" t="s">
        <v>924</v>
      </c>
      <c r="C14" s="2" t="s">
        <v>719</v>
      </c>
      <c r="D14" s="2" t="s">
        <v>917</v>
      </c>
      <c r="E14" s="2" t="s">
        <v>1153</v>
      </c>
      <c r="F14" s="2" t="s">
        <v>749</v>
      </c>
      <c r="G14" s="2" t="s">
        <v>1384</v>
      </c>
      <c r="H14" s="2" t="s">
        <v>1176</v>
      </c>
      <c r="I14" s="2" t="s">
        <v>2045</v>
      </c>
      <c r="K14" s="2" t="s">
        <v>939</v>
      </c>
      <c r="L14" s="6" t="s">
        <v>2041</v>
      </c>
      <c r="M14" t="s">
        <v>2063</v>
      </c>
      <c r="N14" s="6" t="s">
        <v>2050</v>
      </c>
      <c r="O14" s="2" t="s">
        <v>1168</v>
      </c>
      <c r="P14" t="s">
        <v>922</v>
      </c>
      <c r="Q14" t="s">
        <v>1566</v>
      </c>
      <c r="R14" t="s">
        <v>1183</v>
      </c>
    </row>
    <row r="15" spans="1:18" x14ac:dyDescent="0.3">
      <c r="A15" s="1" t="s">
        <v>2057</v>
      </c>
      <c r="B15" s="2" t="s">
        <v>923</v>
      </c>
      <c r="C15" s="2" t="s">
        <v>720</v>
      </c>
      <c r="D15" s="2" t="s">
        <v>918</v>
      </c>
      <c r="E15" s="2" t="s">
        <v>1154</v>
      </c>
      <c r="F15" s="2" t="s">
        <v>751</v>
      </c>
      <c r="G15" s="2" t="s">
        <v>1385</v>
      </c>
      <c r="H15" s="2" t="s">
        <v>1178</v>
      </c>
      <c r="I15" s="2" t="s">
        <v>793</v>
      </c>
      <c r="K15" s="2" t="s">
        <v>937</v>
      </c>
      <c r="L15" s="6" t="s">
        <v>2040</v>
      </c>
      <c r="M15" t="s">
        <v>2064</v>
      </c>
      <c r="N15" s="6" t="s">
        <v>1386</v>
      </c>
      <c r="O15" s="2" t="s">
        <v>1170</v>
      </c>
      <c r="P15" t="s">
        <v>926</v>
      </c>
      <c r="Q15" t="s">
        <v>1567</v>
      </c>
      <c r="R15" t="s">
        <v>1184</v>
      </c>
    </row>
    <row r="16" spans="1:18" x14ac:dyDescent="0.3">
      <c r="A16" s="1" t="s">
        <v>2058</v>
      </c>
      <c r="B16" s="2" t="s">
        <v>743</v>
      </c>
      <c r="C16" s="2" t="s">
        <v>913</v>
      </c>
      <c r="D16" s="2" t="s">
        <v>1862</v>
      </c>
      <c r="E16" s="2" t="s">
        <v>1155</v>
      </c>
      <c r="F16" s="2" t="s">
        <v>750</v>
      </c>
      <c r="G16" s="2" t="s">
        <v>1419</v>
      </c>
      <c r="H16" s="2" t="s">
        <v>1177</v>
      </c>
      <c r="I16" s="2" t="s">
        <v>2046</v>
      </c>
      <c r="K16" s="2" t="s">
        <v>940</v>
      </c>
      <c r="L16" s="6" t="s">
        <v>2042</v>
      </c>
      <c r="M16" t="s">
        <v>2065</v>
      </c>
      <c r="N16" s="6" t="s">
        <v>1387</v>
      </c>
      <c r="O16" s="2" t="s">
        <v>1169</v>
      </c>
      <c r="P16" t="s">
        <v>925</v>
      </c>
      <c r="Q16" t="s">
        <v>1173</v>
      </c>
      <c r="R16" t="s">
        <v>1185</v>
      </c>
    </row>
    <row r="17" spans="1:18" ht="13.8" customHeight="1" x14ac:dyDescent="0.3">
      <c r="A17" s="1" t="s">
        <v>2059</v>
      </c>
      <c r="B17" s="2" t="s">
        <v>744</v>
      </c>
      <c r="C17" s="2" t="s">
        <v>1950</v>
      </c>
      <c r="D17" s="2" t="s">
        <v>1863</v>
      </c>
      <c r="E17" s="2" t="s">
        <v>1156</v>
      </c>
      <c r="F17" s="2" t="s">
        <v>752</v>
      </c>
      <c r="G17" s="2" t="s">
        <v>1388</v>
      </c>
      <c r="H17" s="2" t="s">
        <v>1179</v>
      </c>
      <c r="I17" s="2" t="s">
        <v>2047</v>
      </c>
      <c r="K17" s="2" t="s">
        <v>935</v>
      </c>
      <c r="L17" s="6" t="s">
        <v>2043</v>
      </c>
      <c r="M17" t="s">
        <v>2066</v>
      </c>
      <c r="N17" s="6" t="s">
        <v>914</v>
      </c>
      <c r="O17" s="2" t="s">
        <v>1171</v>
      </c>
      <c r="P17" t="s">
        <v>929</v>
      </c>
      <c r="Q17" t="s">
        <v>1568</v>
      </c>
      <c r="R17" t="s">
        <v>1186</v>
      </c>
    </row>
    <row r="18" spans="1:18" x14ac:dyDescent="0.3">
      <c r="A18" s="1" t="s">
        <v>2060</v>
      </c>
      <c r="B18" s="2" t="s">
        <v>745</v>
      </c>
      <c r="C18" s="2" t="s">
        <v>1956</v>
      </c>
      <c r="D18" s="2" t="s">
        <v>916</v>
      </c>
      <c r="E18" s="2" t="s">
        <v>1157</v>
      </c>
      <c r="F18" s="2" t="s">
        <v>753</v>
      </c>
      <c r="G18" s="2" t="s">
        <v>729</v>
      </c>
      <c r="H18" s="2" t="s">
        <v>1583</v>
      </c>
      <c r="I18" s="2" t="s">
        <v>861</v>
      </c>
      <c r="K18" s="2" t="s">
        <v>938</v>
      </c>
      <c r="L18" s="6" t="s">
        <v>1504</v>
      </c>
      <c r="M18" t="s">
        <v>1946</v>
      </c>
      <c r="N18" s="6" t="s">
        <v>739</v>
      </c>
      <c r="O18" s="2" t="s">
        <v>1576</v>
      </c>
      <c r="P18" t="s">
        <v>1577</v>
      </c>
      <c r="Q18" t="s">
        <v>1578</v>
      </c>
      <c r="R18" t="s">
        <v>1187</v>
      </c>
    </row>
    <row r="19" spans="1:18" ht="14.4" customHeight="1" x14ac:dyDescent="0.3">
      <c r="A19" s="1" t="s">
        <v>2061</v>
      </c>
      <c r="B19" s="2" t="s">
        <v>746</v>
      </c>
      <c r="C19" s="2" t="s">
        <v>721</v>
      </c>
      <c r="D19" s="2" t="s">
        <v>1528</v>
      </c>
      <c r="E19" s="2" t="s">
        <v>1158</v>
      </c>
      <c r="F19" s="2" t="s">
        <v>754</v>
      </c>
      <c r="G19" s="2" t="s">
        <v>728</v>
      </c>
      <c r="H19" s="2" t="s">
        <v>1180</v>
      </c>
      <c r="I19" s="2" t="s">
        <v>2048</v>
      </c>
      <c r="K19" s="2" t="s">
        <v>936</v>
      </c>
      <c r="L19" s="6" t="s">
        <v>1505</v>
      </c>
      <c r="M19" t="s">
        <v>1947</v>
      </c>
      <c r="N19" s="6" t="s">
        <v>740</v>
      </c>
      <c r="O19" s="2" t="s">
        <v>1172</v>
      </c>
      <c r="P19" t="s">
        <v>721</v>
      </c>
      <c r="Q19" t="s">
        <v>1528</v>
      </c>
      <c r="R19" t="s">
        <v>1188</v>
      </c>
    </row>
    <row r="20" spans="1:18" x14ac:dyDescent="0.3">
      <c r="A20" s="1"/>
      <c r="B20" s="2"/>
      <c r="C20" s="2"/>
      <c r="D20" s="2"/>
      <c r="E20" s="2"/>
      <c r="F20" s="2"/>
      <c r="G20" s="2"/>
      <c r="H20" s="2"/>
      <c r="I20" s="2"/>
      <c r="J20" s="2"/>
      <c r="L20" s="6"/>
      <c r="M20" s="6"/>
      <c r="N20" s="2"/>
    </row>
    <row r="21" spans="1:18" s="48" customFormat="1" x14ac:dyDescent="0.3">
      <c r="A21" s="48" t="s">
        <v>832</v>
      </c>
      <c r="B21" s="48" t="s">
        <v>759</v>
      </c>
      <c r="C21" s="48" t="s">
        <v>760</v>
      </c>
      <c r="D21" s="48" t="s">
        <v>761</v>
      </c>
      <c r="E21" s="48" t="s">
        <v>762</v>
      </c>
      <c r="F21" s="48" t="s">
        <v>763</v>
      </c>
      <c r="G21" s="48" t="s">
        <v>764</v>
      </c>
      <c r="H21" s="48" t="s">
        <v>760</v>
      </c>
      <c r="I21" s="48" t="s">
        <v>765</v>
      </c>
      <c r="K21" s="48" t="s">
        <v>766</v>
      </c>
      <c r="L21" s="48" t="s">
        <v>767</v>
      </c>
      <c r="N21" s="48" t="s">
        <v>829</v>
      </c>
    </row>
    <row r="22" spans="1:18" s="48" customFormat="1" x14ac:dyDescent="0.3">
      <c r="A22" s="48" t="s">
        <v>833</v>
      </c>
      <c r="B22" s="48" t="s">
        <v>768</v>
      </c>
      <c r="C22" s="48" t="s">
        <v>769</v>
      </c>
      <c r="D22" s="48" t="s">
        <v>770</v>
      </c>
      <c r="E22" s="48" t="s">
        <v>771</v>
      </c>
      <c r="F22" s="48" t="s">
        <v>772</v>
      </c>
      <c r="H22" s="48" t="s">
        <v>774</v>
      </c>
      <c r="I22" s="48" t="s">
        <v>775</v>
      </c>
      <c r="K22" s="48" t="s">
        <v>776</v>
      </c>
      <c r="L22" s="48" t="s">
        <v>777</v>
      </c>
      <c r="N22" s="48" t="s">
        <v>830</v>
      </c>
    </row>
    <row r="23" spans="1:18" s="48" customFormat="1" x14ac:dyDescent="0.3">
      <c r="A23" s="48" t="s">
        <v>834</v>
      </c>
      <c r="B23" s="48" t="s">
        <v>778</v>
      </c>
      <c r="C23" s="48" t="s">
        <v>779</v>
      </c>
      <c r="D23" s="48" t="s">
        <v>780</v>
      </c>
      <c r="E23" s="8" t="s">
        <v>781</v>
      </c>
      <c r="F23" s="48" t="s">
        <v>782</v>
      </c>
      <c r="G23" s="48" t="s">
        <v>773</v>
      </c>
      <c r="H23" s="48" t="s">
        <v>784</v>
      </c>
      <c r="I23" s="48" t="s">
        <v>785</v>
      </c>
      <c r="K23" s="48" t="s">
        <v>786</v>
      </c>
      <c r="L23" s="48" t="s">
        <v>787</v>
      </c>
      <c r="N23" s="48" t="s">
        <v>831</v>
      </c>
    </row>
    <row r="24" spans="1:18" s="48" customFormat="1" x14ac:dyDescent="0.3">
      <c r="A24" s="48" t="s">
        <v>835</v>
      </c>
      <c r="B24" s="48" t="s">
        <v>788</v>
      </c>
      <c r="C24" s="48" t="s">
        <v>720</v>
      </c>
      <c r="D24" s="48" t="s">
        <v>789</v>
      </c>
      <c r="E24" s="8" t="s">
        <v>790</v>
      </c>
      <c r="F24" s="48" t="s">
        <v>751</v>
      </c>
      <c r="G24" s="48" t="s">
        <v>783</v>
      </c>
      <c r="H24" s="48" t="s">
        <v>792</v>
      </c>
      <c r="I24" s="48" t="s">
        <v>793</v>
      </c>
      <c r="K24" s="48" t="s">
        <v>794</v>
      </c>
      <c r="L24" s="48" t="s">
        <v>795</v>
      </c>
      <c r="N24" s="48" t="s">
        <v>756</v>
      </c>
    </row>
    <row r="25" spans="1:18" s="48" customFormat="1" x14ac:dyDescent="0.3">
      <c r="A25" s="48" t="s">
        <v>836</v>
      </c>
      <c r="B25" s="48" t="s">
        <v>796</v>
      </c>
      <c r="C25" s="48" t="s">
        <v>797</v>
      </c>
      <c r="F25" s="48" t="s">
        <v>798</v>
      </c>
      <c r="G25" s="48" t="s">
        <v>791</v>
      </c>
      <c r="H25" s="8" t="s">
        <v>799</v>
      </c>
      <c r="I25" s="48" t="s">
        <v>800</v>
      </c>
      <c r="K25" s="48" t="s">
        <v>801</v>
      </c>
      <c r="L25" s="48" t="s">
        <v>802</v>
      </c>
    </row>
    <row r="26" spans="1:18" s="48" customFormat="1" x14ac:dyDescent="0.3">
      <c r="A26" s="48" t="s">
        <v>837</v>
      </c>
      <c r="C26" s="48" t="s">
        <v>803</v>
      </c>
    </row>
    <row r="27" spans="1:18" s="48" customFormat="1" x14ac:dyDescent="0.3">
      <c r="A27" s="48" t="s">
        <v>838</v>
      </c>
      <c r="B27" s="48" t="s">
        <v>804</v>
      </c>
      <c r="C27" s="48" t="s">
        <v>805</v>
      </c>
      <c r="D27" s="48" t="s">
        <v>806</v>
      </c>
      <c r="E27" s="48" t="s">
        <v>807</v>
      </c>
      <c r="F27" s="48" t="s">
        <v>753</v>
      </c>
      <c r="G27" s="48" t="s">
        <v>756</v>
      </c>
      <c r="H27" s="8" t="s">
        <v>808</v>
      </c>
      <c r="I27" s="48" t="s">
        <v>809</v>
      </c>
      <c r="K27" s="48" t="s">
        <v>810</v>
      </c>
      <c r="L27" s="48" t="s">
        <v>811</v>
      </c>
      <c r="N27" s="48" t="s">
        <v>756</v>
      </c>
    </row>
    <row r="28" spans="1:18" s="48" customFormat="1" x14ac:dyDescent="0.3">
      <c r="A28" s="48" t="s">
        <v>839</v>
      </c>
      <c r="B28" s="48" t="s">
        <v>812</v>
      </c>
      <c r="C28" s="48" t="s">
        <v>812</v>
      </c>
      <c r="D28" s="48" t="s">
        <v>813</v>
      </c>
      <c r="E28" s="48" t="s">
        <v>814</v>
      </c>
      <c r="F28" s="48" t="s">
        <v>815</v>
      </c>
      <c r="G28" s="48" t="s">
        <v>757</v>
      </c>
      <c r="H28" s="48" t="s">
        <v>816</v>
      </c>
      <c r="I28" s="48" t="s">
        <v>817</v>
      </c>
      <c r="K28" s="48" t="s">
        <v>818</v>
      </c>
      <c r="L28" s="48" t="s">
        <v>819</v>
      </c>
      <c r="N28" s="48" t="s">
        <v>757</v>
      </c>
    </row>
    <row r="29" spans="1:18" s="48" customFormat="1" x14ac:dyDescent="0.3">
      <c r="A29" s="48" t="s">
        <v>840</v>
      </c>
      <c r="B29" s="48" t="s">
        <v>820</v>
      </c>
      <c r="C29" s="48" t="s">
        <v>821</v>
      </c>
      <c r="D29" s="48" t="s">
        <v>822</v>
      </c>
      <c r="E29" s="48" t="s">
        <v>823</v>
      </c>
      <c r="F29" s="48" t="s">
        <v>824</v>
      </c>
      <c r="G29" s="48" t="s">
        <v>825</v>
      </c>
      <c r="H29" s="48" t="s">
        <v>823</v>
      </c>
      <c r="I29" s="48" t="s">
        <v>826</v>
      </c>
      <c r="K29" s="48" t="s">
        <v>827</v>
      </c>
      <c r="L29" s="48" t="s">
        <v>828</v>
      </c>
      <c r="N29" s="48" t="s">
        <v>758</v>
      </c>
    </row>
    <row r="30" spans="1:18" s="48" customFormat="1" x14ac:dyDescent="0.3">
      <c r="A30" s="8"/>
    </row>
    <row r="31" spans="1:18" s="48" customFormat="1" x14ac:dyDescent="0.3">
      <c r="A31" s="48" t="s">
        <v>902</v>
      </c>
      <c r="B31" s="48" t="s">
        <v>901</v>
      </c>
      <c r="C31" s="48" t="s">
        <v>900</v>
      </c>
      <c r="D31" s="48" t="s">
        <v>909</v>
      </c>
      <c r="E31" s="48" t="s">
        <v>899</v>
      </c>
      <c r="F31" s="48" t="s">
        <v>898</v>
      </c>
      <c r="G31" s="48" t="s">
        <v>897</v>
      </c>
      <c r="H31" s="48" t="s">
        <v>896</v>
      </c>
      <c r="I31" s="48" t="s">
        <v>895</v>
      </c>
      <c r="K31" s="48" t="s">
        <v>894</v>
      </c>
      <c r="L31" s="48" t="s">
        <v>893</v>
      </c>
      <c r="N31" s="48" t="s">
        <v>892</v>
      </c>
    </row>
    <row r="32" spans="1:18" s="48" customFormat="1" x14ac:dyDescent="0.3">
      <c r="A32" s="48" t="s">
        <v>903</v>
      </c>
      <c r="B32" s="48" t="s">
        <v>891</v>
      </c>
      <c r="C32" s="48" t="s">
        <v>890</v>
      </c>
      <c r="D32" s="48" t="s">
        <v>889</v>
      </c>
      <c r="E32" s="8" t="s">
        <v>888</v>
      </c>
      <c r="F32" s="48" t="s">
        <v>887</v>
      </c>
      <c r="G32" s="48" t="s">
        <v>886</v>
      </c>
      <c r="H32" s="48" t="s">
        <v>885</v>
      </c>
      <c r="I32" s="48" t="s">
        <v>884</v>
      </c>
      <c r="K32" s="48" t="s">
        <v>786</v>
      </c>
      <c r="N32" s="48" t="s">
        <v>883</v>
      </c>
    </row>
    <row r="33" spans="1:14" s="48" customFormat="1" x14ac:dyDescent="0.3">
      <c r="A33" s="48" t="s">
        <v>904</v>
      </c>
      <c r="B33" s="48" t="s">
        <v>882</v>
      </c>
      <c r="C33" s="48" t="s">
        <v>720</v>
      </c>
      <c r="D33" s="48" t="s">
        <v>881</v>
      </c>
      <c r="E33" s="8" t="s">
        <v>880</v>
      </c>
      <c r="F33" s="48" t="s">
        <v>879</v>
      </c>
      <c r="G33" s="48" t="s">
        <v>783</v>
      </c>
      <c r="H33" s="48" t="s">
        <v>878</v>
      </c>
      <c r="I33" s="48" t="s">
        <v>877</v>
      </c>
      <c r="K33" s="48" t="s">
        <v>794</v>
      </c>
      <c r="L33" s="48" t="s">
        <v>876</v>
      </c>
      <c r="N33" s="48" t="s">
        <v>830</v>
      </c>
    </row>
    <row r="34" spans="1:14" s="48" customFormat="1" x14ac:dyDescent="0.3">
      <c r="A34" s="48" t="s">
        <v>908</v>
      </c>
      <c r="B34" s="48" t="s">
        <v>875</v>
      </c>
      <c r="C34" s="8" t="s">
        <v>874</v>
      </c>
      <c r="D34" s="48" t="s">
        <v>873</v>
      </c>
      <c r="E34" s="48" t="s">
        <v>872</v>
      </c>
      <c r="F34" s="48" t="s">
        <v>871</v>
      </c>
      <c r="G34" s="48" t="s">
        <v>870</v>
      </c>
      <c r="H34" s="8" t="s">
        <v>869</v>
      </c>
      <c r="I34" s="48" t="s">
        <v>800</v>
      </c>
      <c r="K34" s="48" t="s">
        <v>801</v>
      </c>
      <c r="L34" s="48" t="s">
        <v>868</v>
      </c>
      <c r="N34" s="48" t="s">
        <v>867</v>
      </c>
    </row>
    <row r="35" spans="1:14" s="48" customFormat="1" x14ac:dyDescent="0.3">
      <c r="A35" s="48" t="s">
        <v>905</v>
      </c>
      <c r="B35" s="48" t="s">
        <v>866</v>
      </c>
      <c r="C35" s="48" t="s">
        <v>862</v>
      </c>
      <c r="D35" s="48" t="s">
        <v>865</v>
      </c>
      <c r="E35" s="48" t="s">
        <v>864</v>
      </c>
      <c r="F35" s="48" t="s">
        <v>863</v>
      </c>
      <c r="G35" s="48" t="s">
        <v>858</v>
      </c>
      <c r="H35" s="48" t="s">
        <v>862</v>
      </c>
      <c r="I35" s="48" t="s">
        <v>861</v>
      </c>
      <c r="K35" s="48" t="s">
        <v>860</v>
      </c>
      <c r="L35" s="48" t="s">
        <v>859</v>
      </c>
      <c r="N35" s="48" t="s">
        <v>858</v>
      </c>
    </row>
    <row r="36" spans="1:14" s="48" customFormat="1" x14ac:dyDescent="0.3">
      <c r="A36" s="48" t="s">
        <v>906</v>
      </c>
      <c r="B36" s="48" t="s">
        <v>857</v>
      </c>
      <c r="C36" s="48" t="s">
        <v>853</v>
      </c>
      <c r="D36" s="48" t="s">
        <v>856</v>
      </c>
      <c r="E36" s="48" t="s">
        <v>855</v>
      </c>
      <c r="F36" s="48" t="s">
        <v>854</v>
      </c>
      <c r="G36" s="48" t="s">
        <v>850</v>
      </c>
      <c r="H36" s="48" t="s">
        <v>853</v>
      </c>
      <c r="I36" s="48" t="s">
        <v>817</v>
      </c>
      <c r="K36" s="48" t="s">
        <v>852</v>
      </c>
      <c r="L36" s="48" t="s">
        <v>851</v>
      </c>
      <c r="N36" s="48" t="s">
        <v>850</v>
      </c>
    </row>
    <row r="37" spans="1:14" s="48" customFormat="1" x14ac:dyDescent="0.3">
      <c r="A37" s="48" t="s">
        <v>907</v>
      </c>
      <c r="B37" s="48" t="s">
        <v>849</v>
      </c>
      <c r="C37" s="48" t="s">
        <v>848</v>
      </c>
      <c r="D37" s="48" t="s">
        <v>847</v>
      </c>
      <c r="E37" s="48" t="s">
        <v>846</v>
      </c>
      <c r="F37" s="48" t="s">
        <v>845</v>
      </c>
      <c r="G37" s="48" t="s">
        <v>841</v>
      </c>
      <c r="H37" s="48" t="s">
        <v>844</v>
      </c>
      <c r="I37" s="48" t="s">
        <v>826</v>
      </c>
      <c r="K37" s="48" t="s">
        <v>843</v>
      </c>
      <c r="L37" s="48" t="s">
        <v>842</v>
      </c>
      <c r="N37" s="48" t="s">
        <v>841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opLeftCell="A5" zoomScale="110" zoomScaleNormal="110" workbookViewId="0">
      <selection activeCell="J20" sqref="J20"/>
    </sheetView>
  </sheetViews>
  <sheetFormatPr baseColWidth="10" defaultRowHeight="14.4" x14ac:dyDescent="0.3"/>
  <sheetData>
    <row r="1" spans="1:19" x14ac:dyDescent="0.3">
      <c r="A1" t="s">
        <v>1071</v>
      </c>
      <c r="B1" s="1" t="s">
        <v>22</v>
      </c>
      <c r="C1" s="1" t="s">
        <v>17</v>
      </c>
      <c r="D1" s="1" t="s">
        <v>18</v>
      </c>
      <c r="E1" s="1" t="s">
        <v>19</v>
      </c>
      <c r="F1" s="1" t="s">
        <v>1267</v>
      </c>
      <c r="G1" s="1" t="s">
        <v>361</v>
      </c>
      <c r="H1" s="1" t="s">
        <v>264</v>
      </c>
      <c r="I1" s="1" t="s">
        <v>364</v>
      </c>
      <c r="J1" s="1" t="s">
        <v>265</v>
      </c>
      <c r="K1" s="1" t="s">
        <v>1917</v>
      </c>
      <c r="L1" s="1" t="s">
        <v>360</v>
      </c>
      <c r="M1" s="1" t="s">
        <v>363</v>
      </c>
      <c r="N1" s="1" t="s">
        <v>359</v>
      </c>
      <c r="O1" s="1" t="s">
        <v>358</v>
      </c>
      <c r="P1" s="1" t="s">
        <v>338</v>
      </c>
      <c r="Q1" s="1" t="s">
        <v>362</v>
      </c>
      <c r="R1" s="1" t="s">
        <v>1955</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1029</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1030</v>
      </c>
      <c r="B15" t="s">
        <v>1031</v>
      </c>
      <c r="C15" t="s">
        <v>1031</v>
      </c>
      <c r="D15" t="s">
        <v>1031</v>
      </c>
      <c r="E15" t="s">
        <v>1031</v>
      </c>
      <c r="F15" t="s">
        <v>1031</v>
      </c>
      <c r="G15" t="s">
        <v>1032</v>
      </c>
      <c r="H15" t="s">
        <v>1031</v>
      </c>
      <c r="I15" t="s">
        <v>1032</v>
      </c>
      <c r="J15" t="s">
        <v>1031</v>
      </c>
      <c r="K15" t="s">
        <v>1032</v>
      </c>
      <c r="L15" t="s">
        <v>1032</v>
      </c>
      <c r="M15" t="s">
        <v>1032</v>
      </c>
      <c r="N15" t="s">
        <v>1031</v>
      </c>
      <c r="O15" t="s">
        <v>1031</v>
      </c>
      <c r="P15" t="s">
        <v>1031</v>
      </c>
      <c r="Q15" t="s">
        <v>1032</v>
      </c>
    </row>
    <row r="16" spans="1:19" x14ac:dyDescent="0.3">
      <c r="A16" s="2" t="s">
        <v>1055</v>
      </c>
      <c r="B16" s="19" t="s">
        <v>1046</v>
      </c>
      <c r="C16" s="19" t="s">
        <v>1951</v>
      </c>
      <c r="D16" s="19" t="s">
        <v>1048</v>
      </c>
      <c r="E16" s="19" t="s">
        <v>1048</v>
      </c>
      <c r="F16" s="19" t="s">
        <v>1049</v>
      </c>
      <c r="G16" s="19" t="s">
        <v>1047</v>
      </c>
      <c r="H16" s="19" t="s">
        <v>1047</v>
      </c>
      <c r="I16" s="19" t="s">
        <v>1054</v>
      </c>
      <c r="J16" s="19" t="s">
        <v>1050</v>
      </c>
      <c r="K16" s="19" t="s">
        <v>1047</v>
      </c>
      <c r="L16" t="s">
        <v>1481</v>
      </c>
      <c r="M16" s="19" t="s">
        <v>1047</v>
      </c>
      <c r="N16" s="19" t="s">
        <v>1051</v>
      </c>
      <c r="O16" s="19" t="s">
        <v>1952</v>
      </c>
      <c r="P16" s="19" t="s">
        <v>1052</v>
      </c>
      <c r="Q16" s="19" t="s">
        <v>1053</v>
      </c>
      <c r="R16" s="12"/>
      <c r="S16" s="12"/>
    </row>
    <row r="17" spans="1:17" x14ac:dyDescent="0.3">
      <c r="A17" t="s">
        <v>1070</v>
      </c>
      <c r="B17" t="s">
        <v>1033</v>
      </c>
      <c r="C17" t="s">
        <v>1034</v>
      </c>
      <c r="D17" t="s">
        <v>1035</v>
      </c>
      <c r="E17" s="2" t="s">
        <v>1036</v>
      </c>
      <c r="F17" t="s">
        <v>1037</v>
      </c>
      <c r="G17" t="s">
        <v>166</v>
      </c>
      <c r="H17" t="s">
        <v>166</v>
      </c>
      <c r="I17" t="s">
        <v>1041</v>
      </c>
      <c r="J17" t="s">
        <v>1042</v>
      </c>
      <c r="K17" t="s">
        <v>144</v>
      </c>
      <c r="L17" t="s">
        <v>1043</v>
      </c>
      <c r="M17" t="s">
        <v>166</v>
      </c>
      <c r="N17" t="s">
        <v>1044</v>
      </c>
      <c r="O17" t="s">
        <v>1038</v>
      </c>
      <c r="P17" t="s">
        <v>1039</v>
      </c>
      <c r="Q17" t="s">
        <v>1040</v>
      </c>
    </row>
    <row r="18" spans="1:17" x14ac:dyDescent="0.3">
      <c r="A18" t="s">
        <v>1056</v>
      </c>
      <c r="B18" t="s">
        <v>1069</v>
      </c>
      <c r="C18" t="s">
        <v>1063</v>
      </c>
      <c r="D18" t="s">
        <v>1064</v>
      </c>
      <c r="E18" t="s">
        <v>1061</v>
      </c>
      <c r="F18" t="s">
        <v>1065</v>
      </c>
      <c r="G18" t="s">
        <v>1057</v>
      </c>
      <c r="H18" t="s">
        <v>1057</v>
      </c>
      <c r="I18" t="s">
        <v>1067</v>
      </c>
      <c r="J18" t="s">
        <v>1066</v>
      </c>
      <c r="K18" t="s">
        <v>1057</v>
      </c>
      <c r="L18" t="s">
        <v>1068</v>
      </c>
      <c r="M18" t="s">
        <v>1057</v>
      </c>
      <c r="N18" t="s">
        <v>1062</v>
      </c>
      <c r="O18" t="s">
        <v>1060</v>
      </c>
      <c r="P18" t="s">
        <v>1059</v>
      </c>
      <c r="Q18" t="s">
        <v>1058</v>
      </c>
    </row>
    <row r="19" spans="1:17" x14ac:dyDescent="0.3">
      <c r="A19" t="s">
        <v>1191</v>
      </c>
      <c r="G19" t="s">
        <v>13</v>
      </c>
      <c r="I19" s="4"/>
      <c r="K19" t="s">
        <v>1918</v>
      </c>
      <c r="L19" t="s">
        <v>1199</v>
      </c>
      <c r="M19" t="s">
        <v>15</v>
      </c>
      <c r="Q19" t="s">
        <v>15</v>
      </c>
    </row>
    <row r="20" spans="1:17" x14ac:dyDescent="0.3">
      <c r="A20" t="s">
        <v>1192</v>
      </c>
      <c r="B20" t="s">
        <v>1194</v>
      </c>
      <c r="C20" t="s">
        <v>1194</v>
      </c>
      <c r="D20" t="s">
        <v>1194</v>
      </c>
      <c r="E20" t="s">
        <v>1196</v>
      </c>
      <c r="F20" t="s">
        <v>1194</v>
      </c>
      <c r="G20" t="s">
        <v>1193</v>
      </c>
      <c r="H20" t="s">
        <v>1195</v>
      </c>
      <c r="I20" t="s">
        <v>1197</v>
      </c>
      <c r="J20" t="s">
        <v>1198</v>
      </c>
      <c r="K20" t="s">
        <v>1031</v>
      </c>
      <c r="L20" t="s">
        <v>1193</v>
      </c>
      <c r="M20" t="s">
        <v>1193</v>
      </c>
      <c r="N20" t="s">
        <v>1195</v>
      </c>
      <c r="O20" t="s">
        <v>1195</v>
      </c>
      <c r="P20" t="s">
        <v>1195</v>
      </c>
      <c r="Q20" t="s">
        <v>1193</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topLeftCell="A65" workbookViewId="0">
      <selection activeCell="D87" sqref="D87"/>
    </sheetView>
  </sheetViews>
  <sheetFormatPr baseColWidth="10" defaultRowHeight="14.4" x14ac:dyDescent="0.3"/>
  <cols>
    <col min="2" max="2" width="19" customWidth="1"/>
  </cols>
  <sheetData>
    <row r="1" spans="1:8" x14ac:dyDescent="0.3">
      <c r="A1" t="s">
        <v>298</v>
      </c>
      <c r="B1" t="s">
        <v>2172</v>
      </c>
      <c r="C1" t="s">
        <v>2173</v>
      </c>
      <c r="D1" t="s">
        <v>2174</v>
      </c>
      <c r="E1" t="s">
        <v>2175</v>
      </c>
      <c r="F1" t="s">
        <v>2176</v>
      </c>
      <c r="G1" t="s">
        <v>2258</v>
      </c>
      <c r="H1" t="s">
        <v>2259</v>
      </c>
    </row>
    <row r="2" spans="1:8" x14ac:dyDescent="0.3">
      <c r="A2" t="s">
        <v>261</v>
      </c>
      <c r="B2" t="s">
        <v>690</v>
      </c>
      <c r="F2">
        <v>49.26</v>
      </c>
      <c r="H2" t="s">
        <v>2260</v>
      </c>
    </row>
    <row r="3" spans="1:8" x14ac:dyDescent="0.3">
      <c r="A3" t="s">
        <v>261</v>
      </c>
      <c r="B3" t="s">
        <v>2177</v>
      </c>
      <c r="C3">
        <v>1</v>
      </c>
      <c r="D3">
        <v>1</v>
      </c>
      <c r="E3" t="s">
        <v>2177</v>
      </c>
      <c r="F3">
        <v>26.11</v>
      </c>
      <c r="G3" t="s">
        <v>2261</v>
      </c>
      <c r="H3" t="s">
        <v>2262</v>
      </c>
    </row>
    <row r="4" spans="1:8" x14ac:dyDescent="0.3">
      <c r="A4" t="s">
        <v>261</v>
      </c>
      <c r="B4" t="s">
        <v>2178</v>
      </c>
      <c r="C4">
        <v>1</v>
      </c>
      <c r="D4">
        <v>0</v>
      </c>
      <c r="E4" t="s">
        <v>2178</v>
      </c>
      <c r="F4">
        <v>18.89</v>
      </c>
    </row>
    <row r="5" spans="1:8" x14ac:dyDescent="0.3">
      <c r="A5" t="s">
        <v>261</v>
      </c>
      <c r="B5" t="s">
        <v>2179</v>
      </c>
      <c r="C5">
        <v>1</v>
      </c>
      <c r="D5">
        <v>2</v>
      </c>
      <c r="E5" t="s">
        <v>2179</v>
      </c>
      <c r="F5">
        <v>11.67</v>
      </c>
    </row>
    <row r="6" spans="1:8" x14ac:dyDescent="0.3">
      <c r="A6" t="s">
        <v>261</v>
      </c>
      <c r="B6" t="s">
        <v>2180</v>
      </c>
      <c r="C6">
        <v>1</v>
      </c>
      <c r="D6">
        <v>2</v>
      </c>
      <c r="E6" t="s">
        <v>2180</v>
      </c>
      <c r="F6">
        <v>10.83</v>
      </c>
    </row>
    <row r="7" spans="1:8" x14ac:dyDescent="0.3">
      <c r="A7" t="s">
        <v>261</v>
      </c>
      <c r="B7" t="s">
        <v>2181</v>
      </c>
      <c r="C7">
        <v>1</v>
      </c>
      <c r="D7">
        <v>1</v>
      </c>
      <c r="E7" t="s">
        <v>2181</v>
      </c>
      <c r="F7">
        <v>10.69</v>
      </c>
    </row>
    <row r="8" spans="1:8" x14ac:dyDescent="0.3">
      <c r="A8" t="s">
        <v>261</v>
      </c>
      <c r="B8" t="s">
        <v>2182</v>
      </c>
      <c r="C8">
        <v>1</v>
      </c>
      <c r="D8">
        <v>0</v>
      </c>
      <c r="E8" t="s">
        <v>2182</v>
      </c>
      <c r="F8">
        <v>7.36</v>
      </c>
    </row>
    <row r="9" spans="1:8" x14ac:dyDescent="0.3">
      <c r="A9" t="s">
        <v>261</v>
      </c>
      <c r="B9" t="s">
        <v>687</v>
      </c>
      <c r="C9">
        <v>1</v>
      </c>
      <c r="D9">
        <v>0</v>
      </c>
      <c r="E9" t="s">
        <v>687</v>
      </c>
      <c r="F9">
        <v>6.39</v>
      </c>
    </row>
    <row r="10" spans="1:8" x14ac:dyDescent="0.3">
      <c r="A10" t="s">
        <v>261</v>
      </c>
      <c r="B10" t="s">
        <v>2183</v>
      </c>
      <c r="C10">
        <v>0</v>
      </c>
      <c r="D10">
        <v>2</v>
      </c>
      <c r="E10" t="s">
        <v>2183</v>
      </c>
      <c r="F10">
        <v>3.47</v>
      </c>
    </row>
    <row r="11" spans="1:8" x14ac:dyDescent="0.3">
      <c r="A11" t="s">
        <v>261</v>
      </c>
      <c r="B11" t="s">
        <v>2184</v>
      </c>
      <c r="C11">
        <v>0</v>
      </c>
      <c r="E11" t="s">
        <v>2184</v>
      </c>
      <c r="F11">
        <v>4.58</v>
      </c>
    </row>
    <row r="12" spans="1:8" x14ac:dyDescent="0.3">
      <c r="A12" t="s">
        <v>22</v>
      </c>
      <c r="B12" t="s">
        <v>690</v>
      </c>
      <c r="F12">
        <v>48.51</v>
      </c>
    </row>
    <row r="13" spans="1:8" x14ac:dyDescent="0.3">
      <c r="A13" t="s">
        <v>22</v>
      </c>
      <c r="B13" t="s">
        <v>2185</v>
      </c>
      <c r="C13">
        <v>1</v>
      </c>
      <c r="D13">
        <v>2</v>
      </c>
      <c r="E13" t="s">
        <v>2179</v>
      </c>
      <c r="F13">
        <v>31.37</v>
      </c>
      <c r="G13" t="s">
        <v>2261</v>
      </c>
    </row>
    <row r="14" spans="1:8" x14ac:dyDescent="0.3">
      <c r="A14" t="s">
        <v>22</v>
      </c>
      <c r="B14" t="s">
        <v>2186</v>
      </c>
      <c r="C14">
        <v>1</v>
      </c>
      <c r="D14">
        <v>1</v>
      </c>
      <c r="E14" t="s">
        <v>2181</v>
      </c>
      <c r="F14">
        <v>14.6</v>
      </c>
      <c r="H14" t="s">
        <v>2263</v>
      </c>
    </row>
    <row r="15" spans="1:8" x14ac:dyDescent="0.3">
      <c r="A15" t="s">
        <v>22</v>
      </c>
      <c r="B15" t="s">
        <v>2187</v>
      </c>
      <c r="C15">
        <v>1</v>
      </c>
      <c r="D15">
        <v>0</v>
      </c>
      <c r="E15" t="s">
        <v>2178</v>
      </c>
      <c r="F15">
        <v>13.83</v>
      </c>
      <c r="H15" t="s">
        <v>2264</v>
      </c>
    </row>
    <row r="16" spans="1:8" x14ac:dyDescent="0.3">
      <c r="A16" t="s">
        <v>22</v>
      </c>
      <c r="B16" t="s">
        <v>2188</v>
      </c>
      <c r="C16">
        <v>1</v>
      </c>
      <c r="D16">
        <v>0</v>
      </c>
      <c r="E16" t="s">
        <v>687</v>
      </c>
      <c r="F16">
        <v>9.89</v>
      </c>
    </row>
    <row r="17" spans="1:8" x14ac:dyDescent="0.3">
      <c r="A17" t="s">
        <v>22</v>
      </c>
      <c r="B17" t="s">
        <v>2189</v>
      </c>
      <c r="C17">
        <v>1</v>
      </c>
      <c r="D17">
        <v>1</v>
      </c>
      <c r="E17" t="s">
        <v>2177</v>
      </c>
      <c r="F17">
        <v>7.25</v>
      </c>
    </row>
    <row r="18" spans="1:8" x14ac:dyDescent="0.3">
      <c r="A18" t="s">
        <v>22</v>
      </c>
      <c r="B18" t="s">
        <v>2190</v>
      </c>
      <c r="C18">
        <v>1</v>
      </c>
      <c r="D18">
        <v>0</v>
      </c>
      <c r="E18" t="s">
        <v>2182</v>
      </c>
      <c r="F18">
        <v>5.5</v>
      </c>
    </row>
    <row r="19" spans="1:8" x14ac:dyDescent="0.3">
      <c r="A19" t="s">
        <v>22</v>
      </c>
      <c r="B19" t="s">
        <v>2191</v>
      </c>
      <c r="C19">
        <v>1</v>
      </c>
      <c r="D19">
        <v>2</v>
      </c>
      <c r="E19" t="s">
        <v>2183</v>
      </c>
      <c r="F19">
        <v>5.47</v>
      </c>
      <c r="H19" t="s">
        <v>2265</v>
      </c>
    </row>
    <row r="20" spans="1:8" x14ac:dyDescent="0.3">
      <c r="A20" t="s">
        <v>22</v>
      </c>
      <c r="B20" t="s">
        <v>2192</v>
      </c>
      <c r="C20">
        <v>0</v>
      </c>
      <c r="D20">
        <v>0</v>
      </c>
      <c r="E20" t="s">
        <v>687</v>
      </c>
      <c r="F20">
        <v>2.36</v>
      </c>
      <c r="H20" t="s">
        <v>2266</v>
      </c>
    </row>
    <row r="21" spans="1:8" x14ac:dyDescent="0.3">
      <c r="A21" t="s">
        <v>22</v>
      </c>
      <c r="B21" t="s">
        <v>2193</v>
      </c>
      <c r="C21">
        <v>0</v>
      </c>
      <c r="D21">
        <v>1</v>
      </c>
      <c r="E21" t="s">
        <v>2184</v>
      </c>
      <c r="F21">
        <v>2.35</v>
      </c>
      <c r="H21" t="s">
        <v>2267</v>
      </c>
    </row>
    <row r="22" spans="1:8" x14ac:dyDescent="0.3">
      <c r="A22" t="s">
        <v>22</v>
      </c>
      <c r="B22" t="s">
        <v>2194</v>
      </c>
      <c r="C22">
        <v>0</v>
      </c>
      <c r="D22">
        <v>0</v>
      </c>
      <c r="E22" t="s">
        <v>2184</v>
      </c>
      <c r="F22">
        <v>2</v>
      </c>
    </row>
    <row r="23" spans="1:8" x14ac:dyDescent="0.3">
      <c r="A23" t="s">
        <v>22</v>
      </c>
      <c r="B23" t="s">
        <v>676</v>
      </c>
      <c r="C23">
        <v>1</v>
      </c>
      <c r="E23" t="s">
        <v>2184</v>
      </c>
      <c r="F23">
        <v>5.38</v>
      </c>
      <c r="H23" t="s">
        <v>2268</v>
      </c>
    </row>
    <row r="24" spans="1:8" x14ac:dyDescent="0.3">
      <c r="A24" t="s">
        <v>17</v>
      </c>
      <c r="B24" t="s">
        <v>690</v>
      </c>
      <c r="F24">
        <v>17.5</v>
      </c>
      <c r="H24" t="s">
        <v>2269</v>
      </c>
    </row>
    <row r="25" spans="1:8" x14ac:dyDescent="0.3">
      <c r="A25" t="s">
        <v>17</v>
      </c>
      <c r="B25" t="s">
        <v>2195</v>
      </c>
      <c r="C25">
        <v>1</v>
      </c>
      <c r="D25">
        <v>1</v>
      </c>
      <c r="E25" t="s">
        <v>2177</v>
      </c>
      <c r="F25">
        <v>32.1</v>
      </c>
    </row>
    <row r="26" spans="1:8" x14ac:dyDescent="0.3">
      <c r="A26" t="s">
        <v>17</v>
      </c>
      <c r="B26" t="s">
        <v>2196</v>
      </c>
      <c r="C26">
        <v>1</v>
      </c>
      <c r="D26">
        <v>2</v>
      </c>
      <c r="E26" t="s">
        <v>2183</v>
      </c>
      <c r="F26">
        <v>20.6</v>
      </c>
      <c r="G26" t="s">
        <v>2270</v>
      </c>
    </row>
    <row r="27" spans="1:8" x14ac:dyDescent="0.3">
      <c r="A27" t="s">
        <v>17</v>
      </c>
      <c r="B27" t="s">
        <v>2197</v>
      </c>
      <c r="C27">
        <v>1</v>
      </c>
      <c r="D27">
        <v>0</v>
      </c>
      <c r="E27" t="s">
        <v>2178</v>
      </c>
      <c r="F27">
        <v>20.100000000000001</v>
      </c>
    </row>
    <row r="28" spans="1:8" x14ac:dyDescent="0.3">
      <c r="A28" t="s">
        <v>17</v>
      </c>
      <c r="B28" t="s">
        <v>2198</v>
      </c>
      <c r="C28">
        <v>1</v>
      </c>
      <c r="D28">
        <v>0</v>
      </c>
      <c r="E28" t="s">
        <v>2182</v>
      </c>
      <c r="F28">
        <v>11</v>
      </c>
    </row>
    <row r="29" spans="1:8" x14ac:dyDescent="0.3">
      <c r="A29" t="s">
        <v>17</v>
      </c>
      <c r="B29" t="s">
        <v>2199</v>
      </c>
      <c r="C29">
        <v>1</v>
      </c>
      <c r="D29">
        <v>0</v>
      </c>
      <c r="E29" t="s">
        <v>687</v>
      </c>
      <c r="F29">
        <v>7.9</v>
      </c>
    </row>
    <row r="30" spans="1:8" x14ac:dyDescent="0.3">
      <c r="A30" t="s">
        <v>17</v>
      </c>
      <c r="B30" t="s">
        <v>2200</v>
      </c>
      <c r="C30">
        <v>0</v>
      </c>
      <c r="D30">
        <v>0</v>
      </c>
      <c r="E30" t="s">
        <v>2184</v>
      </c>
      <c r="F30">
        <v>0.6</v>
      </c>
    </row>
    <row r="31" spans="1:8" x14ac:dyDescent="0.3">
      <c r="A31" t="s">
        <v>17</v>
      </c>
      <c r="B31" t="s">
        <v>2201</v>
      </c>
      <c r="C31">
        <v>0</v>
      </c>
      <c r="D31">
        <v>1</v>
      </c>
      <c r="E31" t="s">
        <v>2181</v>
      </c>
      <c r="F31">
        <v>3.3</v>
      </c>
    </row>
    <row r="32" spans="1:8" x14ac:dyDescent="0.3">
      <c r="A32" t="s">
        <v>17</v>
      </c>
      <c r="B32" t="s">
        <v>2202</v>
      </c>
      <c r="C32">
        <v>0</v>
      </c>
      <c r="D32">
        <v>1</v>
      </c>
      <c r="E32" t="s">
        <v>2181</v>
      </c>
      <c r="F32">
        <v>2.5</v>
      </c>
    </row>
    <row r="33" spans="1:8" x14ac:dyDescent="0.3">
      <c r="A33" t="s">
        <v>17</v>
      </c>
      <c r="B33" t="s">
        <v>2203</v>
      </c>
      <c r="C33">
        <v>0</v>
      </c>
      <c r="D33">
        <v>0</v>
      </c>
      <c r="E33" t="s">
        <v>687</v>
      </c>
      <c r="F33">
        <v>0.2</v>
      </c>
    </row>
    <row r="34" spans="1:8" x14ac:dyDescent="0.3">
      <c r="A34" t="s">
        <v>17</v>
      </c>
      <c r="B34" t="s">
        <v>2204</v>
      </c>
      <c r="C34">
        <v>0</v>
      </c>
      <c r="D34">
        <v>0</v>
      </c>
      <c r="E34" t="s">
        <v>2182</v>
      </c>
      <c r="F34">
        <v>0.8</v>
      </c>
    </row>
    <row r="35" spans="1:8" x14ac:dyDescent="0.3">
      <c r="A35" t="s">
        <v>17</v>
      </c>
      <c r="B35" t="s">
        <v>2205</v>
      </c>
      <c r="C35">
        <v>0</v>
      </c>
      <c r="D35">
        <v>0</v>
      </c>
      <c r="E35" t="s">
        <v>2184</v>
      </c>
      <c r="F35">
        <v>0.2</v>
      </c>
    </row>
    <row r="36" spans="1:8" x14ac:dyDescent="0.3">
      <c r="A36" t="s">
        <v>17</v>
      </c>
      <c r="B36" t="s">
        <v>676</v>
      </c>
      <c r="C36">
        <v>0</v>
      </c>
      <c r="E36" t="s">
        <v>2184</v>
      </c>
      <c r="F36">
        <v>0.7</v>
      </c>
      <c r="H36" t="s">
        <v>2271</v>
      </c>
    </row>
    <row r="37" spans="1:8" x14ac:dyDescent="0.3">
      <c r="A37" t="s">
        <v>18</v>
      </c>
      <c r="B37" t="s">
        <v>690</v>
      </c>
      <c r="F37">
        <v>51.69</v>
      </c>
    </row>
    <row r="38" spans="1:8" x14ac:dyDescent="0.3">
      <c r="A38" t="s">
        <v>18</v>
      </c>
      <c r="B38" t="s">
        <v>2206</v>
      </c>
      <c r="C38">
        <v>1</v>
      </c>
      <c r="D38">
        <v>2</v>
      </c>
      <c r="E38" t="s">
        <v>2180</v>
      </c>
      <c r="F38">
        <v>28.75</v>
      </c>
      <c r="G38" t="s">
        <v>2261</v>
      </c>
    </row>
    <row r="39" spans="1:8" x14ac:dyDescent="0.3">
      <c r="A39" t="s">
        <v>18</v>
      </c>
      <c r="B39" t="s">
        <v>2207</v>
      </c>
      <c r="C39">
        <v>1</v>
      </c>
      <c r="D39">
        <v>0</v>
      </c>
      <c r="E39" t="s">
        <v>2178</v>
      </c>
      <c r="F39">
        <v>24.11</v>
      </c>
    </row>
    <row r="40" spans="1:8" x14ac:dyDescent="0.3">
      <c r="A40" t="s">
        <v>18</v>
      </c>
      <c r="B40" t="s">
        <v>2208</v>
      </c>
      <c r="C40">
        <v>1</v>
      </c>
      <c r="D40">
        <v>0</v>
      </c>
      <c r="E40" t="s">
        <v>687</v>
      </c>
      <c r="F40">
        <v>9.98</v>
      </c>
    </row>
    <row r="41" spans="1:8" x14ac:dyDescent="0.3">
      <c r="A41" t="s">
        <v>18</v>
      </c>
      <c r="B41" t="s">
        <v>2209</v>
      </c>
      <c r="C41">
        <v>1</v>
      </c>
      <c r="D41">
        <v>1</v>
      </c>
      <c r="E41" t="s">
        <v>2177</v>
      </c>
      <c r="F41">
        <v>9.58</v>
      </c>
    </row>
    <row r="42" spans="1:8" x14ac:dyDescent="0.3">
      <c r="A42" t="s">
        <v>18</v>
      </c>
      <c r="B42" t="s">
        <v>2210</v>
      </c>
      <c r="C42">
        <v>1</v>
      </c>
      <c r="D42">
        <v>2</v>
      </c>
      <c r="E42" t="s">
        <v>2179</v>
      </c>
      <c r="F42">
        <v>8.9700000000000006</v>
      </c>
    </row>
    <row r="43" spans="1:8" x14ac:dyDescent="0.3">
      <c r="A43" t="s">
        <v>18</v>
      </c>
      <c r="B43" t="s">
        <v>2211</v>
      </c>
      <c r="C43">
        <v>1</v>
      </c>
      <c r="D43">
        <v>0</v>
      </c>
      <c r="E43" t="s">
        <v>2182</v>
      </c>
      <c r="F43">
        <v>6.79</v>
      </c>
    </row>
    <row r="44" spans="1:8" x14ac:dyDescent="0.3">
      <c r="A44" t="s">
        <v>18</v>
      </c>
      <c r="B44" t="s">
        <v>2212</v>
      </c>
      <c r="C44">
        <v>0</v>
      </c>
      <c r="D44">
        <v>1</v>
      </c>
      <c r="E44" t="s">
        <v>2181</v>
      </c>
      <c r="F44">
        <v>3.78</v>
      </c>
    </row>
    <row r="45" spans="1:8" x14ac:dyDescent="0.3">
      <c r="A45" t="s">
        <v>18</v>
      </c>
      <c r="B45" t="s">
        <v>2213</v>
      </c>
      <c r="C45">
        <v>0</v>
      </c>
      <c r="D45">
        <v>1</v>
      </c>
      <c r="E45" t="s">
        <v>2181</v>
      </c>
      <c r="F45">
        <v>3.36</v>
      </c>
    </row>
    <row r="46" spans="1:8" x14ac:dyDescent="0.3">
      <c r="A46" t="s">
        <v>18</v>
      </c>
      <c r="B46" t="s">
        <v>2214</v>
      </c>
      <c r="C46">
        <v>0</v>
      </c>
      <c r="D46">
        <v>0</v>
      </c>
      <c r="E46" t="s">
        <v>687</v>
      </c>
      <c r="F46">
        <v>2.21</v>
      </c>
    </row>
    <row r="47" spans="1:8" x14ac:dyDescent="0.3">
      <c r="A47" t="s">
        <v>18</v>
      </c>
      <c r="B47" t="s">
        <v>2215</v>
      </c>
      <c r="C47">
        <v>0</v>
      </c>
      <c r="D47">
        <v>2</v>
      </c>
      <c r="E47" t="s">
        <v>2184</v>
      </c>
      <c r="F47">
        <v>1.22</v>
      </c>
    </row>
    <row r="48" spans="1:8" x14ac:dyDescent="0.3">
      <c r="A48" t="s">
        <v>18</v>
      </c>
      <c r="B48" t="s">
        <v>676</v>
      </c>
      <c r="C48">
        <v>0</v>
      </c>
      <c r="E48" t="s">
        <v>2184</v>
      </c>
      <c r="F48">
        <v>0.57999999999999996</v>
      </c>
    </row>
    <row r="49" spans="1:8" x14ac:dyDescent="0.3">
      <c r="A49" t="s">
        <v>19</v>
      </c>
      <c r="B49" t="s">
        <v>690</v>
      </c>
      <c r="F49">
        <v>40.65</v>
      </c>
    </row>
    <row r="50" spans="1:8" x14ac:dyDescent="0.3">
      <c r="A50" t="s">
        <v>19</v>
      </c>
      <c r="B50" t="s">
        <v>2216</v>
      </c>
      <c r="C50">
        <v>1</v>
      </c>
      <c r="D50">
        <v>1</v>
      </c>
      <c r="E50" t="s">
        <v>2177</v>
      </c>
      <c r="F50">
        <v>37.06</v>
      </c>
      <c r="G50" t="s">
        <v>2261</v>
      </c>
    </row>
    <row r="51" spans="1:8" x14ac:dyDescent="0.3">
      <c r="A51" t="s">
        <v>19</v>
      </c>
      <c r="B51" t="s">
        <v>2217</v>
      </c>
      <c r="C51">
        <v>1</v>
      </c>
      <c r="D51">
        <v>2</v>
      </c>
      <c r="E51" t="s">
        <v>2180</v>
      </c>
      <c r="F51">
        <v>36.159999999999997</v>
      </c>
    </row>
    <row r="52" spans="1:8" x14ac:dyDescent="0.3">
      <c r="A52" t="s">
        <v>19</v>
      </c>
      <c r="B52" t="s">
        <v>2218</v>
      </c>
      <c r="C52">
        <v>1</v>
      </c>
      <c r="D52">
        <v>2</v>
      </c>
      <c r="E52" t="s">
        <v>2183</v>
      </c>
      <c r="F52">
        <v>12.08</v>
      </c>
    </row>
    <row r="53" spans="1:8" x14ac:dyDescent="0.3">
      <c r="A53" t="s">
        <v>19</v>
      </c>
      <c r="B53" t="s">
        <v>2287</v>
      </c>
      <c r="C53">
        <v>1</v>
      </c>
      <c r="D53">
        <v>1</v>
      </c>
      <c r="E53" t="s">
        <v>2177</v>
      </c>
      <c r="F53">
        <v>6.91</v>
      </c>
      <c r="H53" t="s">
        <v>2272</v>
      </c>
    </row>
    <row r="54" spans="1:8" x14ac:dyDescent="0.3">
      <c r="A54" t="s">
        <v>19</v>
      </c>
      <c r="B54" t="s">
        <v>2286</v>
      </c>
      <c r="C54">
        <v>0</v>
      </c>
      <c r="D54">
        <v>1</v>
      </c>
      <c r="E54" t="s">
        <v>2177</v>
      </c>
      <c r="F54">
        <v>0</v>
      </c>
    </row>
    <row r="55" spans="1:8" x14ac:dyDescent="0.3">
      <c r="A55" t="s">
        <v>19</v>
      </c>
      <c r="B55" t="s">
        <v>2285</v>
      </c>
      <c r="C55">
        <v>1</v>
      </c>
      <c r="D55">
        <v>0</v>
      </c>
      <c r="E55" t="s">
        <v>2178</v>
      </c>
      <c r="F55">
        <v>6.3</v>
      </c>
      <c r="H55" t="s">
        <v>2273</v>
      </c>
    </row>
    <row r="56" spans="1:8" x14ac:dyDescent="0.3">
      <c r="A56" t="s">
        <v>19</v>
      </c>
      <c r="B56" t="s">
        <v>676</v>
      </c>
      <c r="C56">
        <v>0</v>
      </c>
      <c r="E56" t="s">
        <v>2184</v>
      </c>
      <c r="F56">
        <v>0.56000000000000005</v>
      </c>
    </row>
    <row r="57" spans="1:8" x14ac:dyDescent="0.3">
      <c r="A57" t="s">
        <v>262</v>
      </c>
      <c r="B57" t="s">
        <v>690</v>
      </c>
      <c r="F57">
        <v>53.61</v>
      </c>
    </row>
    <row r="58" spans="1:8" x14ac:dyDescent="0.3">
      <c r="A58" t="s">
        <v>262</v>
      </c>
      <c r="B58" t="s">
        <v>2219</v>
      </c>
      <c r="C58">
        <v>1</v>
      </c>
      <c r="D58">
        <v>1</v>
      </c>
      <c r="E58" t="s">
        <v>2177</v>
      </c>
      <c r="F58">
        <v>34.21</v>
      </c>
      <c r="G58" t="s">
        <v>2261</v>
      </c>
    </row>
    <row r="59" spans="1:8" x14ac:dyDescent="0.3">
      <c r="A59" t="s">
        <v>262</v>
      </c>
      <c r="B59" t="s">
        <v>2220</v>
      </c>
      <c r="C59">
        <v>1</v>
      </c>
      <c r="D59">
        <v>0</v>
      </c>
      <c r="E59" t="s">
        <v>2178</v>
      </c>
      <c r="F59">
        <v>30.19</v>
      </c>
    </row>
    <row r="60" spans="1:8" x14ac:dyDescent="0.3">
      <c r="A60" t="s">
        <v>262</v>
      </c>
      <c r="B60" t="s">
        <v>2221</v>
      </c>
      <c r="C60">
        <v>1</v>
      </c>
      <c r="D60">
        <v>2</v>
      </c>
      <c r="E60" t="s">
        <v>2179</v>
      </c>
      <c r="F60">
        <v>9.6300000000000008</v>
      </c>
    </row>
    <row r="61" spans="1:8" x14ac:dyDescent="0.3">
      <c r="A61" t="s">
        <v>262</v>
      </c>
      <c r="B61" t="s">
        <v>2222</v>
      </c>
      <c r="C61">
        <v>0</v>
      </c>
      <c r="D61">
        <v>0</v>
      </c>
      <c r="E61" t="s">
        <v>2182</v>
      </c>
      <c r="F61">
        <v>4.91</v>
      </c>
    </row>
    <row r="62" spans="1:8" x14ac:dyDescent="0.3">
      <c r="A62" t="s">
        <v>262</v>
      </c>
      <c r="B62" t="s">
        <v>2223</v>
      </c>
      <c r="C62">
        <v>0</v>
      </c>
      <c r="D62">
        <v>0</v>
      </c>
      <c r="E62" t="s">
        <v>2182</v>
      </c>
      <c r="F62">
        <v>4.67</v>
      </c>
    </row>
    <row r="63" spans="1:8" x14ac:dyDescent="0.3">
      <c r="A63" t="s">
        <v>262</v>
      </c>
      <c r="B63" t="s">
        <v>2224</v>
      </c>
      <c r="C63">
        <v>0</v>
      </c>
      <c r="D63">
        <v>2</v>
      </c>
      <c r="E63" t="s">
        <v>2180</v>
      </c>
      <c r="F63">
        <v>4.58</v>
      </c>
    </row>
    <row r="64" spans="1:8" x14ac:dyDescent="0.3">
      <c r="A64" t="s">
        <v>262</v>
      </c>
      <c r="B64" t="s">
        <v>2225</v>
      </c>
      <c r="C64">
        <v>0</v>
      </c>
      <c r="D64">
        <v>0</v>
      </c>
      <c r="E64" t="s">
        <v>687</v>
      </c>
      <c r="F64">
        <v>3.3</v>
      </c>
    </row>
    <row r="65" spans="1:7" x14ac:dyDescent="0.3">
      <c r="A65" t="s">
        <v>262</v>
      </c>
      <c r="B65" t="s">
        <v>2226</v>
      </c>
      <c r="C65">
        <v>0</v>
      </c>
      <c r="D65">
        <v>1</v>
      </c>
      <c r="E65" t="s">
        <v>2184</v>
      </c>
      <c r="F65">
        <v>2.52</v>
      </c>
    </row>
    <row r="66" spans="1:7" x14ac:dyDescent="0.3">
      <c r="A66" t="s">
        <v>262</v>
      </c>
      <c r="B66" t="s">
        <v>2227</v>
      </c>
      <c r="C66">
        <v>0</v>
      </c>
      <c r="D66">
        <v>1</v>
      </c>
      <c r="E66" t="s">
        <v>2181</v>
      </c>
      <c r="F66">
        <v>1.63</v>
      </c>
    </row>
    <row r="67" spans="1:7" x14ac:dyDescent="0.3">
      <c r="A67" t="s">
        <v>262</v>
      </c>
      <c r="B67" t="s">
        <v>676</v>
      </c>
      <c r="C67">
        <v>0</v>
      </c>
      <c r="E67" t="s">
        <v>2184</v>
      </c>
      <c r="F67">
        <v>4.3600000000000003</v>
      </c>
    </row>
    <row r="68" spans="1:7" x14ac:dyDescent="0.3">
      <c r="A68" t="s">
        <v>263</v>
      </c>
      <c r="B68" t="s">
        <v>690</v>
      </c>
      <c r="F68">
        <v>40.299999999999997</v>
      </c>
    </row>
    <row r="69" spans="1:7" x14ac:dyDescent="0.3">
      <c r="A69" t="s">
        <v>263</v>
      </c>
      <c r="B69" t="s">
        <v>2228</v>
      </c>
      <c r="C69">
        <v>1</v>
      </c>
      <c r="D69">
        <v>0</v>
      </c>
      <c r="F69">
        <v>33.700000000000003</v>
      </c>
      <c r="G69" t="s">
        <v>2274</v>
      </c>
    </row>
    <row r="70" spans="1:7" x14ac:dyDescent="0.3">
      <c r="A70" t="s">
        <v>263</v>
      </c>
      <c r="B70" t="s">
        <v>2229</v>
      </c>
      <c r="C70">
        <v>1</v>
      </c>
      <c r="D70">
        <v>1</v>
      </c>
      <c r="F70">
        <v>23.7</v>
      </c>
    </row>
    <row r="71" spans="1:7" x14ac:dyDescent="0.3">
      <c r="A71" t="s">
        <v>263</v>
      </c>
      <c r="B71" t="s">
        <v>2230</v>
      </c>
      <c r="C71">
        <v>1</v>
      </c>
      <c r="D71">
        <v>2</v>
      </c>
      <c r="F71">
        <v>14.29</v>
      </c>
    </row>
    <row r="72" spans="1:7" x14ac:dyDescent="0.3">
      <c r="A72" t="s">
        <v>263</v>
      </c>
      <c r="B72" t="s">
        <v>2231</v>
      </c>
      <c r="C72">
        <v>1</v>
      </c>
      <c r="D72">
        <v>1</v>
      </c>
      <c r="F72">
        <v>12.22</v>
      </c>
    </row>
    <row r="73" spans="1:7" x14ac:dyDescent="0.3">
      <c r="A73" t="s">
        <v>263</v>
      </c>
      <c r="B73" t="s">
        <v>2232</v>
      </c>
      <c r="C73">
        <v>1</v>
      </c>
      <c r="D73">
        <v>0</v>
      </c>
      <c r="F73">
        <v>6.4</v>
      </c>
    </row>
    <row r="74" spans="1:7" x14ac:dyDescent="0.3">
      <c r="A74" t="s">
        <v>263</v>
      </c>
      <c r="B74" t="s">
        <v>2233</v>
      </c>
      <c r="C74">
        <v>0</v>
      </c>
      <c r="D74">
        <v>0</v>
      </c>
      <c r="F74">
        <v>2.52</v>
      </c>
    </row>
    <row r="75" spans="1:7" x14ac:dyDescent="0.3">
      <c r="A75" t="s">
        <v>263</v>
      </c>
      <c r="B75" t="s">
        <v>2234</v>
      </c>
      <c r="C75">
        <v>0</v>
      </c>
      <c r="D75">
        <v>0</v>
      </c>
      <c r="F75">
        <v>0.73</v>
      </c>
    </row>
    <row r="76" spans="1:7" x14ac:dyDescent="0.3">
      <c r="A76" t="s">
        <v>263</v>
      </c>
      <c r="B76" t="s">
        <v>2235</v>
      </c>
      <c r="C76">
        <v>0</v>
      </c>
      <c r="D76">
        <v>0</v>
      </c>
      <c r="F76">
        <v>0.68</v>
      </c>
    </row>
    <row r="77" spans="1:7" x14ac:dyDescent="0.3">
      <c r="A77" t="s">
        <v>263</v>
      </c>
      <c r="B77" t="s">
        <v>2236</v>
      </c>
      <c r="C77">
        <v>0</v>
      </c>
      <c r="D77">
        <v>2</v>
      </c>
      <c r="F77">
        <v>0.6</v>
      </c>
    </row>
    <row r="78" spans="1:7" x14ac:dyDescent="0.3">
      <c r="A78" t="s">
        <v>263</v>
      </c>
      <c r="B78" t="s">
        <v>2237</v>
      </c>
      <c r="C78">
        <v>0</v>
      </c>
      <c r="D78">
        <v>1</v>
      </c>
      <c r="F78">
        <v>0.41</v>
      </c>
    </row>
    <row r="79" spans="1:7" x14ac:dyDescent="0.3">
      <c r="A79" t="s">
        <v>263</v>
      </c>
      <c r="B79" t="s">
        <v>676</v>
      </c>
      <c r="C79">
        <v>0</v>
      </c>
      <c r="D79">
        <v>1</v>
      </c>
      <c r="F79">
        <v>2.1</v>
      </c>
    </row>
    <row r="80" spans="1:7" x14ac:dyDescent="0.3">
      <c r="A80" t="s">
        <v>264</v>
      </c>
      <c r="B80" t="s">
        <v>690</v>
      </c>
      <c r="F80">
        <v>53.3</v>
      </c>
    </row>
    <row r="81" spans="1:8" x14ac:dyDescent="0.3">
      <c r="A81" t="s">
        <v>264</v>
      </c>
      <c r="B81" t="s">
        <v>2238</v>
      </c>
      <c r="C81">
        <v>1</v>
      </c>
      <c r="D81">
        <v>2</v>
      </c>
      <c r="F81">
        <v>27.93</v>
      </c>
      <c r="G81" t="s">
        <v>2275</v>
      </c>
    </row>
    <row r="82" spans="1:8" x14ac:dyDescent="0.3">
      <c r="A82" t="s">
        <v>264</v>
      </c>
      <c r="B82" t="s">
        <v>2239</v>
      </c>
      <c r="C82">
        <v>1</v>
      </c>
      <c r="D82">
        <v>0</v>
      </c>
      <c r="F82">
        <v>18.27</v>
      </c>
    </row>
    <row r="83" spans="1:8" x14ac:dyDescent="0.3">
      <c r="A83" t="s">
        <v>264</v>
      </c>
      <c r="B83" t="s">
        <v>2240</v>
      </c>
      <c r="C83">
        <v>1</v>
      </c>
      <c r="D83">
        <v>1</v>
      </c>
      <c r="F83">
        <v>14.25</v>
      </c>
    </row>
    <row r="84" spans="1:8" x14ac:dyDescent="0.3">
      <c r="A84" t="s">
        <v>264</v>
      </c>
      <c r="B84" t="s">
        <v>2241</v>
      </c>
      <c r="C84">
        <v>1</v>
      </c>
      <c r="D84">
        <v>1</v>
      </c>
      <c r="F84">
        <v>14.06</v>
      </c>
    </row>
    <row r="85" spans="1:8" x14ac:dyDescent="0.3">
      <c r="A85" t="s">
        <v>264</v>
      </c>
      <c r="B85" t="s">
        <v>2242</v>
      </c>
      <c r="C85">
        <v>1</v>
      </c>
      <c r="D85">
        <v>0</v>
      </c>
      <c r="F85">
        <v>9.7799999999999994</v>
      </c>
    </row>
    <row r="86" spans="1:8" x14ac:dyDescent="0.3">
      <c r="A86" t="s">
        <v>264</v>
      </c>
      <c r="B86" t="s">
        <v>2243</v>
      </c>
      <c r="C86">
        <v>1</v>
      </c>
      <c r="D86">
        <v>1</v>
      </c>
      <c r="F86">
        <v>7.55</v>
      </c>
    </row>
    <row r="87" spans="1:8" x14ac:dyDescent="0.3">
      <c r="A87" t="s">
        <v>264</v>
      </c>
      <c r="B87" t="s">
        <v>2244</v>
      </c>
      <c r="C87">
        <v>0</v>
      </c>
      <c r="D87">
        <v>1</v>
      </c>
      <c r="F87">
        <v>1.95</v>
      </c>
    </row>
    <row r="88" spans="1:8" x14ac:dyDescent="0.3">
      <c r="A88" t="s">
        <v>264</v>
      </c>
      <c r="B88" t="s">
        <v>2245</v>
      </c>
      <c r="C88">
        <v>0</v>
      </c>
      <c r="D88">
        <v>1</v>
      </c>
      <c r="F88">
        <v>1.23</v>
      </c>
    </row>
    <row r="89" spans="1:8" x14ac:dyDescent="0.3">
      <c r="A89" t="s">
        <v>264</v>
      </c>
      <c r="B89" t="s">
        <v>676</v>
      </c>
      <c r="C89">
        <v>0</v>
      </c>
      <c r="F89">
        <v>2.84</v>
      </c>
    </row>
    <row r="90" spans="1:8" x14ac:dyDescent="0.3">
      <c r="A90" t="s">
        <v>21</v>
      </c>
      <c r="B90" t="s">
        <v>690</v>
      </c>
      <c r="F90">
        <v>46.2</v>
      </c>
      <c r="G90" t="s">
        <v>2276</v>
      </c>
      <c r="H90" t="s">
        <v>2277</v>
      </c>
    </row>
    <row r="91" spans="1:8" x14ac:dyDescent="0.3">
      <c r="A91" t="s">
        <v>21</v>
      </c>
      <c r="B91" t="s">
        <v>2246</v>
      </c>
      <c r="C91">
        <v>1</v>
      </c>
      <c r="D91">
        <v>1</v>
      </c>
      <c r="F91">
        <v>26.73</v>
      </c>
    </row>
    <row r="92" spans="1:8" x14ac:dyDescent="0.3">
      <c r="A92" t="s">
        <v>21</v>
      </c>
      <c r="B92" t="s">
        <v>2247</v>
      </c>
      <c r="C92">
        <v>1</v>
      </c>
      <c r="D92">
        <v>0</v>
      </c>
      <c r="F92">
        <v>21.2</v>
      </c>
    </row>
    <row r="93" spans="1:8" x14ac:dyDescent="0.3">
      <c r="A93" t="s">
        <v>21</v>
      </c>
      <c r="B93" t="s">
        <v>2248</v>
      </c>
      <c r="C93">
        <v>1</v>
      </c>
      <c r="D93">
        <v>1</v>
      </c>
      <c r="F93">
        <v>9.36</v>
      </c>
    </row>
    <row r="94" spans="1:8" x14ac:dyDescent="0.3">
      <c r="A94" t="s">
        <v>21</v>
      </c>
      <c r="B94" t="s">
        <v>2249</v>
      </c>
      <c r="C94">
        <v>1</v>
      </c>
      <c r="D94">
        <v>1</v>
      </c>
      <c r="F94">
        <v>11.32</v>
      </c>
    </row>
    <row r="95" spans="1:8" x14ac:dyDescent="0.3">
      <c r="A95" t="s">
        <v>21</v>
      </c>
      <c r="B95" t="s">
        <v>2250</v>
      </c>
      <c r="C95">
        <v>1</v>
      </c>
      <c r="D95">
        <v>1</v>
      </c>
      <c r="F95">
        <v>10.93</v>
      </c>
    </row>
    <row r="96" spans="1:8" x14ac:dyDescent="0.3">
      <c r="A96" t="s">
        <v>21</v>
      </c>
      <c r="B96" t="s">
        <v>2251</v>
      </c>
      <c r="C96">
        <v>0</v>
      </c>
      <c r="D96">
        <v>0</v>
      </c>
      <c r="F96">
        <v>6.98</v>
      </c>
    </row>
    <row r="97" spans="1:8" x14ac:dyDescent="0.3">
      <c r="A97" t="s">
        <v>21</v>
      </c>
      <c r="B97" t="s">
        <v>2252</v>
      </c>
      <c r="C97">
        <v>1</v>
      </c>
      <c r="D97">
        <v>0</v>
      </c>
      <c r="F97">
        <v>6.16</v>
      </c>
    </row>
    <row r="98" spans="1:8" x14ac:dyDescent="0.3">
      <c r="A98" t="s">
        <v>21</v>
      </c>
      <c r="B98" t="s">
        <v>2253</v>
      </c>
      <c r="C98">
        <v>0</v>
      </c>
      <c r="D98">
        <v>2</v>
      </c>
      <c r="F98">
        <v>3.43</v>
      </c>
    </row>
    <row r="99" spans="1:8" x14ac:dyDescent="0.3">
      <c r="A99" t="s">
        <v>21</v>
      </c>
      <c r="B99" t="s">
        <v>2254</v>
      </c>
      <c r="C99">
        <v>0</v>
      </c>
      <c r="D99">
        <v>2</v>
      </c>
      <c r="F99">
        <v>2.1</v>
      </c>
    </row>
    <row r="100" spans="1:8" x14ac:dyDescent="0.3">
      <c r="A100" t="s">
        <v>21</v>
      </c>
      <c r="B100" t="s">
        <v>2255</v>
      </c>
      <c r="C100">
        <v>0</v>
      </c>
      <c r="D100">
        <v>0</v>
      </c>
      <c r="F100">
        <v>1.71</v>
      </c>
    </row>
    <row r="101" spans="1:8" x14ac:dyDescent="0.3">
      <c r="A101" t="s">
        <v>21</v>
      </c>
      <c r="B101" t="s">
        <v>676</v>
      </c>
      <c r="C101">
        <v>0</v>
      </c>
      <c r="F101">
        <v>7.0000000000000007E-2</v>
      </c>
    </row>
    <row r="102" spans="1:8" x14ac:dyDescent="0.3">
      <c r="A102" t="s">
        <v>7</v>
      </c>
      <c r="B102" t="s">
        <v>690</v>
      </c>
      <c r="F102">
        <v>36.5</v>
      </c>
      <c r="G102" t="s">
        <v>2278</v>
      </c>
      <c r="H102" t="s">
        <v>2279</v>
      </c>
    </row>
    <row r="103" spans="1:8" x14ac:dyDescent="0.3">
      <c r="A103" t="s">
        <v>7</v>
      </c>
      <c r="B103" t="s">
        <v>2256</v>
      </c>
      <c r="C103">
        <v>0</v>
      </c>
      <c r="D103">
        <v>0</v>
      </c>
      <c r="F103">
        <v>48.3</v>
      </c>
      <c r="G103" t="s">
        <v>2280</v>
      </c>
    </row>
    <row r="104" spans="1:8" x14ac:dyDescent="0.3">
      <c r="A104" t="s">
        <v>7</v>
      </c>
      <c r="B104" t="s">
        <v>2257</v>
      </c>
      <c r="C104">
        <v>1</v>
      </c>
      <c r="D104">
        <v>1</v>
      </c>
      <c r="F104">
        <v>49.9</v>
      </c>
    </row>
    <row r="105" spans="1:8" x14ac:dyDescent="0.3">
      <c r="A105" t="s">
        <v>7</v>
      </c>
      <c r="B105" t="s">
        <v>676</v>
      </c>
      <c r="C105">
        <v>0</v>
      </c>
      <c r="F105">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5"/>
  <sheetViews>
    <sheetView topLeftCell="AJ1" workbookViewId="0">
      <pane ySplit="1" topLeftCell="A2" activePane="bottomLeft" state="frozen"/>
      <selection pane="bottomLeft" activeCell="AW3" sqref="AW3"/>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61" s="58" customFormat="1" ht="42.75" customHeight="1" x14ac:dyDescent="0.3">
      <c r="A1" s="41" t="s">
        <v>0</v>
      </c>
      <c r="B1" s="41" t="s">
        <v>2156</v>
      </c>
      <c r="C1" s="41" t="s">
        <v>2161</v>
      </c>
      <c r="D1" s="31" t="s">
        <v>659</v>
      </c>
      <c r="E1" s="31" t="s">
        <v>660</v>
      </c>
      <c r="F1" s="31" t="s">
        <v>661</v>
      </c>
      <c r="G1" s="31" t="s">
        <v>662</v>
      </c>
      <c r="H1" s="31" t="s">
        <v>663</v>
      </c>
      <c r="I1" s="31" t="s">
        <v>664</v>
      </c>
      <c r="J1" s="31" t="s">
        <v>665</v>
      </c>
      <c r="K1" s="31" t="s">
        <v>666</v>
      </c>
      <c r="L1" s="31" t="s">
        <v>667</v>
      </c>
      <c r="M1" s="31" t="s">
        <v>668</v>
      </c>
      <c r="N1" s="31" t="s">
        <v>669</v>
      </c>
      <c r="O1" s="31" t="s">
        <v>670</v>
      </c>
      <c r="P1" s="31" t="s">
        <v>671</v>
      </c>
      <c r="Q1" s="31" t="s">
        <v>672</v>
      </c>
      <c r="R1" s="31" t="s">
        <v>2157</v>
      </c>
      <c r="S1" s="31" t="s">
        <v>2158</v>
      </c>
      <c r="T1" s="31" t="s">
        <v>2159</v>
      </c>
      <c r="U1" s="31" t="s">
        <v>2160</v>
      </c>
      <c r="V1" s="31" t="s">
        <v>680</v>
      </c>
      <c r="W1" s="31" t="s">
        <v>681</v>
      </c>
      <c r="X1" s="31" t="s">
        <v>682</v>
      </c>
      <c r="Y1" s="31" t="s">
        <v>683</v>
      </c>
      <c r="Z1" s="31" t="s">
        <v>684</v>
      </c>
      <c r="AA1" s="31" t="s">
        <v>673</v>
      </c>
      <c r="AB1" s="31" t="s">
        <v>674</v>
      </c>
      <c r="AC1" s="31" t="s">
        <v>675</v>
      </c>
      <c r="AD1" s="31" t="s">
        <v>676</v>
      </c>
      <c r="AE1" s="31" t="s">
        <v>22</v>
      </c>
      <c r="AF1" s="31" t="s">
        <v>17</v>
      </c>
      <c r="AG1" s="31" t="s">
        <v>18</v>
      </c>
      <c r="AH1" s="31" t="s">
        <v>19</v>
      </c>
      <c r="AI1" s="31" t="s">
        <v>262</v>
      </c>
      <c r="AJ1" s="31" t="s">
        <v>263</v>
      </c>
      <c r="AK1" s="31" t="s">
        <v>264</v>
      </c>
      <c r="AL1" s="31" t="s">
        <v>677</v>
      </c>
      <c r="AM1" s="31" t="s">
        <v>678</v>
      </c>
      <c r="AN1" s="31" t="s">
        <v>679</v>
      </c>
      <c r="AO1" s="31" t="s">
        <v>1262</v>
      </c>
      <c r="AP1" s="31" t="s">
        <v>1263</v>
      </c>
      <c r="AQ1" s="31" t="s">
        <v>1264</v>
      </c>
      <c r="AR1" s="31" t="s">
        <v>2080</v>
      </c>
      <c r="AS1" s="31" t="s">
        <v>2081</v>
      </c>
      <c r="AT1" s="31" t="s">
        <v>2082</v>
      </c>
      <c r="AU1" s="31" t="s">
        <v>685</v>
      </c>
      <c r="AV1" s="31" t="s">
        <v>686</v>
      </c>
      <c r="AW1" s="31" t="s">
        <v>2083</v>
      </c>
      <c r="AX1" s="31" t="s">
        <v>2281</v>
      </c>
      <c r="AY1" s="31" t="s">
        <v>2282</v>
      </c>
      <c r="AZ1" s="58" t="s">
        <v>2283</v>
      </c>
      <c r="BA1" s="58" t="s">
        <v>687</v>
      </c>
      <c r="BB1" s="58" t="s">
        <v>688</v>
      </c>
      <c r="BC1" s="58" t="s">
        <v>689</v>
      </c>
      <c r="BD1" s="58" t="s">
        <v>690</v>
      </c>
      <c r="BE1" s="58" t="s">
        <v>2284</v>
      </c>
      <c r="BF1" s="58" t="s">
        <v>691</v>
      </c>
      <c r="BG1" s="58" t="s">
        <v>692</v>
      </c>
      <c r="BI1" s="58" t="s">
        <v>2084</v>
      </c>
    </row>
    <row r="2" spans="1:61" s="58" customFormat="1" ht="15.6" customHeight="1" x14ac:dyDescent="0.3">
      <c r="A2" s="41" t="s">
        <v>261</v>
      </c>
      <c r="B2" s="41">
        <v>245838</v>
      </c>
      <c r="C2" s="41"/>
      <c r="D2" s="31">
        <v>1000</v>
      </c>
      <c r="E2" s="31">
        <v>516</v>
      </c>
      <c r="F2" s="31">
        <v>484</v>
      </c>
      <c r="G2" s="31">
        <v>90</v>
      </c>
      <c r="H2" s="31">
        <v>143</v>
      </c>
      <c r="I2" s="31">
        <v>251</v>
      </c>
      <c r="J2" s="31">
        <v>246</v>
      </c>
      <c r="K2" s="31">
        <v>270</v>
      </c>
      <c r="L2" s="31">
        <v>140</v>
      </c>
      <c r="M2" s="31">
        <v>277</v>
      </c>
      <c r="N2" s="31">
        <v>223</v>
      </c>
      <c r="O2" s="31">
        <v>419</v>
      </c>
      <c r="P2" s="31">
        <v>346</v>
      </c>
      <c r="Q2" s="31">
        <v>234</v>
      </c>
      <c r="R2" s="31">
        <v>250</v>
      </c>
      <c r="S2" s="31">
        <v>250</v>
      </c>
      <c r="T2" s="31">
        <v>250</v>
      </c>
      <c r="U2" s="31">
        <v>250</v>
      </c>
      <c r="V2" s="31"/>
      <c r="W2" s="31"/>
      <c r="X2" s="31"/>
      <c r="Y2" s="31"/>
      <c r="Z2" s="31"/>
      <c r="AA2" s="31"/>
      <c r="AB2" s="31"/>
      <c r="AC2" s="31"/>
      <c r="AD2" s="31"/>
      <c r="AE2" s="31">
        <v>217</v>
      </c>
      <c r="AF2" s="31">
        <v>285</v>
      </c>
      <c r="AG2" s="31">
        <v>206</v>
      </c>
      <c r="AH2" s="31">
        <v>128</v>
      </c>
      <c r="AI2" s="31">
        <v>164</v>
      </c>
      <c r="AJ2" s="31"/>
      <c r="AK2" s="31"/>
      <c r="AL2" s="31">
        <v>22</v>
      </c>
      <c r="AM2" s="31">
        <v>43</v>
      </c>
      <c r="AN2" s="31">
        <v>35</v>
      </c>
      <c r="AO2" s="31">
        <v>356</v>
      </c>
      <c r="AP2" s="31">
        <v>155</v>
      </c>
      <c r="AQ2" s="31">
        <v>156</v>
      </c>
      <c r="AR2" s="31">
        <v>118</v>
      </c>
      <c r="AS2" s="31">
        <v>28</v>
      </c>
      <c r="AT2" s="31">
        <v>490</v>
      </c>
      <c r="AU2" s="31">
        <v>19</v>
      </c>
      <c r="AV2" s="31">
        <v>6</v>
      </c>
      <c r="AW2" s="31">
        <v>77</v>
      </c>
      <c r="AX2" s="31">
        <v>357</v>
      </c>
      <c r="AY2" s="31">
        <v>314</v>
      </c>
      <c r="AZ2" s="58">
        <v>304</v>
      </c>
      <c r="BA2" s="58">
        <v>212</v>
      </c>
      <c r="BB2" s="58">
        <v>185</v>
      </c>
      <c r="BC2" s="58">
        <v>164</v>
      </c>
      <c r="BD2" s="58">
        <v>401</v>
      </c>
      <c r="BE2" s="58">
        <f>1000-SUM(BA2:BD2)</f>
        <v>38</v>
      </c>
    </row>
    <row r="3" spans="1:61" x14ac:dyDescent="0.3">
      <c r="A3" s="1" t="s">
        <v>710</v>
      </c>
      <c r="B3" s="4">
        <v>307397</v>
      </c>
      <c r="C3" s="4"/>
      <c r="D3" s="1">
        <v>1000</v>
      </c>
      <c r="E3" s="36">
        <v>514</v>
      </c>
      <c r="F3" s="36">
        <v>486</v>
      </c>
      <c r="G3" s="36">
        <v>93</v>
      </c>
      <c r="H3" s="36">
        <v>148</v>
      </c>
      <c r="I3" s="36">
        <v>249</v>
      </c>
      <c r="J3" s="36">
        <v>246</v>
      </c>
      <c r="K3" s="36">
        <v>263</v>
      </c>
      <c r="L3" s="4">
        <v>134</v>
      </c>
      <c r="M3" s="4">
        <v>262</v>
      </c>
      <c r="N3" s="4">
        <v>247</v>
      </c>
      <c r="O3" s="36">
        <v>373</v>
      </c>
      <c r="P3" s="36">
        <v>363</v>
      </c>
      <c r="Q3" s="36">
        <v>263</v>
      </c>
      <c r="R3" s="36">
        <v>250</v>
      </c>
      <c r="S3" s="36">
        <v>250</v>
      </c>
      <c r="T3" s="36">
        <v>250</v>
      </c>
      <c r="U3" s="36">
        <v>250</v>
      </c>
      <c r="V3" s="4"/>
      <c r="W3" s="4"/>
      <c r="X3" s="4"/>
      <c r="Y3" s="4"/>
      <c r="Z3" s="4"/>
      <c r="AA3" s="4"/>
      <c r="AB3" s="4"/>
      <c r="AC3" s="4"/>
      <c r="AD3" s="4"/>
      <c r="AE3" s="4">
        <v>178</v>
      </c>
      <c r="AF3" s="4">
        <v>226</v>
      </c>
      <c r="AG3" s="4">
        <v>163</v>
      </c>
      <c r="AH3" s="4">
        <v>103</v>
      </c>
      <c r="AI3" s="4">
        <v>130</v>
      </c>
      <c r="AJ3" s="4">
        <v>177</v>
      </c>
      <c r="AK3" s="36">
        <v>24</v>
      </c>
      <c r="AL3" s="36">
        <v>21</v>
      </c>
      <c r="AM3" s="36">
        <v>41</v>
      </c>
      <c r="AN3" s="36">
        <v>38</v>
      </c>
      <c r="AO3" s="36">
        <v>390</v>
      </c>
      <c r="AP3" s="36">
        <v>173</v>
      </c>
      <c r="AQ3" s="36">
        <v>147</v>
      </c>
      <c r="AR3" s="36">
        <v>116</v>
      </c>
      <c r="AS3" s="36">
        <v>26</v>
      </c>
      <c r="AT3">
        <v>498</v>
      </c>
      <c r="AU3">
        <v>19</v>
      </c>
      <c r="AV3">
        <v>5</v>
      </c>
      <c r="AW3">
        <v>77</v>
      </c>
      <c r="AX3">
        <v>371</v>
      </c>
      <c r="AY3">
        <v>326</v>
      </c>
      <c r="AZ3">
        <v>277</v>
      </c>
      <c r="BA3">
        <v>220</v>
      </c>
      <c r="BB3">
        <v>192</v>
      </c>
      <c r="BC3">
        <v>150</v>
      </c>
      <c r="BD3">
        <v>405</v>
      </c>
      <c r="BE3" s="58">
        <f t="shared" ref="BE3:BE14" si="0">1000-SUM(BA3:BD3)</f>
        <v>33</v>
      </c>
      <c r="BF3" t="s">
        <v>698</v>
      </c>
      <c r="BI3" t="s">
        <v>2085</v>
      </c>
    </row>
    <row r="4" spans="1:61" x14ac:dyDescent="0.3">
      <c r="A4" s="2" t="s">
        <v>22</v>
      </c>
      <c r="B4">
        <v>54585</v>
      </c>
      <c r="C4" s="85">
        <v>0.18</v>
      </c>
      <c r="D4" s="4">
        <v>798</v>
      </c>
      <c r="E4" s="48">
        <v>522</v>
      </c>
      <c r="F4" s="48">
        <v>478</v>
      </c>
      <c r="G4" s="48">
        <v>104</v>
      </c>
      <c r="H4" s="48">
        <v>146</v>
      </c>
      <c r="I4" s="48">
        <v>235</v>
      </c>
      <c r="J4" s="48">
        <v>242</v>
      </c>
      <c r="K4" s="48">
        <v>273</v>
      </c>
      <c r="L4" s="4">
        <v>102</v>
      </c>
      <c r="M4" s="4">
        <v>257</v>
      </c>
      <c r="N4" s="4">
        <v>264</v>
      </c>
      <c r="O4" s="48">
        <v>465</v>
      </c>
      <c r="P4" s="48">
        <v>194</v>
      </c>
      <c r="Q4" s="48">
        <v>341</v>
      </c>
      <c r="R4" s="48">
        <v>250</v>
      </c>
      <c r="S4" s="48">
        <v>250</v>
      </c>
      <c r="T4" s="48">
        <v>250</v>
      </c>
      <c r="U4" s="48">
        <v>250</v>
      </c>
      <c r="V4">
        <v>182</v>
      </c>
      <c r="W4">
        <v>222</v>
      </c>
      <c r="X4">
        <v>107</v>
      </c>
      <c r="Y4">
        <v>210</v>
      </c>
      <c r="Z4">
        <v>279</v>
      </c>
      <c r="AC4" s="35"/>
      <c r="AD4" s="6"/>
      <c r="AE4" s="6"/>
      <c r="AF4" s="36"/>
      <c r="AG4" s="36"/>
      <c r="AH4" s="36"/>
      <c r="AI4" s="36"/>
      <c r="AJ4" s="36"/>
      <c r="AK4" s="48"/>
      <c r="AL4" s="48">
        <v>16</v>
      </c>
      <c r="AM4" s="48">
        <v>41</v>
      </c>
      <c r="AN4" s="48">
        <v>42</v>
      </c>
      <c r="AO4" s="48">
        <v>595</v>
      </c>
      <c r="AP4" s="48">
        <v>184</v>
      </c>
      <c r="AQ4" s="48">
        <v>222</v>
      </c>
      <c r="AR4" s="48">
        <v>116</v>
      </c>
      <c r="AS4" s="48">
        <v>31</v>
      </c>
      <c r="AT4">
        <v>476</v>
      </c>
      <c r="AU4">
        <v>18.600000000000001</v>
      </c>
      <c r="AV4">
        <v>6.2</v>
      </c>
      <c r="AW4">
        <v>76.400000000000006</v>
      </c>
      <c r="AX4">
        <v>336</v>
      </c>
      <c r="AY4">
        <v>242</v>
      </c>
      <c r="AZ4">
        <v>368</v>
      </c>
      <c r="BA4">
        <v>173</v>
      </c>
      <c r="BB4">
        <v>125</v>
      </c>
      <c r="BC4">
        <v>190</v>
      </c>
      <c r="BD4">
        <v>485</v>
      </c>
      <c r="BE4" s="58">
        <f t="shared" si="0"/>
        <v>27</v>
      </c>
      <c r="BF4" t="s">
        <v>693</v>
      </c>
    </row>
    <row r="5" spans="1:61" x14ac:dyDescent="0.3">
      <c r="A5" s="2" t="s">
        <v>17</v>
      </c>
      <c r="B5">
        <v>69482</v>
      </c>
      <c r="C5" s="85">
        <v>0.23</v>
      </c>
      <c r="D5" s="4">
        <v>1048</v>
      </c>
      <c r="E5" s="48">
        <v>511</v>
      </c>
      <c r="F5" s="48">
        <v>489</v>
      </c>
      <c r="G5" s="48">
        <v>87</v>
      </c>
      <c r="H5" s="48">
        <v>148</v>
      </c>
      <c r="I5" s="48">
        <v>228</v>
      </c>
      <c r="J5" s="48">
        <v>268</v>
      </c>
      <c r="K5" s="48">
        <v>269</v>
      </c>
      <c r="L5" s="4">
        <v>108</v>
      </c>
      <c r="M5" s="4">
        <v>321</v>
      </c>
      <c r="N5" s="4">
        <v>215</v>
      </c>
      <c r="O5" s="48">
        <v>389</v>
      </c>
      <c r="P5" s="48">
        <v>424</v>
      </c>
      <c r="Q5" s="48">
        <v>186</v>
      </c>
      <c r="R5" s="48">
        <v>250</v>
      </c>
      <c r="S5" s="48">
        <v>250</v>
      </c>
      <c r="T5" s="48">
        <v>250</v>
      </c>
      <c r="U5" s="48">
        <v>250</v>
      </c>
      <c r="V5">
        <v>168</v>
      </c>
      <c r="W5">
        <v>293</v>
      </c>
      <c r="X5">
        <v>539</v>
      </c>
      <c r="Y5">
        <v>0</v>
      </c>
      <c r="Z5">
        <v>0</v>
      </c>
      <c r="AC5" s="35"/>
      <c r="AD5" s="6"/>
      <c r="AE5" s="6"/>
      <c r="AF5" s="36"/>
      <c r="AG5" s="36"/>
      <c r="AH5" s="36"/>
      <c r="AI5" s="36"/>
      <c r="AJ5" s="36"/>
      <c r="AK5" s="48"/>
      <c r="AL5" s="48">
        <v>17</v>
      </c>
      <c r="AM5" s="48">
        <v>50</v>
      </c>
      <c r="AN5" s="48">
        <v>33</v>
      </c>
      <c r="AO5" s="48">
        <v>395</v>
      </c>
      <c r="AP5" s="48">
        <v>403</v>
      </c>
      <c r="AQ5" s="48">
        <v>202</v>
      </c>
      <c r="AR5" s="48">
        <v>96</v>
      </c>
      <c r="AS5" s="48">
        <v>15</v>
      </c>
      <c r="AT5">
        <v>530</v>
      </c>
      <c r="AU5">
        <v>15.4</v>
      </c>
      <c r="AV5">
        <v>2.8</v>
      </c>
      <c r="AW5">
        <v>82.3</v>
      </c>
      <c r="AX5">
        <v>408</v>
      </c>
      <c r="AY5">
        <v>379</v>
      </c>
      <c r="AZ5">
        <v>206</v>
      </c>
      <c r="BA5">
        <v>337</v>
      </c>
      <c r="BB5">
        <v>313</v>
      </c>
      <c r="BC5">
        <v>170</v>
      </c>
      <c r="BD5">
        <v>175</v>
      </c>
      <c r="BE5" s="58">
        <f t="shared" si="0"/>
        <v>5</v>
      </c>
      <c r="BF5" t="s">
        <v>693</v>
      </c>
      <c r="BG5" t="s">
        <v>694</v>
      </c>
    </row>
    <row r="6" spans="1:61" x14ac:dyDescent="0.3">
      <c r="A6" s="2" t="s">
        <v>18</v>
      </c>
      <c r="B6">
        <v>50041</v>
      </c>
      <c r="C6" s="85">
        <v>0.16</v>
      </c>
      <c r="D6" s="4">
        <v>756</v>
      </c>
      <c r="E6" s="48">
        <v>515</v>
      </c>
      <c r="F6" s="48">
        <v>485</v>
      </c>
      <c r="G6" s="48">
        <v>82</v>
      </c>
      <c r="H6" s="48">
        <v>124</v>
      </c>
      <c r="I6" s="48">
        <v>228</v>
      </c>
      <c r="J6" s="48">
        <v>278</v>
      </c>
      <c r="K6" s="48">
        <v>287</v>
      </c>
      <c r="L6" s="4">
        <v>217</v>
      </c>
      <c r="M6" s="4">
        <v>277</v>
      </c>
      <c r="N6" s="4">
        <v>136</v>
      </c>
      <c r="O6" s="48">
        <v>359</v>
      </c>
      <c r="P6" s="48">
        <v>458</v>
      </c>
      <c r="Q6" s="48">
        <v>182</v>
      </c>
      <c r="R6" s="48">
        <v>250</v>
      </c>
      <c r="S6" s="48">
        <v>250</v>
      </c>
      <c r="T6" s="48">
        <v>250</v>
      </c>
      <c r="U6" s="48">
        <v>250</v>
      </c>
      <c r="V6">
        <v>655</v>
      </c>
      <c r="W6">
        <v>345</v>
      </c>
      <c r="X6" s="48">
        <v>0</v>
      </c>
      <c r="Y6" s="48">
        <v>0</v>
      </c>
      <c r="Z6" s="48">
        <v>0</v>
      </c>
      <c r="AC6" s="35"/>
      <c r="AD6" s="6"/>
      <c r="AE6" s="6"/>
      <c r="AF6" s="36"/>
      <c r="AG6" s="36"/>
      <c r="AH6" s="36"/>
      <c r="AI6" s="36"/>
      <c r="AJ6" s="36"/>
      <c r="AK6" s="48"/>
      <c r="AL6" s="48">
        <v>35</v>
      </c>
      <c r="AM6" s="48">
        <v>44</v>
      </c>
      <c r="AN6" s="48">
        <v>22</v>
      </c>
      <c r="AO6" s="48"/>
      <c r="AP6" s="48"/>
      <c r="AQ6" s="48"/>
      <c r="AR6" s="48">
        <v>161</v>
      </c>
      <c r="AS6" s="48">
        <v>31</v>
      </c>
      <c r="AT6">
        <v>435</v>
      </c>
      <c r="AU6">
        <v>25.9</v>
      </c>
      <c r="AV6">
        <v>6.8</v>
      </c>
      <c r="AW6">
        <v>69.099999999999994</v>
      </c>
      <c r="AX6">
        <v>431</v>
      </c>
      <c r="AY6">
        <v>167</v>
      </c>
      <c r="AZ6">
        <v>389</v>
      </c>
      <c r="BA6">
        <v>208</v>
      </c>
      <c r="BB6">
        <v>81</v>
      </c>
      <c r="BC6">
        <v>188</v>
      </c>
      <c r="BD6">
        <v>517</v>
      </c>
      <c r="BE6" s="58">
        <f t="shared" si="0"/>
        <v>6</v>
      </c>
    </row>
    <row r="7" spans="1:61" x14ac:dyDescent="0.3">
      <c r="A7" s="2" t="s">
        <v>19</v>
      </c>
      <c r="B7">
        <v>31700</v>
      </c>
      <c r="C7" s="85">
        <v>0.1</v>
      </c>
      <c r="D7" s="4">
        <v>500</v>
      </c>
      <c r="E7">
        <v>524</v>
      </c>
      <c r="F7">
        <v>476</v>
      </c>
      <c r="G7">
        <v>81</v>
      </c>
      <c r="H7">
        <v>151</v>
      </c>
      <c r="I7">
        <v>296</v>
      </c>
      <c r="J7">
        <v>226</v>
      </c>
      <c r="K7">
        <v>245</v>
      </c>
      <c r="L7">
        <v>38</v>
      </c>
      <c r="M7">
        <v>380</v>
      </c>
      <c r="N7">
        <v>255</v>
      </c>
      <c r="O7">
        <v>349</v>
      </c>
      <c r="P7">
        <v>280</v>
      </c>
      <c r="Q7">
        <v>371</v>
      </c>
      <c r="R7" s="48">
        <v>250</v>
      </c>
      <c r="S7" s="48">
        <v>250</v>
      </c>
      <c r="T7" s="48">
        <v>250</v>
      </c>
      <c r="U7" s="48">
        <v>250</v>
      </c>
      <c r="V7">
        <v>470</v>
      </c>
      <c r="W7">
        <v>530</v>
      </c>
      <c r="X7" s="48">
        <v>0</v>
      </c>
      <c r="Y7" s="48">
        <v>0</v>
      </c>
      <c r="Z7" s="48">
        <v>0</v>
      </c>
      <c r="AC7" s="35"/>
      <c r="AD7" s="6"/>
      <c r="AE7" s="6"/>
      <c r="AF7" s="36"/>
      <c r="AG7" s="36"/>
      <c r="AH7" s="36"/>
      <c r="AI7" s="36"/>
      <c r="AJ7" s="36"/>
      <c r="AK7" s="48"/>
      <c r="AL7" s="48">
        <v>6</v>
      </c>
      <c r="AM7" s="48">
        <v>56</v>
      </c>
      <c r="AN7" s="48">
        <v>38</v>
      </c>
      <c r="AO7" s="48"/>
      <c r="AP7" s="48"/>
      <c r="AQ7" s="48"/>
      <c r="AR7" s="48">
        <v>112</v>
      </c>
      <c r="AS7" s="48">
        <v>12</v>
      </c>
      <c r="AT7">
        <v>538</v>
      </c>
      <c r="AU7">
        <v>18</v>
      </c>
      <c r="AV7">
        <v>2.2999999999999998</v>
      </c>
      <c r="AW7">
        <v>79.900000000000006</v>
      </c>
      <c r="AX7">
        <v>63</v>
      </c>
      <c r="AY7">
        <v>440</v>
      </c>
      <c r="AZ7">
        <v>482</v>
      </c>
      <c r="BA7">
        <v>26</v>
      </c>
      <c r="BB7">
        <v>179</v>
      </c>
      <c r="BC7">
        <v>196</v>
      </c>
      <c r="BD7">
        <v>594</v>
      </c>
      <c r="BE7" s="58">
        <v>6</v>
      </c>
      <c r="BF7" t="s">
        <v>2086</v>
      </c>
    </row>
    <row r="8" spans="1:61" x14ac:dyDescent="0.3">
      <c r="A8" s="2" t="s">
        <v>262</v>
      </c>
      <c r="B8">
        <v>40030</v>
      </c>
      <c r="C8" s="85">
        <v>0.13</v>
      </c>
      <c r="D8" s="4">
        <v>603</v>
      </c>
      <c r="E8" s="48">
        <v>510</v>
      </c>
      <c r="F8" s="48">
        <v>490</v>
      </c>
      <c r="G8" s="48">
        <v>95</v>
      </c>
      <c r="H8" s="48">
        <v>147</v>
      </c>
      <c r="I8" s="48">
        <v>305</v>
      </c>
      <c r="J8" s="48">
        <v>190</v>
      </c>
      <c r="K8" s="48">
        <v>264</v>
      </c>
      <c r="L8" s="4">
        <v>230</v>
      </c>
      <c r="M8" s="4">
        <v>146</v>
      </c>
      <c r="N8" s="4">
        <v>266</v>
      </c>
      <c r="O8" s="48">
        <v>541</v>
      </c>
      <c r="P8" s="48">
        <v>325</v>
      </c>
      <c r="Q8" s="48">
        <v>134</v>
      </c>
      <c r="R8" s="48">
        <v>250</v>
      </c>
      <c r="S8" s="48">
        <v>250</v>
      </c>
      <c r="T8" s="48">
        <v>250</v>
      </c>
      <c r="U8" s="48">
        <v>250</v>
      </c>
      <c r="V8">
        <v>148</v>
      </c>
      <c r="W8">
        <v>277</v>
      </c>
      <c r="X8">
        <v>142</v>
      </c>
      <c r="Y8">
        <v>182</v>
      </c>
      <c r="Z8">
        <v>251</v>
      </c>
      <c r="AC8" s="35"/>
      <c r="AD8" s="6"/>
      <c r="AE8" s="6"/>
      <c r="AF8" s="36"/>
      <c r="AG8" s="36"/>
      <c r="AH8" s="36"/>
      <c r="AI8" s="36"/>
      <c r="AJ8" s="36"/>
      <c r="AK8" s="48"/>
      <c r="AL8" s="48">
        <v>36</v>
      </c>
      <c r="AM8" s="48">
        <v>23</v>
      </c>
      <c r="AN8" s="48">
        <v>41</v>
      </c>
      <c r="AO8" s="48">
        <v>697</v>
      </c>
      <c r="AP8" s="48"/>
      <c r="AQ8" s="48">
        <v>303</v>
      </c>
      <c r="AR8" s="48">
        <v>110</v>
      </c>
      <c r="AS8" s="48">
        <v>56</v>
      </c>
      <c r="AT8">
        <v>471</v>
      </c>
      <c r="AU8">
        <v>17.600000000000001</v>
      </c>
      <c r="AV8">
        <v>11</v>
      </c>
      <c r="AW8">
        <v>73.3</v>
      </c>
      <c r="AX8">
        <v>431</v>
      </c>
      <c r="AY8">
        <v>384</v>
      </c>
      <c r="AZ8">
        <v>142</v>
      </c>
      <c r="BA8">
        <v>200</v>
      </c>
      <c r="BB8">
        <v>178</v>
      </c>
      <c r="BC8">
        <v>66</v>
      </c>
      <c r="BD8">
        <v>536</v>
      </c>
      <c r="BE8" s="58">
        <f t="shared" si="0"/>
        <v>20</v>
      </c>
      <c r="BF8" t="s">
        <v>693</v>
      </c>
      <c r="BG8" t="s">
        <v>695</v>
      </c>
    </row>
    <row r="9" spans="1:61" x14ac:dyDescent="0.3">
      <c r="A9" s="2" t="s">
        <v>263</v>
      </c>
      <c r="B9">
        <v>54279</v>
      </c>
      <c r="C9" s="85">
        <v>0.18</v>
      </c>
      <c r="D9" s="4">
        <v>826</v>
      </c>
      <c r="E9" s="48">
        <v>510</v>
      </c>
      <c r="F9" s="48">
        <v>490</v>
      </c>
      <c r="G9" s="48">
        <v>106</v>
      </c>
      <c r="H9" s="48">
        <v>169</v>
      </c>
      <c r="I9" s="48">
        <v>242</v>
      </c>
      <c r="J9" s="48">
        <v>246</v>
      </c>
      <c r="K9" s="48">
        <v>238</v>
      </c>
      <c r="L9" s="4">
        <v>117</v>
      </c>
      <c r="M9" s="4">
        <v>194</v>
      </c>
      <c r="N9" s="4">
        <v>346</v>
      </c>
      <c r="O9" s="48">
        <v>176</v>
      </c>
      <c r="P9" s="48">
        <v>423</v>
      </c>
      <c r="Q9" s="48">
        <v>401</v>
      </c>
      <c r="R9" s="48">
        <v>250</v>
      </c>
      <c r="S9" s="48">
        <v>250</v>
      </c>
      <c r="T9" s="48">
        <v>250</v>
      </c>
      <c r="U9" s="48">
        <v>250</v>
      </c>
      <c r="V9">
        <v>130</v>
      </c>
      <c r="W9">
        <v>312</v>
      </c>
      <c r="X9">
        <v>210</v>
      </c>
      <c r="Y9">
        <v>237</v>
      </c>
      <c r="Z9">
        <v>112</v>
      </c>
      <c r="AC9" s="35"/>
      <c r="AD9" s="6"/>
      <c r="AE9" s="6"/>
      <c r="AF9" s="36"/>
      <c r="AG9" s="36"/>
      <c r="AH9" s="36"/>
      <c r="AI9" s="36"/>
      <c r="AJ9" s="36"/>
      <c r="AK9" s="48"/>
      <c r="AL9" s="48">
        <v>18</v>
      </c>
      <c r="AM9" s="48">
        <v>30</v>
      </c>
      <c r="AN9" s="48">
        <v>53</v>
      </c>
      <c r="AO9" s="48">
        <v>593</v>
      </c>
      <c r="AP9" s="48">
        <v>279</v>
      </c>
      <c r="AQ9" s="48">
        <v>128</v>
      </c>
      <c r="AR9" s="48">
        <v>111</v>
      </c>
      <c r="AS9" s="48">
        <v>14</v>
      </c>
      <c r="AT9">
        <v>526</v>
      </c>
      <c r="AU9">
        <v>17.8</v>
      </c>
      <c r="AV9">
        <v>2.8</v>
      </c>
      <c r="AW9">
        <v>80</v>
      </c>
      <c r="AX9">
        <v>440</v>
      </c>
      <c r="AY9">
        <v>384</v>
      </c>
      <c r="AZ9">
        <v>149</v>
      </c>
      <c r="BA9">
        <v>263</v>
      </c>
      <c r="BB9">
        <v>229</v>
      </c>
      <c r="BC9">
        <v>89</v>
      </c>
      <c r="BD9">
        <v>403</v>
      </c>
      <c r="BE9" s="58">
        <f t="shared" si="0"/>
        <v>16</v>
      </c>
      <c r="BF9" t="s">
        <v>696</v>
      </c>
      <c r="BG9" t="s">
        <v>693</v>
      </c>
      <c r="BH9" t="s">
        <v>697</v>
      </c>
    </row>
    <row r="10" spans="1:61" x14ac:dyDescent="0.3">
      <c r="A10" s="2" t="s">
        <v>264</v>
      </c>
      <c r="B10">
        <v>7280</v>
      </c>
      <c r="C10" s="85">
        <v>0.02</v>
      </c>
      <c r="D10" s="4">
        <v>469</v>
      </c>
      <c r="E10" s="48">
        <v>503</v>
      </c>
      <c r="F10" s="48">
        <v>497</v>
      </c>
      <c r="G10" s="48">
        <v>88</v>
      </c>
      <c r="H10" s="48">
        <v>164</v>
      </c>
      <c r="I10" s="48">
        <v>258</v>
      </c>
      <c r="J10" s="48">
        <v>255</v>
      </c>
      <c r="K10" s="48">
        <v>235</v>
      </c>
      <c r="L10" s="4">
        <v>93</v>
      </c>
      <c r="M10" s="4">
        <v>272</v>
      </c>
      <c r="N10" s="4">
        <v>311</v>
      </c>
      <c r="O10" s="48">
        <v>296</v>
      </c>
      <c r="P10" s="48">
        <v>534</v>
      </c>
      <c r="Q10" s="48">
        <v>171</v>
      </c>
      <c r="R10" s="48">
        <v>250</v>
      </c>
      <c r="S10" s="48">
        <v>250</v>
      </c>
      <c r="T10" s="48">
        <v>250</v>
      </c>
      <c r="U10" s="48">
        <v>250</v>
      </c>
      <c r="V10">
        <v>700</v>
      </c>
      <c r="W10">
        <v>260</v>
      </c>
      <c r="X10">
        <v>40</v>
      </c>
      <c r="Y10">
        <v>0</v>
      </c>
      <c r="Z10">
        <v>0</v>
      </c>
      <c r="AC10" s="35"/>
      <c r="AD10" s="6"/>
      <c r="AE10" s="6"/>
      <c r="AF10" s="4"/>
      <c r="AG10" s="4"/>
      <c r="AH10" s="4"/>
      <c r="AI10" s="4"/>
      <c r="AJ10" s="4"/>
      <c r="AL10">
        <v>14</v>
      </c>
      <c r="AM10">
        <v>40</v>
      </c>
      <c r="AN10">
        <v>46</v>
      </c>
      <c r="AR10">
        <v>78</v>
      </c>
      <c r="AS10">
        <v>20</v>
      </c>
      <c r="AT10">
        <v>569</v>
      </c>
      <c r="AU10">
        <v>12.6</v>
      </c>
      <c r="AV10">
        <v>3.6</v>
      </c>
      <c r="AW10">
        <v>84.1</v>
      </c>
      <c r="AX10">
        <v>356</v>
      </c>
      <c r="AY10">
        <v>315</v>
      </c>
      <c r="AZ10">
        <v>279</v>
      </c>
      <c r="BA10">
        <v>166</v>
      </c>
      <c r="BB10">
        <v>147</v>
      </c>
      <c r="BC10">
        <v>130</v>
      </c>
      <c r="BD10">
        <v>533</v>
      </c>
      <c r="BE10" s="58">
        <f t="shared" si="0"/>
        <v>24</v>
      </c>
    </row>
    <row r="11" spans="1:61" x14ac:dyDescent="0.3">
      <c r="A11" s="2" t="s">
        <v>21</v>
      </c>
      <c r="B11">
        <v>106513</v>
      </c>
      <c r="D11" s="4">
        <v>2000</v>
      </c>
      <c r="E11" s="48">
        <v>514</v>
      </c>
      <c r="F11" s="48">
        <v>486</v>
      </c>
      <c r="G11" s="48">
        <v>79</v>
      </c>
      <c r="H11" s="48">
        <v>120</v>
      </c>
      <c r="I11" s="48">
        <v>224</v>
      </c>
      <c r="J11" s="48">
        <v>238</v>
      </c>
      <c r="K11" s="48">
        <v>339</v>
      </c>
      <c r="L11" s="4">
        <v>0</v>
      </c>
      <c r="M11" s="4">
        <v>258</v>
      </c>
      <c r="N11" s="4">
        <v>324</v>
      </c>
      <c r="O11" s="48">
        <v>920</v>
      </c>
      <c r="P11" s="48">
        <v>80</v>
      </c>
      <c r="Q11" s="48">
        <v>0</v>
      </c>
      <c r="R11" s="48">
        <v>250</v>
      </c>
      <c r="S11" s="48">
        <v>250</v>
      </c>
      <c r="T11" s="48">
        <v>250</v>
      </c>
      <c r="U11" s="48">
        <v>250</v>
      </c>
      <c r="V11">
        <v>172</v>
      </c>
      <c r="W11">
        <v>173</v>
      </c>
      <c r="X11">
        <v>343</v>
      </c>
      <c r="Y11">
        <v>109</v>
      </c>
      <c r="Z11">
        <v>204</v>
      </c>
      <c r="AC11" s="35"/>
      <c r="AD11" s="6"/>
      <c r="AE11" s="6"/>
      <c r="AF11" s="4"/>
      <c r="AG11" s="4"/>
      <c r="AH11" s="4"/>
      <c r="AI11" s="4"/>
      <c r="AJ11" s="4"/>
      <c r="AL11">
        <v>0</v>
      </c>
      <c r="AM11">
        <v>44</v>
      </c>
      <c r="AN11">
        <v>56</v>
      </c>
      <c r="AR11">
        <v>80</v>
      </c>
      <c r="AS11">
        <v>14</v>
      </c>
      <c r="AT11">
        <v>494</v>
      </c>
      <c r="AU11">
        <v>12.8</v>
      </c>
      <c r="AV11">
        <v>2.6</v>
      </c>
      <c r="AW11">
        <v>84.8</v>
      </c>
      <c r="AX11">
        <v>361</v>
      </c>
      <c r="AY11">
        <v>583</v>
      </c>
      <c r="AZ11">
        <v>55</v>
      </c>
      <c r="BA11">
        <v>194</v>
      </c>
      <c r="BB11">
        <v>314</v>
      </c>
      <c r="BC11">
        <v>30</v>
      </c>
      <c r="BD11">
        <v>462</v>
      </c>
      <c r="BE11" s="58">
        <f t="shared" si="0"/>
        <v>0</v>
      </c>
    </row>
    <row r="12" spans="1:61" x14ac:dyDescent="0.3">
      <c r="A12" s="2" t="s">
        <v>265</v>
      </c>
      <c r="B12">
        <v>115259</v>
      </c>
      <c r="D12" s="4">
        <v>1000</v>
      </c>
      <c r="E12" s="48">
        <v>540</v>
      </c>
      <c r="F12" s="48">
        <v>460</v>
      </c>
      <c r="G12" s="48">
        <v>89</v>
      </c>
      <c r="H12" s="48">
        <v>160</v>
      </c>
      <c r="I12" s="48">
        <v>297</v>
      </c>
      <c r="J12" s="48">
        <v>247</v>
      </c>
      <c r="K12" s="48">
        <v>207</v>
      </c>
      <c r="L12" s="4">
        <v>69</v>
      </c>
      <c r="M12" s="4">
        <v>439</v>
      </c>
      <c r="N12" s="4">
        <v>196</v>
      </c>
      <c r="O12" s="48">
        <v>749</v>
      </c>
      <c r="P12" s="48">
        <v>0</v>
      </c>
      <c r="Q12" s="48">
        <v>251</v>
      </c>
      <c r="R12" s="48">
        <v>250</v>
      </c>
      <c r="S12" s="48">
        <v>250</v>
      </c>
      <c r="T12" s="48">
        <v>250</v>
      </c>
      <c r="U12" s="48">
        <v>250</v>
      </c>
      <c r="V12">
        <v>128</v>
      </c>
      <c r="W12">
        <v>195</v>
      </c>
      <c r="X12">
        <v>484</v>
      </c>
      <c r="Y12">
        <v>194</v>
      </c>
      <c r="Z12">
        <v>0</v>
      </c>
      <c r="AE12" s="6"/>
      <c r="AF12" s="4"/>
      <c r="AG12" s="4"/>
      <c r="AH12" s="4"/>
      <c r="AI12" s="4"/>
      <c r="AJ12" s="4"/>
      <c r="AL12">
        <v>10</v>
      </c>
      <c r="AM12">
        <v>62</v>
      </c>
      <c r="AN12">
        <v>28</v>
      </c>
      <c r="AR12">
        <v>0</v>
      </c>
      <c r="AS12">
        <v>21</v>
      </c>
      <c r="AT12">
        <v>569</v>
      </c>
      <c r="AV12">
        <v>3.3</v>
      </c>
      <c r="AW12">
        <v>80.8</v>
      </c>
      <c r="BE12" s="58"/>
    </row>
    <row r="13" spans="1:61" x14ac:dyDescent="0.3">
      <c r="A13" s="2" t="s">
        <v>266</v>
      </c>
      <c r="B13">
        <v>23808</v>
      </c>
      <c r="D13" s="4">
        <v>1000</v>
      </c>
      <c r="E13" s="48">
        <v>334</v>
      </c>
      <c r="F13" s="48">
        <v>652</v>
      </c>
      <c r="G13" s="48">
        <v>153</v>
      </c>
      <c r="H13" s="48">
        <v>322</v>
      </c>
      <c r="I13" s="48">
        <v>359</v>
      </c>
      <c r="J13" s="48">
        <v>128</v>
      </c>
      <c r="K13" s="48">
        <v>38</v>
      </c>
      <c r="L13" s="4">
        <v>309</v>
      </c>
      <c r="M13" s="4">
        <v>146</v>
      </c>
      <c r="N13" s="4">
        <v>354</v>
      </c>
      <c r="O13" s="48">
        <v>0</v>
      </c>
      <c r="P13" s="48">
        <v>0</v>
      </c>
      <c r="Q13" s="48">
        <v>0</v>
      </c>
      <c r="R13" s="48">
        <v>250</v>
      </c>
      <c r="S13" s="48">
        <v>250</v>
      </c>
      <c r="T13" s="48">
        <v>250</v>
      </c>
      <c r="U13" s="48">
        <v>250</v>
      </c>
      <c r="V13">
        <v>136</v>
      </c>
      <c r="W13">
        <v>343</v>
      </c>
      <c r="X13">
        <v>362</v>
      </c>
      <c r="Y13">
        <v>159</v>
      </c>
      <c r="Z13">
        <v>0</v>
      </c>
      <c r="AA13">
        <v>244</v>
      </c>
      <c r="AB13">
        <v>104</v>
      </c>
      <c r="AC13" s="35">
        <v>241</v>
      </c>
      <c r="AD13" s="6">
        <v>411</v>
      </c>
      <c r="AE13" s="6"/>
      <c r="AF13" s="4"/>
      <c r="AG13" s="4"/>
      <c r="AH13" s="4"/>
      <c r="AI13" s="4"/>
      <c r="AJ13" s="4"/>
      <c r="AL13">
        <v>38</v>
      </c>
      <c r="AM13">
        <v>18</v>
      </c>
      <c r="AN13">
        <v>44</v>
      </c>
      <c r="AR13">
        <v>0</v>
      </c>
      <c r="AS13">
        <v>0</v>
      </c>
      <c r="AT13">
        <v>0</v>
      </c>
      <c r="BE13" s="58"/>
      <c r="BF13" t="s">
        <v>2087</v>
      </c>
    </row>
    <row r="14" spans="1:61" x14ac:dyDescent="0.3">
      <c r="A14" s="2" t="s">
        <v>7</v>
      </c>
      <c r="B14">
        <v>269365</v>
      </c>
      <c r="D14" s="4">
        <v>3000</v>
      </c>
      <c r="E14" s="36">
        <v>505</v>
      </c>
      <c r="F14" s="36">
        <v>495</v>
      </c>
      <c r="G14" s="36">
        <v>116</v>
      </c>
      <c r="H14" s="36">
        <v>173</v>
      </c>
      <c r="I14" s="36">
        <v>246</v>
      </c>
      <c r="J14" s="36">
        <v>238</v>
      </c>
      <c r="K14" s="36">
        <v>226</v>
      </c>
      <c r="L14" s="4">
        <v>53</v>
      </c>
      <c r="M14" s="4">
        <v>271</v>
      </c>
      <c r="N14" s="4">
        <v>333</v>
      </c>
      <c r="O14" s="36">
        <v>757</v>
      </c>
      <c r="P14" s="48">
        <v>0</v>
      </c>
      <c r="Q14" s="36">
        <v>243</v>
      </c>
      <c r="R14" s="36">
        <v>250</v>
      </c>
      <c r="S14" s="36">
        <v>250</v>
      </c>
      <c r="T14" s="36">
        <v>250</v>
      </c>
      <c r="U14" s="36">
        <v>250</v>
      </c>
      <c r="V14" s="36">
        <v>171</v>
      </c>
      <c r="W14" s="36">
        <v>208</v>
      </c>
      <c r="X14" s="36">
        <v>383</v>
      </c>
      <c r="Y14" s="36">
        <v>239</v>
      </c>
      <c r="Z14" s="48">
        <v>0</v>
      </c>
      <c r="AA14" s="48">
        <v>584</v>
      </c>
      <c r="AB14" s="48">
        <v>195</v>
      </c>
      <c r="AC14" s="35">
        <v>137</v>
      </c>
      <c r="AD14" s="6">
        <v>84</v>
      </c>
      <c r="AE14" s="6"/>
      <c r="AF14" s="48"/>
      <c r="AG14" s="48"/>
      <c r="AH14" s="48"/>
      <c r="AI14" s="48"/>
      <c r="AJ14" s="48"/>
      <c r="AK14" s="48"/>
      <c r="AL14" s="48">
        <v>8</v>
      </c>
      <c r="AM14" s="48">
        <v>41</v>
      </c>
      <c r="AN14" s="48">
        <v>51</v>
      </c>
      <c r="AO14" s="48"/>
      <c r="AP14" s="48"/>
      <c r="AQ14" s="48"/>
      <c r="AR14" s="48">
        <v>135</v>
      </c>
      <c r="AS14" s="48">
        <v>15</v>
      </c>
      <c r="AT14">
        <v>503</v>
      </c>
      <c r="AU14">
        <v>21.6</v>
      </c>
      <c r="AV14">
        <v>3</v>
      </c>
      <c r="AW14">
        <v>76.599999999999994</v>
      </c>
      <c r="AX14">
        <v>483</v>
      </c>
      <c r="AY14">
        <v>499</v>
      </c>
      <c r="AZ14">
        <v>0</v>
      </c>
      <c r="BA14">
        <v>307</v>
      </c>
      <c r="BB14">
        <v>317</v>
      </c>
      <c r="BD14">
        <v>365</v>
      </c>
      <c r="BE14" s="58">
        <f t="shared" si="0"/>
        <v>11</v>
      </c>
      <c r="BF14" t="s">
        <v>699</v>
      </c>
    </row>
    <row r="15" spans="1:61" x14ac:dyDescent="0.3">
      <c r="A15" s="1"/>
      <c r="AA15" t="s">
        <v>2162</v>
      </c>
      <c r="AB15" t="s">
        <v>2163</v>
      </c>
      <c r="AC15" s="35" t="s">
        <v>2164</v>
      </c>
      <c r="AD15" s="6" t="s">
        <v>2165</v>
      </c>
    </row>
    <row r="16" spans="1:61" ht="29.25" customHeight="1" x14ac:dyDescent="0.3">
      <c r="A16" s="1" t="s">
        <v>710</v>
      </c>
      <c r="B16" s="4">
        <v>300833</v>
      </c>
      <c r="C16" s="4"/>
      <c r="D16" s="1">
        <v>5000</v>
      </c>
      <c r="E16" s="36">
        <v>2573</v>
      </c>
      <c r="F16" s="36">
        <v>2427</v>
      </c>
      <c r="G16" s="36">
        <v>466</v>
      </c>
      <c r="H16" s="36">
        <v>738</v>
      </c>
      <c r="I16" s="36">
        <v>1246</v>
      </c>
      <c r="J16" s="36">
        <v>1231</v>
      </c>
      <c r="K16" s="36">
        <v>1319</v>
      </c>
      <c r="L16" s="4">
        <v>683</v>
      </c>
      <c r="M16" s="4">
        <v>1307</v>
      </c>
      <c r="N16" s="4">
        <v>1225</v>
      </c>
      <c r="O16" s="36">
        <v>2023</v>
      </c>
      <c r="P16" s="36">
        <v>1757</v>
      </c>
      <c r="Q16" s="36">
        <v>1218</v>
      </c>
      <c r="R16" s="36"/>
      <c r="S16" s="36"/>
      <c r="T16" s="36"/>
      <c r="U16" s="36"/>
      <c r="V16" s="4">
        <v>887</v>
      </c>
      <c r="W16" s="4">
        <v>1165</v>
      </c>
      <c r="X16" s="4">
        <v>840</v>
      </c>
      <c r="Y16" s="4">
        <v>521</v>
      </c>
      <c r="Z16" s="4">
        <v>670</v>
      </c>
      <c r="AA16" s="4">
        <v>917</v>
      </c>
      <c r="AB16" s="4">
        <v>0</v>
      </c>
      <c r="AC16" s="4">
        <v>1062</v>
      </c>
      <c r="AD16" s="4">
        <v>2032</v>
      </c>
      <c r="AE16" s="4">
        <v>1905</v>
      </c>
      <c r="AK16" s="36">
        <v>400</v>
      </c>
      <c r="AL16" s="36">
        <v>178</v>
      </c>
      <c r="AM16" s="36">
        <v>151</v>
      </c>
      <c r="AN16" s="36"/>
      <c r="AO16" s="36"/>
      <c r="AP16" s="36"/>
      <c r="AQ16" s="36"/>
      <c r="AR16" s="36"/>
      <c r="AS16" s="36"/>
      <c r="BA16" t="s">
        <v>698</v>
      </c>
    </row>
    <row r="17" spans="1:52" ht="15" customHeight="1" x14ac:dyDescent="0.3">
      <c r="A17" s="2" t="s">
        <v>22</v>
      </c>
      <c r="B17" s="2">
        <v>53362</v>
      </c>
      <c r="C17" s="43">
        <v>0.18</v>
      </c>
      <c r="D17" s="4">
        <v>798</v>
      </c>
      <c r="E17">
        <v>417</v>
      </c>
      <c r="F17">
        <v>382</v>
      </c>
      <c r="G17">
        <v>83</v>
      </c>
      <c r="H17">
        <v>117</v>
      </c>
      <c r="I17">
        <v>188</v>
      </c>
      <c r="J17">
        <v>194</v>
      </c>
      <c r="K17">
        <v>218</v>
      </c>
      <c r="L17">
        <v>82</v>
      </c>
      <c r="M17">
        <v>205</v>
      </c>
      <c r="N17">
        <v>211</v>
      </c>
      <c r="O17">
        <v>372</v>
      </c>
      <c r="P17">
        <v>155</v>
      </c>
      <c r="Q17">
        <v>273</v>
      </c>
      <c r="R17">
        <v>0</v>
      </c>
      <c r="S17">
        <v>0</v>
      </c>
      <c r="T17">
        <v>0</v>
      </c>
      <c r="U17">
        <v>0</v>
      </c>
      <c r="AF17" s="44">
        <v>145</v>
      </c>
      <c r="AG17" s="44">
        <v>177</v>
      </c>
      <c r="AH17" s="44">
        <v>223</v>
      </c>
      <c r="AI17" s="44">
        <v>168</v>
      </c>
      <c r="AJ17" s="45">
        <v>85</v>
      </c>
      <c r="AK17" s="2"/>
      <c r="AL17" s="49" t="s">
        <v>700</v>
      </c>
      <c r="AR17" t="s">
        <v>701</v>
      </c>
    </row>
    <row r="18" spans="1:52" ht="15.75" customHeight="1" x14ac:dyDescent="0.3">
      <c r="A18" s="2" t="s">
        <v>17</v>
      </c>
      <c r="B18" s="33">
        <v>70087</v>
      </c>
      <c r="C18" s="43">
        <v>0.23</v>
      </c>
      <c r="D18" s="4">
        <v>1048</v>
      </c>
      <c r="E18">
        <v>536</v>
      </c>
      <c r="F18">
        <v>513</v>
      </c>
      <c r="G18">
        <v>92</v>
      </c>
      <c r="H18">
        <v>156</v>
      </c>
      <c r="I18">
        <v>239</v>
      </c>
      <c r="J18">
        <v>281</v>
      </c>
      <c r="K18">
        <v>282</v>
      </c>
      <c r="L18">
        <v>113</v>
      </c>
      <c r="M18">
        <v>337</v>
      </c>
      <c r="N18">
        <v>226</v>
      </c>
      <c r="O18">
        <v>389</v>
      </c>
      <c r="P18">
        <v>454</v>
      </c>
      <c r="Q18">
        <v>204</v>
      </c>
      <c r="R18">
        <v>0</v>
      </c>
      <c r="S18">
        <v>0</v>
      </c>
      <c r="T18">
        <v>0</v>
      </c>
      <c r="U18">
        <v>0</v>
      </c>
      <c r="AF18" s="44" t="s">
        <v>702</v>
      </c>
      <c r="AG18" s="44" t="s">
        <v>703</v>
      </c>
      <c r="AH18" s="44" t="s">
        <v>704</v>
      </c>
      <c r="AI18" s="44" t="s">
        <v>705</v>
      </c>
      <c r="AJ18" s="45" t="s">
        <v>706</v>
      </c>
      <c r="AK18" s="2" t="s">
        <v>262</v>
      </c>
      <c r="AL18" s="46" t="s">
        <v>707</v>
      </c>
      <c r="AR18" t="s">
        <v>708</v>
      </c>
    </row>
    <row r="19" spans="1:52" ht="17.25" customHeight="1" x14ac:dyDescent="0.3">
      <c r="A19" s="2" t="s">
        <v>18</v>
      </c>
      <c r="B19" s="2">
        <v>50531</v>
      </c>
      <c r="C19" s="43">
        <v>0.17</v>
      </c>
      <c r="D19" s="4">
        <v>756</v>
      </c>
      <c r="E19">
        <v>390</v>
      </c>
      <c r="F19">
        <v>367</v>
      </c>
      <c r="G19">
        <v>62</v>
      </c>
      <c r="H19">
        <v>94</v>
      </c>
      <c r="I19">
        <v>173</v>
      </c>
      <c r="J19">
        <v>211</v>
      </c>
      <c r="K19">
        <v>217</v>
      </c>
      <c r="L19">
        <v>165</v>
      </c>
      <c r="M19">
        <v>210</v>
      </c>
      <c r="N19">
        <v>103</v>
      </c>
      <c r="O19">
        <v>267</v>
      </c>
      <c r="P19">
        <v>363</v>
      </c>
      <c r="Q19">
        <v>128</v>
      </c>
      <c r="R19">
        <v>0</v>
      </c>
      <c r="S19">
        <v>0</v>
      </c>
      <c r="T19">
        <v>0</v>
      </c>
      <c r="U19">
        <v>0</v>
      </c>
      <c r="AG19" s="44"/>
      <c r="AH19" s="44"/>
      <c r="AI19" s="44"/>
      <c r="AJ19" s="45"/>
      <c r="AK19" s="2"/>
      <c r="AL19" s="46" t="s">
        <v>709</v>
      </c>
      <c r="AR19" t="s">
        <v>708</v>
      </c>
    </row>
    <row r="20" spans="1:52" x14ac:dyDescent="0.3">
      <c r="A20" s="2" t="s">
        <v>19</v>
      </c>
      <c r="B20" s="2">
        <v>31352</v>
      </c>
      <c r="C20" s="43">
        <v>0.1</v>
      </c>
      <c r="D20" s="4">
        <v>500</v>
      </c>
      <c r="E20">
        <v>262</v>
      </c>
      <c r="F20">
        <v>238</v>
      </c>
      <c r="G20">
        <v>41</v>
      </c>
      <c r="H20">
        <v>76</v>
      </c>
      <c r="I20">
        <v>148</v>
      </c>
      <c r="J20">
        <v>113</v>
      </c>
      <c r="K20">
        <v>123</v>
      </c>
      <c r="L20">
        <v>20</v>
      </c>
      <c r="M20">
        <v>190</v>
      </c>
      <c r="N20">
        <v>128</v>
      </c>
      <c r="O20">
        <v>164</v>
      </c>
      <c r="P20">
        <v>134</v>
      </c>
      <c r="Q20">
        <v>203</v>
      </c>
      <c r="R20">
        <v>0</v>
      </c>
      <c r="S20">
        <v>0</v>
      </c>
      <c r="T20">
        <v>0</v>
      </c>
      <c r="U20">
        <v>0</v>
      </c>
      <c r="AL20" s="46"/>
    </row>
    <row r="21" spans="1:52" x14ac:dyDescent="0.3">
      <c r="A21" s="2" t="s">
        <v>262</v>
      </c>
      <c r="B21" s="2">
        <v>40302</v>
      </c>
      <c r="C21" s="43">
        <v>0.13</v>
      </c>
      <c r="D21" s="4">
        <v>603</v>
      </c>
      <c r="E21">
        <v>308</v>
      </c>
      <c r="F21">
        <v>296</v>
      </c>
      <c r="G21">
        <v>58</v>
      </c>
      <c r="H21">
        <v>89</v>
      </c>
      <c r="I21">
        <v>184</v>
      </c>
      <c r="J21">
        <v>115</v>
      </c>
      <c r="K21">
        <v>160</v>
      </c>
      <c r="L21">
        <v>139</v>
      </c>
      <c r="M21">
        <v>88</v>
      </c>
      <c r="N21">
        <v>161</v>
      </c>
      <c r="O21">
        <v>311</v>
      </c>
      <c r="P21">
        <v>136</v>
      </c>
      <c r="Q21">
        <v>158</v>
      </c>
      <c r="R21">
        <v>0</v>
      </c>
      <c r="S21">
        <v>0</v>
      </c>
      <c r="T21">
        <v>0</v>
      </c>
      <c r="U21">
        <v>0</v>
      </c>
      <c r="AC21" s="10"/>
      <c r="AD21" s="10"/>
      <c r="AF21" s="36"/>
      <c r="AG21" s="36"/>
      <c r="AH21" s="36"/>
      <c r="AI21" s="36"/>
      <c r="AJ21" s="36"/>
      <c r="AK21" s="2"/>
      <c r="AL21" s="46"/>
    </row>
    <row r="22" spans="1:52" x14ac:dyDescent="0.3">
      <c r="A22" s="2" t="s">
        <v>263</v>
      </c>
      <c r="B22" s="2">
        <v>55199</v>
      </c>
      <c r="C22" s="43">
        <v>0.18</v>
      </c>
      <c r="D22" s="4">
        <v>826</v>
      </c>
      <c r="E22">
        <v>422</v>
      </c>
      <c r="F22">
        <v>405</v>
      </c>
      <c r="G22">
        <v>88</v>
      </c>
      <c r="H22">
        <v>140</v>
      </c>
      <c r="I22">
        <v>200</v>
      </c>
      <c r="J22">
        <v>204</v>
      </c>
      <c r="K22">
        <v>197</v>
      </c>
      <c r="L22">
        <v>97</v>
      </c>
      <c r="M22">
        <v>161</v>
      </c>
      <c r="N22">
        <v>286</v>
      </c>
      <c r="O22">
        <v>332</v>
      </c>
      <c r="P22">
        <v>350</v>
      </c>
      <c r="Q22">
        <v>146</v>
      </c>
      <c r="R22">
        <v>0</v>
      </c>
      <c r="S22">
        <v>0</v>
      </c>
      <c r="T22">
        <v>0</v>
      </c>
      <c r="U22">
        <v>0</v>
      </c>
      <c r="AC22" s="10"/>
      <c r="AD22" s="10"/>
      <c r="AF22" s="36"/>
      <c r="AG22" s="36"/>
      <c r="AH22" s="36"/>
      <c r="AI22" s="36"/>
      <c r="AJ22" s="36"/>
      <c r="AK22" s="2"/>
      <c r="AL22" s="46"/>
    </row>
    <row r="23" spans="1:52" x14ac:dyDescent="0.3">
      <c r="A23" s="2" t="s">
        <v>264</v>
      </c>
      <c r="B23" s="2">
        <v>7365</v>
      </c>
      <c r="C23" s="43"/>
      <c r="D23" s="4">
        <v>469</v>
      </c>
      <c r="E23">
        <v>236</v>
      </c>
      <c r="F23">
        <v>234</v>
      </c>
      <c r="G23">
        <v>42</v>
      </c>
      <c r="H23">
        <v>77</v>
      </c>
      <c r="I23">
        <v>122</v>
      </c>
      <c r="J23">
        <v>120</v>
      </c>
      <c r="K23">
        <v>111</v>
      </c>
      <c r="L23">
        <v>44</v>
      </c>
      <c r="M23">
        <v>128</v>
      </c>
      <c r="N23">
        <v>147</v>
      </c>
      <c r="O23">
        <v>141</v>
      </c>
      <c r="P23">
        <v>244</v>
      </c>
      <c r="Q23">
        <v>85</v>
      </c>
      <c r="R23">
        <v>0</v>
      </c>
      <c r="S23">
        <v>0</v>
      </c>
      <c r="T23">
        <v>0</v>
      </c>
      <c r="U23">
        <v>0</v>
      </c>
      <c r="V23" s="1"/>
      <c r="W23" s="1"/>
      <c r="X23" s="1"/>
      <c r="Y23" s="1"/>
      <c r="Z23" s="1"/>
      <c r="AA23" s="1"/>
      <c r="AB23" s="1"/>
      <c r="AC23" s="47"/>
      <c r="AD23" s="47"/>
      <c r="AF23" s="36">
        <v>295</v>
      </c>
      <c r="AG23" s="36">
        <v>186</v>
      </c>
      <c r="AH23" s="36">
        <v>282</v>
      </c>
      <c r="AI23" s="36">
        <v>108</v>
      </c>
      <c r="AJ23" s="36">
        <v>129</v>
      </c>
      <c r="AK23" s="2" t="s">
        <v>262</v>
      </c>
      <c r="AL23" s="46"/>
      <c r="AN23" s="1"/>
      <c r="AO23" s="2"/>
      <c r="AS23" s="1"/>
      <c r="AT23" s="1"/>
      <c r="AU23" s="1"/>
      <c r="AV23" s="1"/>
      <c r="AW23" s="1"/>
      <c r="AX23" s="1"/>
      <c r="AY23" s="1"/>
    </row>
    <row r="24" spans="1:52" x14ac:dyDescent="0.3">
      <c r="A24" s="2" t="s">
        <v>21</v>
      </c>
      <c r="B24" s="2">
        <v>105918</v>
      </c>
      <c r="C24" s="43"/>
      <c r="D24" s="4">
        <v>2000</v>
      </c>
      <c r="E24">
        <v>1028</v>
      </c>
      <c r="F24">
        <v>972</v>
      </c>
      <c r="G24">
        <v>158</v>
      </c>
      <c r="H24">
        <v>240</v>
      </c>
      <c r="I24">
        <v>448</v>
      </c>
      <c r="J24">
        <v>476</v>
      </c>
      <c r="K24">
        <v>678</v>
      </c>
      <c r="L24">
        <v>0</v>
      </c>
      <c r="M24">
        <v>517</v>
      </c>
      <c r="N24">
        <v>648</v>
      </c>
      <c r="O24">
        <v>1840</v>
      </c>
      <c r="P24">
        <v>244</v>
      </c>
      <c r="Q24">
        <v>0</v>
      </c>
      <c r="R24">
        <v>0</v>
      </c>
      <c r="S24">
        <v>0</v>
      </c>
      <c r="T24">
        <v>0</v>
      </c>
      <c r="U24">
        <v>0</v>
      </c>
      <c r="AF24" s="36"/>
      <c r="AG24" s="36"/>
      <c r="AH24" s="36"/>
      <c r="AI24" s="36"/>
      <c r="AJ24" s="36"/>
      <c r="AK24" s="2"/>
      <c r="AL24" s="46"/>
    </row>
    <row r="25" spans="1:52" x14ac:dyDescent="0.3">
      <c r="A25" s="2" t="s">
        <v>265</v>
      </c>
      <c r="B25">
        <v>114401</v>
      </c>
      <c r="C25" s="43"/>
      <c r="D25" s="4">
        <v>1000</v>
      </c>
      <c r="E25">
        <v>540</v>
      </c>
      <c r="F25">
        <v>460</v>
      </c>
      <c r="G25">
        <v>89</v>
      </c>
      <c r="H25">
        <v>160</v>
      </c>
      <c r="I25">
        <v>297</v>
      </c>
      <c r="J25">
        <v>247</v>
      </c>
      <c r="K25">
        <v>207</v>
      </c>
      <c r="L25">
        <v>70</v>
      </c>
      <c r="M25">
        <v>440</v>
      </c>
      <c r="N25">
        <v>196</v>
      </c>
      <c r="O25">
        <v>749</v>
      </c>
      <c r="P25">
        <v>0</v>
      </c>
      <c r="Q25">
        <v>251</v>
      </c>
      <c r="R25">
        <v>0</v>
      </c>
      <c r="S25">
        <v>0</v>
      </c>
      <c r="T25">
        <v>0</v>
      </c>
      <c r="U25">
        <v>0</v>
      </c>
      <c r="AF25" s="36"/>
      <c r="AG25" s="36"/>
      <c r="AH25" s="36"/>
      <c r="AI25" s="36"/>
      <c r="AJ25" s="36"/>
      <c r="AL25" s="46"/>
    </row>
    <row r="26" spans="1:52" x14ac:dyDescent="0.3">
      <c r="A26" s="2" t="s">
        <v>266</v>
      </c>
      <c r="B26" s="2">
        <v>24903</v>
      </c>
      <c r="C26" s="43"/>
      <c r="D26" s="4">
        <v>1000</v>
      </c>
      <c r="E26">
        <v>338</v>
      </c>
      <c r="F26">
        <v>662</v>
      </c>
      <c r="G26">
        <v>153</v>
      </c>
      <c r="H26">
        <v>322</v>
      </c>
      <c r="I26">
        <v>359</v>
      </c>
      <c r="J26">
        <v>128</v>
      </c>
      <c r="K26">
        <v>38</v>
      </c>
      <c r="L26">
        <v>309</v>
      </c>
      <c r="M26">
        <v>147</v>
      </c>
      <c r="N26">
        <v>355</v>
      </c>
      <c r="O26">
        <v>0</v>
      </c>
      <c r="P26">
        <v>0</v>
      </c>
      <c r="Q26">
        <v>0</v>
      </c>
      <c r="R26">
        <v>244</v>
      </c>
      <c r="S26">
        <v>104</v>
      </c>
      <c r="T26">
        <v>241</v>
      </c>
      <c r="U26">
        <v>0</v>
      </c>
    </row>
    <row r="27" spans="1:52" x14ac:dyDescent="0.3">
      <c r="A27" s="2" t="s">
        <v>7</v>
      </c>
      <c r="B27" s="2">
        <v>274384</v>
      </c>
      <c r="C27" s="42"/>
      <c r="D27" s="4">
        <v>3000</v>
      </c>
      <c r="E27">
        <v>1515</v>
      </c>
      <c r="F27">
        <v>1485</v>
      </c>
      <c r="G27">
        <v>348</v>
      </c>
      <c r="H27">
        <v>519</v>
      </c>
      <c r="I27">
        <v>738</v>
      </c>
      <c r="J27">
        <v>714</v>
      </c>
      <c r="K27">
        <v>678</v>
      </c>
      <c r="L27">
        <v>158</v>
      </c>
      <c r="M27">
        <v>815</v>
      </c>
      <c r="N27">
        <v>1000</v>
      </c>
      <c r="O27">
        <v>2271</v>
      </c>
      <c r="P27">
        <v>0</v>
      </c>
      <c r="Q27">
        <v>729</v>
      </c>
      <c r="R27">
        <v>1803</v>
      </c>
      <c r="S27">
        <v>555</v>
      </c>
      <c r="T27">
        <v>402</v>
      </c>
      <c r="U27">
        <v>240</v>
      </c>
      <c r="AW27" t="s">
        <v>680</v>
      </c>
      <c r="AX27" t="s">
        <v>681</v>
      </c>
      <c r="AY27" t="s">
        <v>682</v>
      </c>
      <c r="AZ27" t="s">
        <v>683</v>
      </c>
    </row>
    <row r="28" spans="1:52" x14ac:dyDescent="0.3">
      <c r="AV28" t="s">
        <v>19</v>
      </c>
      <c r="AW28">
        <v>230</v>
      </c>
      <c r="AX28">
        <v>240</v>
      </c>
      <c r="AY28">
        <v>288</v>
      </c>
      <c r="AZ28">
        <v>242</v>
      </c>
    </row>
    <row r="29" spans="1:52" x14ac:dyDescent="0.3">
      <c r="AV29" t="s">
        <v>18</v>
      </c>
      <c r="AW29">
        <v>266</v>
      </c>
      <c r="AX29">
        <v>389</v>
      </c>
      <c r="AY29">
        <v>124</v>
      </c>
      <c r="AZ29">
        <v>221</v>
      </c>
    </row>
    <row r="31" spans="1:52" x14ac:dyDescent="0.3">
      <c r="M31" s="1"/>
      <c r="N31" s="1"/>
      <c r="O31" s="1"/>
      <c r="P31" s="1"/>
      <c r="Q31" s="1"/>
      <c r="R31" s="1"/>
      <c r="S31" s="1"/>
      <c r="T31" s="1"/>
      <c r="U31" s="1"/>
      <c r="V31" s="1"/>
      <c r="W31" s="1"/>
      <c r="AF31" t="s">
        <v>2088</v>
      </c>
    </row>
    <row r="32" spans="1:52" x14ac:dyDescent="0.3">
      <c r="M32" s="35"/>
      <c r="N32" s="35"/>
      <c r="O32" s="35"/>
      <c r="P32" s="35"/>
      <c r="Q32" s="35"/>
      <c r="R32" s="35"/>
      <c r="S32" s="35"/>
      <c r="T32" s="35"/>
      <c r="U32" s="4"/>
      <c r="V32" s="6"/>
      <c r="W32" s="35"/>
      <c r="AF32" t="s">
        <v>2089</v>
      </c>
      <c r="AG32" t="s">
        <v>2090</v>
      </c>
    </row>
    <row r="33" spans="13:32" x14ac:dyDescent="0.3">
      <c r="M33" s="6"/>
      <c r="N33" s="6"/>
      <c r="O33" s="6"/>
      <c r="P33" s="6"/>
      <c r="Q33" s="6"/>
      <c r="R33" s="6"/>
      <c r="S33" s="6"/>
      <c r="T33" s="6"/>
      <c r="U33" s="4"/>
      <c r="V33" s="6"/>
      <c r="W33" s="6"/>
      <c r="AF33" t="s">
        <v>2091</v>
      </c>
    </row>
    <row r="34" spans="13:32" x14ac:dyDescent="0.3">
      <c r="M34" s="6"/>
      <c r="N34" s="6"/>
      <c r="O34" s="6"/>
      <c r="P34" s="6"/>
      <c r="Q34" s="6"/>
      <c r="R34" s="6"/>
      <c r="S34" s="6"/>
      <c r="T34" s="6"/>
      <c r="U34" s="4"/>
      <c r="V34" s="6"/>
      <c r="W34" s="6"/>
      <c r="AF34" t="s">
        <v>2092</v>
      </c>
    </row>
    <row r="35" spans="13:32" x14ac:dyDescent="0.3">
      <c r="AF35" t="s">
        <v>2093</v>
      </c>
    </row>
  </sheetData>
  <conditionalFormatting sqref="AC23:AD23">
    <cfRule type="colorScale" priority="3">
      <colorScale>
        <cfvo type="min"/>
        <cfvo type="percentile" val="50"/>
        <cfvo type="max"/>
        <color rgb="FFF8696B"/>
        <color rgb="FFFCFCFF"/>
        <color rgb="FF5A8AC6"/>
      </colorScale>
    </cfRule>
  </conditionalFormatting>
  <conditionalFormatting sqref="AC17:AD20">
    <cfRule type="colorScale" priority="4">
      <colorScale>
        <cfvo type="min"/>
        <cfvo type="percentile" val="50"/>
        <cfvo type="max"/>
        <color rgb="FFF8696B"/>
        <color rgb="FFFCFCFF"/>
        <color rgb="FF5A8AC6"/>
      </colorScale>
    </cfRule>
  </conditionalFormatting>
  <conditionalFormatting sqref="AC23:AD23">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J13" sqref="J13"/>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1406</v>
      </c>
      <c r="C10" s="2" t="s">
        <v>1406</v>
      </c>
      <c r="D10" s="2"/>
      <c r="E10" s="2" t="s">
        <v>1406</v>
      </c>
      <c r="F10" s="2" t="s">
        <v>1406</v>
      </c>
      <c r="G10" s="2" t="s">
        <v>137</v>
      </c>
      <c r="L10"/>
    </row>
    <row r="11" spans="1:12" s="1" customFormat="1" x14ac:dyDescent="0.3">
      <c r="A11" s="3" t="s">
        <v>138</v>
      </c>
      <c r="B11" s="2"/>
      <c r="C11" s="2"/>
      <c r="D11" s="2"/>
      <c r="E11" s="2"/>
      <c r="F11" s="2"/>
      <c r="G11" s="2" t="s">
        <v>139</v>
      </c>
      <c r="L11"/>
    </row>
    <row r="12" spans="1:12" s="1" customFormat="1" x14ac:dyDescent="0.3">
      <c r="A12" s="3" t="s">
        <v>915</v>
      </c>
      <c r="B12" s="2" t="s">
        <v>2167</v>
      </c>
      <c r="C12" s="2" t="s">
        <v>2167</v>
      </c>
      <c r="D12" s="2" t="s">
        <v>2167</v>
      </c>
      <c r="E12" t="s">
        <v>943</v>
      </c>
      <c r="F12" s="2" t="s">
        <v>2167</v>
      </c>
      <c r="G12" s="2" t="s">
        <v>2167</v>
      </c>
      <c r="H12" s="2" t="s">
        <v>2167</v>
      </c>
      <c r="I12" s="2" t="s">
        <v>2167</v>
      </c>
      <c r="J12" s="2" t="s">
        <v>2288</v>
      </c>
      <c r="K12" s="2" t="s">
        <v>2167</v>
      </c>
      <c r="L12" s="2" t="s">
        <v>2167</v>
      </c>
    </row>
    <row r="13" spans="1:12" s="1" customFormat="1" x14ac:dyDescent="0.3">
      <c r="A13" s="3" t="s">
        <v>237</v>
      </c>
      <c r="B13" t="s">
        <v>239</v>
      </c>
      <c r="C13" t="s">
        <v>240</v>
      </c>
      <c r="D13" t="s">
        <v>241</v>
      </c>
      <c r="E13" t="s">
        <v>238</v>
      </c>
      <c r="F13"/>
      <c r="G13" t="s">
        <v>242</v>
      </c>
      <c r="L13"/>
    </row>
    <row r="14" spans="1:12" s="1" customFormat="1" x14ac:dyDescent="0.3">
      <c r="A14" s="1" t="s">
        <v>2052</v>
      </c>
      <c r="B14" s="2" t="s">
        <v>2053</v>
      </c>
      <c r="K14" s="2" t="s">
        <v>2051</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A20" sqref="A20"/>
    </sheetView>
  </sheetViews>
  <sheetFormatPr baseColWidth="10" defaultRowHeight="14.4" x14ac:dyDescent="0.3"/>
  <cols>
    <col min="1" max="1" width="30.5546875" customWidth="1"/>
    <col min="10" max="10" width="11.5546875" customWidth="1"/>
  </cols>
  <sheetData>
    <row r="1" spans="1:17" x14ac:dyDescent="0.3">
      <c r="A1" t="s">
        <v>1001</v>
      </c>
      <c r="B1" s="1" t="s">
        <v>22</v>
      </c>
      <c r="C1" s="1" t="s">
        <v>17</v>
      </c>
      <c r="D1" s="1" t="s">
        <v>18</v>
      </c>
      <c r="E1" s="1" t="s">
        <v>19</v>
      </c>
      <c r="F1" s="1" t="s">
        <v>262</v>
      </c>
      <c r="G1" s="1" t="s">
        <v>263</v>
      </c>
      <c r="H1" s="1" t="s">
        <v>264</v>
      </c>
      <c r="I1" s="1" t="s">
        <v>21</v>
      </c>
      <c r="J1" s="1" t="s">
        <v>265</v>
      </c>
      <c r="K1" s="1" t="s">
        <v>266</v>
      </c>
      <c r="L1" s="1" t="s">
        <v>7</v>
      </c>
      <c r="M1" s="1" t="s">
        <v>2170</v>
      </c>
      <c r="N1" s="1" t="s">
        <v>2171</v>
      </c>
    </row>
    <row r="2" spans="1:17" x14ac:dyDescent="0.3">
      <c r="A2" t="s">
        <v>958</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x14ac:dyDescent="0.3">
      <c r="A3" t="s">
        <v>959</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x14ac:dyDescent="0.3">
      <c r="A4" t="s">
        <v>960</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x14ac:dyDescent="0.3">
      <c r="A5" t="s">
        <v>961</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x14ac:dyDescent="0.3">
      <c r="A6" t="s">
        <v>962</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x14ac:dyDescent="0.3">
      <c r="A7" t="s">
        <v>963</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x14ac:dyDescent="0.3">
      <c r="A8" t="s">
        <v>964</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x14ac:dyDescent="0.3">
      <c r="A9" t="s">
        <v>965</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x14ac:dyDescent="0.3">
      <c r="A10" t="s">
        <v>966</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x14ac:dyDescent="0.3">
      <c r="A11" t="s">
        <v>967</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x14ac:dyDescent="0.3">
      <c r="A12" t="s">
        <v>968</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x14ac:dyDescent="0.3">
      <c r="A13" t="s">
        <v>691</v>
      </c>
      <c r="B13" s="19" t="s">
        <v>1016</v>
      </c>
      <c r="C13" s="19" t="s">
        <v>1017</v>
      </c>
      <c r="D13" s="19" t="s">
        <v>1016</v>
      </c>
      <c r="E13" s="19" t="s">
        <v>1016</v>
      </c>
      <c r="F13" s="19" t="s">
        <v>1018</v>
      </c>
      <c r="G13" s="19" t="s">
        <v>1019</v>
      </c>
      <c r="H13" s="19" t="s">
        <v>1020</v>
      </c>
      <c r="I13" s="19" t="s">
        <v>1021</v>
      </c>
      <c r="J13" s="19" t="s">
        <v>2169</v>
      </c>
      <c r="K13" s="19" t="s">
        <v>1015</v>
      </c>
      <c r="L13" s="19" t="s">
        <v>1026</v>
      </c>
    </row>
    <row r="14" spans="1:17" x14ac:dyDescent="0.3">
      <c r="A14" t="s">
        <v>366</v>
      </c>
      <c r="B14" s="6">
        <v>12</v>
      </c>
      <c r="C14" s="6">
        <v>12</v>
      </c>
      <c r="D14" s="6">
        <v>12</v>
      </c>
      <c r="E14" s="6">
        <v>12</v>
      </c>
      <c r="F14" s="6">
        <v>12</v>
      </c>
      <c r="G14" s="6">
        <v>1</v>
      </c>
      <c r="H14" s="6">
        <v>1</v>
      </c>
      <c r="I14" s="6">
        <v>1</v>
      </c>
      <c r="J14" s="6">
        <v>12</v>
      </c>
      <c r="K14" s="6">
        <v>12</v>
      </c>
      <c r="L14" s="6">
        <v>1</v>
      </c>
    </row>
    <row r="15" spans="1:17" x14ac:dyDescent="0.3">
      <c r="A15" t="s">
        <v>1029</v>
      </c>
      <c r="B15" s="6">
        <v>50</v>
      </c>
      <c r="C15" s="6">
        <v>50</v>
      </c>
      <c r="D15" s="6">
        <v>50</v>
      </c>
      <c r="E15" s="6">
        <v>50</v>
      </c>
      <c r="F15" s="6">
        <v>50</v>
      </c>
      <c r="G15" s="6">
        <v>500</v>
      </c>
      <c r="H15" s="6">
        <v>1000</v>
      </c>
      <c r="I15" s="6">
        <v>10000</v>
      </c>
      <c r="J15" s="6">
        <v>1000</v>
      </c>
      <c r="K15" s="6">
        <v>50</v>
      </c>
      <c r="L15" s="6">
        <v>1000</v>
      </c>
    </row>
    <row r="17" spans="1:36" x14ac:dyDescent="0.3">
      <c r="A17" t="s">
        <v>994</v>
      </c>
      <c r="G17">
        <v>34264</v>
      </c>
      <c r="H17">
        <v>80695</v>
      </c>
      <c r="I17">
        <v>4432138</v>
      </c>
      <c r="J17">
        <v>1035817</v>
      </c>
    </row>
    <row r="18" spans="1:36" x14ac:dyDescent="0.3">
      <c r="A18" t="s">
        <v>993</v>
      </c>
      <c r="G18">
        <v>38805</v>
      </c>
      <c r="H18">
        <v>86961</v>
      </c>
      <c r="I18">
        <v>5025289</v>
      </c>
      <c r="J18">
        <v>1161019</v>
      </c>
    </row>
    <row r="20" spans="1:36" x14ac:dyDescent="0.3">
      <c r="A20" t="s">
        <v>995</v>
      </c>
      <c r="B20">
        <v>46310</v>
      </c>
      <c r="C20">
        <v>53570</v>
      </c>
      <c r="D20">
        <v>39010</v>
      </c>
      <c r="E20">
        <v>22090</v>
      </c>
      <c r="F20">
        <v>33900</v>
      </c>
      <c r="G20">
        <v>49650</v>
      </c>
      <c r="H20">
        <v>101510</v>
      </c>
      <c r="I20">
        <v>33900</v>
      </c>
      <c r="J20">
        <v>13740</v>
      </c>
      <c r="K20">
        <v>32530</v>
      </c>
      <c r="L20">
        <v>82720</v>
      </c>
    </row>
    <row r="21" spans="1:36" x14ac:dyDescent="0.3">
      <c r="A21" t="s">
        <v>996</v>
      </c>
      <c r="B21">
        <v>48010</v>
      </c>
      <c r="C21">
        <v>55520</v>
      </c>
      <c r="D21">
        <v>40290</v>
      </c>
      <c r="E21">
        <v>23560</v>
      </c>
      <c r="F21">
        <v>35790</v>
      </c>
      <c r="G21">
        <v>52420</v>
      </c>
      <c r="H21">
        <v>106100</v>
      </c>
      <c r="I21">
        <v>32860</v>
      </c>
      <c r="J21">
        <v>14950</v>
      </c>
      <c r="K21">
        <v>32880</v>
      </c>
      <c r="L21">
        <v>86600</v>
      </c>
    </row>
    <row r="23" spans="1:36" x14ac:dyDescent="0.3">
      <c r="A23" t="s">
        <v>997</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998</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999</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x14ac:dyDescent="0.3">
      <c r="A27" t="s">
        <v>1000</v>
      </c>
      <c r="G27" s="12">
        <f>G18/G17</f>
        <v>1.1325297688536073</v>
      </c>
      <c r="H27" s="12">
        <f>H18/H17</f>
        <v>1.0776504120453561</v>
      </c>
      <c r="I27" s="12">
        <f>I18/I17</f>
        <v>1.1338295423111826</v>
      </c>
      <c r="J27" s="12">
        <f>J18/J17</f>
        <v>1.120872702417512</v>
      </c>
    </row>
    <row r="28" spans="1:36" x14ac:dyDescent="0.3">
      <c r="A28" t="s">
        <v>1002</v>
      </c>
      <c r="G28" s="12">
        <f>G27*G26</f>
        <v>1.1644828678467849</v>
      </c>
      <c r="H28" s="12">
        <f>H27*H26</f>
        <v>1.1038261339487729</v>
      </c>
      <c r="I28" s="12">
        <f>I27*I26</f>
        <v>1.1838490729432949</v>
      </c>
      <c r="J28" s="12">
        <f>J27*J26</f>
        <v>1.3240976746451265</v>
      </c>
    </row>
    <row r="30" spans="1:36" x14ac:dyDescent="0.3">
      <c r="A30" t="s">
        <v>1003</v>
      </c>
      <c r="B30" t="s">
        <v>948</v>
      </c>
      <c r="C30" t="s">
        <v>949</v>
      </c>
      <c r="D30" t="s">
        <v>950</v>
      </c>
      <c r="E30" t="s">
        <v>951</v>
      </c>
      <c r="F30" t="s">
        <v>952</v>
      </c>
      <c r="G30" t="s">
        <v>953</v>
      </c>
      <c r="H30" t="s">
        <v>954</v>
      </c>
      <c r="I30" t="s">
        <v>955</v>
      </c>
      <c r="J30" t="s">
        <v>956</v>
      </c>
      <c r="K30" t="s">
        <v>992</v>
      </c>
      <c r="L30" t="s">
        <v>957</v>
      </c>
      <c r="M30" t="s">
        <v>969</v>
      </c>
      <c r="N30" t="s">
        <v>970</v>
      </c>
      <c r="O30" t="s">
        <v>971</v>
      </c>
      <c r="P30" t="s">
        <v>972</v>
      </c>
      <c r="Q30" t="s">
        <v>973</v>
      </c>
      <c r="R30" t="s">
        <v>974</v>
      </c>
      <c r="S30" t="s">
        <v>975</v>
      </c>
      <c r="T30" t="s">
        <v>976</v>
      </c>
      <c r="U30" t="s">
        <v>977</v>
      </c>
      <c r="V30" t="s">
        <v>978</v>
      </c>
      <c r="W30" t="s">
        <v>979</v>
      </c>
      <c r="X30" t="s">
        <v>980</v>
      </c>
      <c r="Y30" t="s">
        <v>981</v>
      </c>
      <c r="Z30" t="s">
        <v>982</v>
      </c>
      <c r="AA30" t="s">
        <v>983</v>
      </c>
      <c r="AB30" t="s">
        <v>984</v>
      </c>
      <c r="AC30" t="s">
        <v>985</v>
      </c>
      <c r="AD30" t="s">
        <v>986</v>
      </c>
      <c r="AE30" t="s">
        <v>987</v>
      </c>
      <c r="AF30" t="s">
        <v>988</v>
      </c>
      <c r="AG30" t="s">
        <v>989</v>
      </c>
      <c r="AH30" t="s">
        <v>990</v>
      </c>
      <c r="AI30" t="s">
        <v>991</v>
      </c>
    </row>
    <row r="31" spans="1:36" x14ac:dyDescent="0.3">
      <c r="A31" t="s">
        <v>958</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959</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960</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961</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962</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963</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964</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965</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966</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967</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968</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1004</v>
      </c>
      <c r="B43" t="s">
        <v>948</v>
      </c>
      <c r="C43" t="s">
        <v>949</v>
      </c>
      <c r="D43" t="s">
        <v>950</v>
      </c>
      <c r="E43" t="s">
        <v>951</v>
      </c>
      <c r="F43" t="s">
        <v>952</v>
      </c>
      <c r="G43" t="s">
        <v>953</v>
      </c>
      <c r="H43" t="s">
        <v>954</v>
      </c>
      <c r="I43" t="s">
        <v>955</v>
      </c>
      <c r="J43" t="s">
        <v>956</v>
      </c>
      <c r="K43" t="s">
        <v>992</v>
      </c>
      <c r="L43" t="s">
        <v>957</v>
      </c>
      <c r="M43" t="s">
        <v>969</v>
      </c>
      <c r="N43" t="s">
        <v>970</v>
      </c>
      <c r="O43" t="s">
        <v>971</v>
      </c>
      <c r="P43" t="s">
        <v>972</v>
      </c>
      <c r="Q43" t="s">
        <v>973</v>
      </c>
      <c r="R43" t="s">
        <v>974</v>
      </c>
      <c r="S43" t="s">
        <v>975</v>
      </c>
      <c r="T43" t="s">
        <v>976</v>
      </c>
      <c r="U43" t="s">
        <v>977</v>
      </c>
      <c r="V43" t="s">
        <v>978</v>
      </c>
      <c r="W43" t="s">
        <v>979</v>
      </c>
      <c r="X43" t="s">
        <v>980</v>
      </c>
      <c r="Y43" t="s">
        <v>981</v>
      </c>
      <c r="Z43" t="s">
        <v>982</v>
      </c>
      <c r="AA43" t="s">
        <v>983</v>
      </c>
      <c r="AB43" t="s">
        <v>984</v>
      </c>
      <c r="AC43" t="s">
        <v>985</v>
      </c>
      <c r="AD43" t="s">
        <v>986</v>
      </c>
      <c r="AE43" t="s">
        <v>987</v>
      </c>
      <c r="AF43" t="s">
        <v>988</v>
      </c>
      <c r="AG43" t="s">
        <v>989</v>
      </c>
      <c r="AH43" t="s">
        <v>990</v>
      </c>
      <c r="AI43" t="s">
        <v>991</v>
      </c>
    </row>
    <row r="44" spans="1:36" x14ac:dyDescent="0.3">
      <c r="A44" t="s">
        <v>958</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959</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960</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961</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962</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963</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964</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965</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966</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967</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968</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1005</v>
      </c>
      <c r="B56" t="s">
        <v>1006</v>
      </c>
      <c r="C56" t="s">
        <v>1007</v>
      </c>
      <c r="D56" t="s">
        <v>1008</v>
      </c>
      <c r="E56" t="s">
        <v>1009</v>
      </c>
      <c r="F56" t="s">
        <v>1023</v>
      </c>
      <c r="H56" t="s">
        <v>1010</v>
      </c>
      <c r="J56" t="s">
        <v>1241</v>
      </c>
      <c r="K56" t="s">
        <v>2168</v>
      </c>
      <c r="L56" t="s">
        <v>1024</v>
      </c>
      <c r="M56" t="s">
        <v>1025</v>
      </c>
    </row>
    <row r="57" spans="1:35" x14ac:dyDescent="0.3">
      <c r="A57" t="s">
        <v>958</v>
      </c>
      <c r="B57">
        <v>12537</v>
      </c>
      <c r="C57">
        <v>14190</v>
      </c>
      <c r="D57">
        <v>9284</v>
      </c>
      <c r="E57">
        <v>25044</v>
      </c>
      <c r="F57">
        <v>8391</v>
      </c>
      <c r="H57">
        <v>24281</v>
      </c>
      <c r="J57" s="4">
        <v>363494</v>
      </c>
      <c r="L57" s="4">
        <v>16178</v>
      </c>
      <c r="M57" s="4"/>
    </row>
    <row r="58" spans="1:35" x14ac:dyDescent="0.3">
      <c r="A58" t="s">
        <v>959</v>
      </c>
      <c r="B58">
        <v>16009</v>
      </c>
      <c r="C58">
        <v>18104</v>
      </c>
      <c r="D58">
        <v>12189</v>
      </c>
      <c r="E58">
        <v>31951</v>
      </c>
      <c r="F58">
        <v>11687</v>
      </c>
      <c r="H58">
        <v>31934</v>
      </c>
      <c r="J58" s="4">
        <v>508571</v>
      </c>
      <c r="L58" s="4">
        <v>28686</v>
      </c>
    </row>
    <row r="59" spans="1:35" x14ac:dyDescent="0.3">
      <c r="A59" t="s">
        <v>960</v>
      </c>
      <c r="B59">
        <v>17502</v>
      </c>
      <c r="C59">
        <v>19836</v>
      </c>
      <c r="D59">
        <v>13535</v>
      </c>
      <c r="E59">
        <v>34849</v>
      </c>
      <c r="F59">
        <v>13090</v>
      </c>
      <c r="H59">
        <v>35095</v>
      </c>
      <c r="J59" s="4">
        <v>574693</v>
      </c>
      <c r="L59" s="4">
        <v>34583</v>
      </c>
    </row>
    <row r="60" spans="1:35" x14ac:dyDescent="0.3">
      <c r="A60" t="s">
        <v>961</v>
      </c>
      <c r="B60">
        <v>18952</v>
      </c>
      <c r="C60">
        <v>21415</v>
      </c>
      <c r="D60">
        <v>14708</v>
      </c>
      <c r="E60">
        <v>37388</v>
      </c>
      <c r="F60">
        <v>14387</v>
      </c>
      <c r="H60">
        <v>37777</v>
      </c>
      <c r="J60" s="4">
        <v>633972</v>
      </c>
      <c r="L60" s="4">
        <v>41177</v>
      </c>
    </row>
    <row r="61" spans="1:35" x14ac:dyDescent="0.3">
      <c r="A61" t="s">
        <v>962</v>
      </c>
      <c r="B61">
        <v>21557</v>
      </c>
      <c r="C61">
        <v>24440</v>
      </c>
      <c r="D61">
        <v>17429</v>
      </c>
      <c r="E61">
        <v>42263</v>
      </c>
      <c r="F61">
        <v>16887</v>
      </c>
      <c r="H61">
        <v>43803</v>
      </c>
      <c r="J61" s="4">
        <v>751800</v>
      </c>
      <c r="L61" s="4">
        <v>53850</v>
      </c>
    </row>
    <row r="62" spans="1:35" x14ac:dyDescent="0.3">
      <c r="A62" t="s">
        <v>963</v>
      </c>
      <c r="B62">
        <v>24179</v>
      </c>
      <c r="C62">
        <v>27556</v>
      </c>
      <c r="D62">
        <v>19819</v>
      </c>
      <c r="E62">
        <v>47084</v>
      </c>
      <c r="F62">
        <v>19307</v>
      </c>
      <c r="H62">
        <v>49560</v>
      </c>
      <c r="J62" s="4">
        <v>880765</v>
      </c>
      <c r="L62" s="4">
        <v>68867</v>
      </c>
    </row>
    <row r="63" spans="1:35" x14ac:dyDescent="0.3">
      <c r="A63" t="s">
        <v>964</v>
      </c>
      <c r="B63">
        <v>27006</v>
      </c>
      <c r="C63">
        <v>31182</v>
      </c>
      <c r="D63">
        <v>22695</v>
      </c>
      <c r="E63">
        <v>52351</v>
      </c>
      <c r="F63">
        <v>22172</v>
      </c>
      <c r="H63">
        <v>56220</v>
      </c>
      <c r="J63" s="4">
        <v>1018100</v>
      </c>
      <c r="L63" s="4">
        <v>87089</v>
      </c>
    </row>
    <row r="64" spans="1:35" x14ac:dyDescent="0.3">
      <c r="A64" t="s">
        <v>965</v>
      </c>
      <c r="B64">
        <v>30635</v>
      </c>
      <c r="C64">
        <v>35572</v>
      </c>
      <c r="D64">
        <v>25941</v>
      </c>
      <c r="E64">
        <v>59046</v>
      </c>
      <c r="F64">
        <v>25381</v>
      </c>
      <c r="H64">
        <v>63479</v>
      </c>
      <c r="J64" s="4">
        <v>1199674</v>
      </c>
      <c r="L64" s="4">
        <v>109815</v>
      </c>
    </row>
    <row r="65" spans="1:14" x14ac:dyDescent="0.3">
      <c r="A65" t="s">
        <v>966</v>
      </c>
      <c r="B65">
        <v>32816</v>
      </c>
      <c r="C65">
        <v>38196</v>
      </c>
      <c r="D65">
        <v>27972</v>
      </c>
      <c r="E65">
        <v>62955</v>
      </c>
      <c r="F65">
        <v>27399</v>
      </c>
      <c r="H65">
        <v>68083</v>
      </c>
      <c r="J65" s="4">
        <v>1311284</v>
      </c>
      <c r="L65" s="4">
        <v>124079</v>
      </c>
    </row>
    <row r="66" spans="1:14" x14ac:dyDescent="0.3">
      <c r="A66" t="s">
        <v>967</v>
      </c>
      <c r="B66">
        <v>35361</v>
      </c>
      <c r="C66">
        <v>41370</v>
      </c>
      <c r="D66">
        <v>30442</v>
      </c>
      <c r="E66">
        <v>68338</v>
      </c>
      <c r="F66">
        <v>29828</v>
      </c>
      <c r="H66">
        <v>74078</v>
      </c>
      <c r="J66" s="4">
        <v>1461663</v>
      </c>
      <c r="L66" s="4">
        <v>142989</v>
      </c>
    </row>
    <row r="67" spans="1:14" x14ac:dyDescent="0.3">
      <c r="A67" t="s">
        <v>968</v>
      </c>
      <c r="B67">
        <v>44071</v>
      </c>
      <c r="C67">
        <v>51810</v>
      </c>
      <c r="D67">
        <v>38239</v>
      </c>
      <c r="E67">
        <v>84067</v>
      </c>
      <c r="F67">
        <v>37303</v>
      </c>
      <c r="H67">
        <v>92421</v>
      </c>
      <c r="J67" s="4">
        <v>1910078</v>
      </c>
      <c r="L67" s="4">
        <v>203016</v>
      </c>
    </row>
    <row r="69" spans="1:14" x14ac:dyDescent="0.3">
      <c r="A69" t="s">
        <v>1014</v>
      </c>
      <c r="B69" t="s">
        <v>22</v>
      </c>
      <c r="C69" t="s">
        <v>17</v>
      </c>
      <c r="D69" t="s">
        <v>18</v>
      </c>
      <c r="E69" t="s">
        <v>19</v>
      </c>
      <c r="F69" t="s">
        <v>262</v>
      </c>
      <c r="G69" t="s">
        <v>263</v>
      </c>
      <c r="H69" t="s">
        <v>264</v>
      </c>
      <c r="I69" t="s">
        <v>21</v>
      </c>
      <c r="J69" t="s">
        <v>265</v>
      </c>
      <c r="K69" t="s">
        <v>266</v>
      </c>
      <c r="L69" t="s">
        <v>7</v>
      </c>
      <c r="M69" t="s">
        <v>1012</v>
      </c>
      <c r="N69" t="s">
        <v>1013</v>
      </c>
    </row>
    <row r="70" spans="1:14" x14ac:dyDescent="0.3">
      <c r="A70" t="s">
        <v>958</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959</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960</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961</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962</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963</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964</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965</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966</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967</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968</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5" sqref="D5"/>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1659</v>
      </c>
      <c r="D1" s="37" t="s">
        <v>17</v>
      </c>
      <c r="E1" s="37" t="s">
        <v>1660</v>
      </c>
      <c r="F1" s="48" t="s">
        <v>18</v>
      </c>
      <c r="G1" s="2" t="s">
        <v>1661</v>
      </c>
      <c r="H1" s="2" t="s">
        <v>19</v>
      </c>
      <c r="I1" s="2" t="s">
        <v>1662</v>
      </c>
      <c r="J1" s="2" t="s">
        <v>1267</v>
      </c>
      <c r="K1" s="2" t="s">
        <v>1663</v>
      </c>
      <c r="L1" s="2" t="s">
        <v>361</v>
      </c>
      <c r="M1" s="2" t="s">
        <v>364</v>
      </c>
      <c r="N1" s="2" t="s">
        <v>1664</v>
      </c>
      <c r="O1" s="2" t="s">
        <v>363</v>
      </c>
      <c r="P1" s="2" t="s">
        <v>362</v>
      </c>
      <c r="Q1" t="s">
        <v>359</v>
      </c>
      <c r="R1" t="s">
        <v>358</v>
      </c>
      <c r="S1" t="s">
        <v>1781</v>
      </c>
      <c r="T1" t="s">
        <v>338</v>
      </c>
    </row>
    <row r="2" spans="1:20" x14ac:dyDescent="0.3">
      <c r="A2" s="37" t="s">
        <v>300</v>
      </c>
      <c r="B2" s="65" t="s">
        <v>301</v>
      </c>
      <c r="C2" s="65" t="s">
        <v>334</v>
      </c>
      <c r="D2" s="37" t="s">
        <v>302</v>
      </c>
      <c r="E2" s="37" t="s">
        <v>334</v>
      </c>
      <c r="F2" s="65" t="s">
        <v>1665</v>
      </c>
      <c r="G2" s="37" t="s">
        <v>334</v>
      </c>
      <c r="H2" s="37" t="s">
        <v>1444</v>
      </c>
      <c r="I2" s="37" t="s">
        <v>334</v>
      </c>
      <c r="J2" s="37" t="s">
        <v>303</v>
      </c>
      <c r="K2" s="37" t="s">
        <v>334</v>
      </c>
      <c r="L2" s="37" t="s">
        <v>334</v>
      </c>
      <c r="M2" s="37" t="s">
        <v>1957</v>
      </c>
      <c r="N2" s="37" t="s">
        <v>334</v>
      </c>
      <c r="O2" s="37" t="s">
        <v>334</v>
      </c>
      <c r="P2" s="37" t="s">
        <v>303</v>
      </c>
      <c r="Q2" t="s">
        <v>301</v>
      </c>
      <c r="R2" t="s">
        <v>302</v>
      </c>
      <c r="S2" t="s">
        <v>334</v>
      </c>
      <c r="T2" t="s">
        <v>1665</v>
      </c>
    </row>
    <row r="3" spans="1:20" x14ac:dyDescent="0.3">
      <c r="A3" s="37" t="s">
        <v>304</v>
      </c>
      <c r="B3" s="65" t="s">
        <v>2025</v>
      </c>
      <c r="C3" s="65" t="s">
        <v>2114</v>
      </c>
      <c r="D3" s="37" t="s">
        <v>1666</v>
      </c>
      <c r="E3" s="37" t="s">
        <v>1667</v>
      </c>
      <c r="F3" s="65" t="s">
        <v>1958</v>
      </c>
      <c r="G3" s="37" t="s">
        <v>1668</v>
      </c>
      <c r="H3" s="37" t="s">
        <v>1445</v>
      </c>
      <c r="I3" s="37" t="s">
        <v>1669</v>
      </c>
      <c r="J3" s="37" t="s">
        <v>1670</v>
      </c>
      <c r="K3" s="37" t="s">
        <v>1671</v>
      </c>
      <c r="L3" s="37" t="s">
        <v>1435</v>
      </c>
      <c r="M3" s="37" t="s">
        <v>1672</v>
      </c>
      <c r="N3" s="37" t="s">
        <v>1673</v>
      </c>
      <c r="O3" s="37" t="s">
        <v>1420</v>
      </c>
      <c r="P3" s="37" t="s">
        <v>2010</v>
      </c>
      <c r="Q3" t="s">
        <v>1782</v>
      </c>
      <c r="R3" t="s">
        <v>1783</v>
      </c>
      <c r="S3" t="s">
        <v>1784</v>
      </c>
      <c r="T3" t="s">
        <v>1785</v>
      </c>
    </row>
    <row r="4" spans="1:20" x14ac:dyDescent="0.3">
      <c r="A4" s="37" t="s">
        <v>305</v>
      </c>
      <c r="B4" s="65" t="s">
        <v>1674</v>
      </c>
      <c r="C4" s="65" t="s">
        <v>2115</v>
      </c>
      <c r="D4" s="37" t="s">
        <v>1675</v>
      </c>
      <c r="E4" s="37" t="s">
        <v>1676</v>
      </c>
      <c r="F4" s="65" t="s">
        <v>1959</v>
      </c>
      <c r="G4" s="37" t="s">
        <v>1677</v>
      </c>
      <c r="H4" s="37" t="s">
        <v>1446</v>
      </c>
      <c r="I4" s="37" t="s">
        <v>1678</v>
      </c>
      <c r="J4" s="37" t="s">
        <v>2130</v>
      </c>
      <c r="K4" s="37" t="s">
        <v>1679</v>
      </c>
      <c r="L4" s="37" t="s">
        <v>1462</v>
      </c>
      <c r="M4" s="37" t="s">
        <v>1960</v>
      </c>
      <c r="N4" s="37" t="s">
        <v>1680</v>
      </c>
      <c r="O4" s="37" t="s">
        <v>1421</v>
      </c>
      <c r="P4" s="37" t="s">
        <v>2011</v>
      </c>
      <c r="Q4" t="s">
        <v>1786</v>
      </c>
      <c r="R4" t="s">
        <v>1787</v>
      </c>
      <c r="S4" t="s">
        <v>1788</v>
      </c>
      <c r="T4" t="s">
        <v>1961</v>
      </c>
    </row>
    <row r="5" spans="1:20" x14ac:dyDescent="0.3">
      <c r="A5" s="37" t="s">
        <v>306</v>
      </c>
      <c r="B5" s="65" t="s">
        <v>1681</v>
      </c>
      <c r="C5" s="65" t="s">
        <v>2116</v>
      </c>
      <c r="D5" s="37" t="s">
        <v>2124</v>
      </c>
      <c r="E5" s="37" t="s">
        <v>1682</v>
      </c>
      <c r="F5" s="48" t="s">
        <v>1962</v>
      </c>
      <c r="G5" s="2" t="s">
        <v>1683</v>
      </c>
      <c r="H5" s="2" t="s">
        <v>299</v>
      </c>
      <c r="I5" s="2" t="s">
        <v>299</v>
      </c>
      <c r="J5" s="2" t="s">
        <v>1684</v>
      </c>
      <c r="K5" s="2" t="s">
        <v>1685</v>
      </c>
      <c r="L5" s="2" t="s">
        <v>1436</v>
      </c>
      <c r="M5" s="2" t="s">
        <v>299</v>
      </c>
      <c r="N5" s="2" t="s">
        <v>299</v>
      </c>
      <c r="O5" s="2" t="s">
        <v>1422</v>
      </c>
      <c r="P5" s="2" t="s">
        <v>2012</v>
      </c>
      <c r="Q5" t="s">
        <v>1789</v>
      </c>
      <c r="R5" t="s">
        <v>1963</v>
      </c>
      <c r="S5" t="s">
        <v>1790</v>
      </c>
      <c r="T5" t="s">
        <v>1964</v>
      </c>
    </row>
    <row r="6" spans="1:20" x14ac:dyDescent="0.3">
      <c r="A6" s="37" t="s">
        <v>307</v>
      </c>
      <c r="B6" s="65" t="s">
        <v>299</v>
      </c>
      <c r="C6" s="65" t="s">
        <v>299</v>
      </c>
      <c r="D6" s="37" t="s">
        <v>299</v>
      </c>
      <c r="E6" s="37" t="s">
        <v>299</v>
      </c>
      <c r="F6" s="65" t="s">
        <v>1965</v>
      </c>
      <c r="G6" s="37" t="s">
        <v>1686</v>
      </c>
      <c r="H6" s="37"/>
      <c r="I6" s="37"/>
      <c r="J6" s="37" t="s">
        <v>299</v>
      </c>
      <c r="K6" s="37" t="s">
        <v>299</v>
      </c>
      <c r="L6" s="37" t="s">
        <v>1437</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1687</v>
      </c>
      <c r="C8" s="48" t="s">
        <v>1423</v>
      </c>
      <c r="D8" s="37" t="s">
        <v>309</v>
      </c>
      <c r="E8" s="37" t="s">
        <v>1423</v>
      </c>
      <c r="F8" s="65" t="s">
        <v>1688</v>
      </c>
      <c r="G8" s="37" t="s">
        <v>1423</v>
      </c>
      <c r="H8" s="37" t="s">
        <v>1447</v>
      </c>
      <c r="I8" s="37" t="s">
        <v>1423</v>
      </c>
      <c r="J8" s="37" t="s">
        <v>310</v>
      </c>
      <c r="K8" s="37" t="s">
        <v>1423</v>
      </c>
      <c r="L8" s="37" t="s">
        <v>1423</v>
      </c>
      <c r="M8" s="37" t="s">
        <v>1966</v>
      </c>
      <c r="N8" s="37" t="s">
        <v>1423</v>
      </c>
      <c r="O8" s="37" t="s">
        <v>1423</v>
      </c>
      <c r="P8" s="37" t="s">
        <v>310</v>
      </c>
      <c r="Q8" t="s">
        <v>1687</v>
      </c>
      <c r="R8" t="s">
        <v>309</v>
      </c>
      <c r="S8" t="s">
        <v>1423</v>
      </c>
      <c r="T8" t="s">
        <v>1688</v>
      </c>
    </row>
    <row r="9" spans="1:20" x14ac:dyDescent="0.3">
      <c r="A9" s="37" t="s">
        <v>311</v>
      </c>
      <c r="B9" s="65" t="s">
        <v>1689</v>
      </c>
      <c r="C9" s="48" t="s">
        <v>2117</v>
      </c>
      <c r="D9" s="37" t="s">
        <v>1690</v>
      </c>
      <c r="E9" s="37" t="s">
        <v>1691</v>
      </c>
      <c r="F9" s="65" t="s">
        <v>1967</v>
      </c>
      <c r="G9" s="37" t="s">
        <v>1692</v>
      </c>
      <c r="H9" s="37" t="s">
        <v>1448</v>
      </c>
      <c r="I9" s="37" t="s">
        <v>1693</v>
      </c>
      <c r="J9" s="37" t="s">
        <v>1694</v>
      </c>
      <c r="K9" s="37" t="s">
        <v>1695</v>
      </c>
      <c r="L9" s="37" t="s">
        <v>1438</v>
      </c>
      <c r="M9" s="37" t="s">
        <v>1696</v>
      </c>
      <c r="N9" s="37" t="s">
        <v>1697</v>
      </c>
      <c r="O9" s="37" t="s">
        <v>1424</v>
      </c>
      <c r="P9" s="37" t="s">
        <v>2013</v>
      </c>
      <c r="Q9" t="s">
        <v>1791</v>
      </c>
      <c r="R9" t="s">
        <v>1968</v>
      </c>
      <c r="S9" t="s">
        <v>1792</v>
      </c>
      <c r="T9" t="s">
        <v>1969</v>
      </c>
    </row>
    <row r="10" spans="1:20" x14ac:dyDescent="0.3">
      <c r="A10" s="37" t="s">
        <v>312</v>
      </c>
      <c r="B10" s="65" t="s">
        <v>1698</v>
      </c>
      <c r="C10" s="65" t="s">
        <v>1699</v>
      </c>
      <c r="D10" s="37" t="s">
        <v>2125</v>
      </c>
      <c r="E10" s="37" t="s">
        <v>1700</v>
      </c>
      <c r="F10" s="65" t="s">
        <v>1701</v>
      </c>
      <c r="G10" s="37" t="s">
        <v>1702</v>
      </c>
      <c r="H10" s="37" t="s">
        <v>1449</v>
      </c>
      <c r="I10" s="37" t="s">
        <v>1703</v>
      </c>
      <c r="J10" s="37" t="s">
        <v>1704</v>
      </c>
      <c r="K10" s="37" t="s">
        <v>1705</v>
      </c>
      <c r="L10" s="37" t="s">
        <v>1439</v>
      </c>
      <c r="M10" s="37" t="s">
        <v>1706</v>
      </c>
      <c r="N10" s="37" t="s">
        <v>1707</v>
      </c>
      <c r="O10" s="37" t="s">
        <v>1425</v>
      </c>
      <c r="P10" s="37" t="s">
        <v>2014</v>
      </c>
      <c r="Q10" t="s">
        <v>2078</v>
      </c>
      <c r="R10" t="s">
        <v>2029</v>
      </c>
      <c r="S10" s="83" t="s">
        <v>2028</v>
      </c>
      <c r="T10" t="s">
        <v>2027</v>
      </c>
    </row>
    <row r="11" spans="1:20" x14ac:dyDescent="0.3">
      <c r="A11" s="37" t="s">
        <v>1432</v>
      </c>
      <c r="B11" s="65" t="s">
        <v>1708</v>
      </c>
      <c r="C11" s="65" t="s">
        <v>1709</v>
      </c>
      <c r="D11" s="37" t="s">
        <v>1793</v>
      </c>
      <c r="E11" s="37" t="s">
        <v>1710</v>
      </c>
      <c r="F11" s="65" t="s">
        <v>1970</v>
      </c>
      <c r="G11" s="37" t="s">
        <v>1711</v>
      </c>
      <c r="H11" s="37" t="s">
        <v>1450</v>
      </c>
      <c r="I11" s="37" t="s">
        <v>1712</v>
      </c>
      <c r="J11" s="37" t="s">
        <v>1713</v>
      </c>
      <c r="K11" s="37" t="s">
        <v>1714</v>
      </c>
      <c r="L11" s="37" t="s">
        <v>1440</v>
      </c>
      <c r="M11" s="37" t="s">
        <v>1715</v>
      </c>
      <c r="N11" s="37" t="s">
        <v>1716</v>
      </c>
      <c r="O11" s="37" t="s">
        <v>2131</v>
      </c>
      <c r="P11" s="37" t="s">
        <v>2015</v>
      </c>
      <c r="Q11" t="s">
        <v>1794</v>
      </c>
      <c r="R11" t="s">
        <v>1795</v>
      </c>
      <c r="S11" t="s">
        <v>1796</v>
      </c>
      <c r="T11" t="s">
        <v>1971</v>
      </c>
    </row>
    <row r="12" spans="1:20" x14ac:dyDescent="0.3">
      <c r="A12" s="37" t="s">
        <v>1433</v>
      </c>
      <c r="B12" s="65" t="s">
        <v>299</v>
      </c>
      <c r="C12" s="65" t="s">
        <v>299</v>
      </c>
      <c r="D12" s="37" t="s">
        <v>299</v>
      </c>
      <c r="E12" s="37" t="s">
        <v>299</v>
      </c>
      <c r="F12" s="65" t="s">
        <v>299</v>
      </c>
      <c r="G12" s="37" t="s">
        <v>299</v>
      </c>
      <c r="H12" s="37" t="s">
        <v>299</v>
      </c>
      <c r="I12" s="37" t="s">
        <v>299</v>
      </c>
      <c r="J12" s="37" t="s">
        <v>299</v>
      </c>
      <c r="K12" s="37" t="s">
        <v>299</v>
      </c>
      <c r="L12" s="37" t="s">
        <v>299</v>
      </c>
      <c r="M12" s="37" t="s">
        <v>1972</v>
      </c>
      <c r="N12" s="37" t="s">
        <v>1717</v>
      </c>
      <c r="O12" s="37" t="s">
        <v>1463</v>
      </c>
      <c r="P12" s="37" t="s">
        <v>2016</v>
      </c>
      <c r="Q12" t="s">
        <v>299</v>
      </c>
      <c r="R12" t="s">
        <v>299</v>
      </c>
      <c r="S12" t="s">
        <v>299</v>
      </c>
      <c r="T12" t="s">
        <v>299</v>
      </c>
    </row>
    <row r="13" spans="1:20" x14ac:dyDescent="0.3">
      <c r="A13" s="37" t="s">
        <v>1718</v>
      </c>
      <c r="B13" s="65"/>
      <c r="C13" s="65"/>
      <c r="D13" s="2"/>
      <c r="E13" s="37"/>
      <c r="F13" s="65"/>
      <c r="G13" s="37"/>
      <c r="L13" s="37"/>
      <c r="M13" s="37" t="s">
        <v>299</v>
      </c>
      <c r="N13" s="37" t="s">
        <v>299</v>
      </c>
      <c r="O13" s="37" t="s">
        <v>299</v>
      </c>
      <c r="P13" s="37" t="s">
        <v>299</v>
      </c>
    </row>
    <row r="14" spans="1:20" x14ac:dyDescent="0.3">
      <c r="A14" s="37" t="s">
        <v>313</v>
      </c>
      <c r="B14" s="65" t="s">
        <v>314</v>
      </c>
      <c r="C14" s="65" t="s">
        <v>335</v>
      </c>
      <c r="D14" s="37" t="s">
        <v>315</v>
      </c>
      <c r="E14" s="37" t="s">
        <v>335</v>
      </c>
      <c r="F14" s="65" t="s">
        <v>1719</v>
      </c>
      <c r="G14" s="37" t="s">
        <v>335</v>
      </c>
      <c r="H14" s="37" t="s">
        <v>1451</v>
      </c>
      <c r="I14" s="37" t="s">
        <v>335</v>
      </c>
      <c r="J14" s="37" t="s">
        <v>1973</v>
      </c>
      <c r="K14" s="37" t="s">
        <v>335</v>
      </c>
      <c r="L14" s="37" t="s">
        <v>335</v>
      </c>
      <c r="M14" s="37" t="s">
        <v>1974</v>
      </c>
      <c r="N14" s="37" t="s">
        <v>335</v>
      </c>
      <c r="O14" s="37" t="s">
        <v>335</v>
      </c>
      <c r="P14" s="37" t="s">
        <v>316</v>
      </c>
      <c r="Q14" t="s">
        <v>314</v>
      </c>
      <c r="R14" t="s">
        <v>315</v>
      </c>
      <c r="S14" t="s">
        <v>335</v>
      </c>
      <c r="T14" t="s">
        <v>1719</v>
      </c>
    </row>
    <row r="15" spans="1:20" x14ac:dyDescent="0.3">
      <c r="A15" s="37" t="s">
        <v>317</v>
      </c>
      <c r="B15" s="48" t="s">
        <v>1720</v>
      </c>
      <c r="C15" s="65" t="s">
        <v>1721</v>
      </c>
      <c r="D15" s="37" t="s">
        <v>1722</v>
      </c>
      <c r="E15" s="37" t="s">
        <v>1723</v>
      </c>
      <c r="F15" s="65" t="s">
        <v>1975</v>
      </c>
      <c r="G15" s="37" t="s">
        <v>1724</v>
      </c>
      <c r="H15" s="37" t="s">
        <v>1452</v>
      </c>
      <c r="I15" s="37" t="s">
        <v>1725</v>
      </c>
      <c r="J15" s="37" t="s">
        <v>1726</v>
      </c>
      <c r="K15" s="37" t="s">
        <v>1727</v>
      </c>
      <c r="L15" s="37" t="s">
        <v>1464</v>
      </c>
      <c r="M15" s="37" t="s">
        <v>1728</v>
      </c>
      <c r="N15" s="37" t="s">
        <v>1729</v>
      </c>
      <c r="O15" s="37" t="s">
        <v>1426</v>
      </c>
      <c r="P15" s="37" t="s">
        <v>2017</v>
      </c>
      <c r="Q15" t="s">
        <v>2133</v>
      </c>
      <c r="R15" t="s">
        <v>1976</v>
      </c>
      <c r="S15" t="s">
        <v>1797</v>
      </c>
      <c r="T15" t="s">
        <v>1798</v>
      </c>
    </row>
    <row r="16" spans="1:20" x14ac:dyDescent="0.3">
      <c r="A16" s="37" t="s">
        <v>318</v>
      </c>
      <c r="B16" s="48" t="s">
        <v>2119</v>
      </c>
      <c r="C16" s="65" t="s">
        <v>2118</v>
      </c>
      <c r="D16" s="37" t="s">
        <v>1801</v>
      </c>
      <c r="E16" s="37" t="s">
        <v>1735</v>
      </c>
      <c r="F16" s="65" t="s">
        <v>1730</v>
      </c>
      <c r="G16" s="37" t="s">
        <v>1731</v>
      </c>
      <c r="H16" s="37" t="s">
        <v>1453</v>
      </c>
      <c r="I16" s="37" t="s">
        <v>1732</v>
      </c>
      <c r="J16" s="37" t="s">
        <v>2129</v>
      </c>
      <c r="K16" s="37" t="s">
        <v>1733</v>
      </c>
      <c r="L16" s="37" t="s">
        <v>1441</v>
      </c>
      <c r="M16" s="37" t="s">
        <v>1977</v>
      </c>
      <c r="N16" s="37" t="s">
        <v>1734</v>
      </c>
      <c r="O16" s="37" t="s">
        <v>1427</v>
      </c>
      <c r="P16" s="37" t="s">
        <v>2018</v>
      </c>
      <c r="Q16" t="s">
        <v>1799</v>
      </c>
      <c r="R16" t="s">
        <v>1978</v>
      </c>
      <c r="S16" t="s">
        <v>1800</v>
      </c>
      <c r="T16" t="s">
        <v>1979</v>
      </c>
    </row>
    <row r="17" spans="1:20" x14ac:dyDescent="0.3">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F18" s="65"/>
      <c r="G18" s="37"/>
      <c r="H18" s="37"/>
      <c r="I18" s="37"/>
      <c r="J18" s="37"/>
      <c r="K18" s="37"/>
      <c r="L18" s="37"/>
      <c r="M18" s="37"/>
      <c r="N18" s="37"/>
      <c r="O18" s="37"/>
      <c r="P18" s="37"/>
    </row>
    <row r="19" spans="1:20" x14ac:dyDescent="0.3">
      <c r="A19" s="37" t="s">
        <v>320</v>
      </c>
      <c r="B19" s="65" t="s">
        <v>321</v>
      </c>
      <c r="C19" s="65" t="s">
        <v>336</v>
      </c>
      <c r="D19" s="37" t="s">
        <v>322</v>
      </c>
      <c r="E19" s="37" t="s">
        <v>336</v>
      </c>
      <c r="F19" s="65" t="s">
        <v>1736</v>
      </c>
      <c r="G19" s="37" t="s">
        <v>336</v>
      </c>
      <c r="H19" s="37" t="s">
        <v>1454</v>
      </c>
      <c r="I19" s="37" t="s">
        <v>336</v>
      </c>
      <c r="J19" s="37" t="s">
        <v>323</v>
      </c>
      <c r="K19" s="37" t="s">
        <v>336</v>
      </c>
      <c r="L19" s="37" t="s">
        <v>336</v>
      </c>
      <c r="M19" s="37" t="s">
        <v>1980</v>
      </c>
      <c r="N19" s="37" t="s">
        <v>336</v>
      </c>
      <c r="O19" s="37" t="s">
        <v>336</v>
      </c>
      <c r="P19" s="37" t="s">
        <v>323</v>
      </c>
      <c r="Q19" t="s">
        <v>321</v>
      </c>
      <c r="R19" t="s">
        <v>322</v>
      </c>
      <c r="S19" t="s">
        <v>336</v>
      </c>
      <c r="T19" t="s">
        <v>1736</v>
      </c>
    </row>
    <row r="20" spans="1:20" x14ac:dyDescent="0.3">
      <c r="A20" s="37" t="s">
        <v>324</v>
      </c>
      <c r="B20" s="65" t="s">
        <v>2120</v>
      </c>
      <c r="C20" s="65" t="s">
        <v>1737</v>
      </c>
      <c r="D20" s="37" t="s">
        <v>2127</v>
      </c>
      <c r="E20" s="37" t="s">
        <v>1738</v>
      </c>
      <c r="F20" s="65" t="s">
        <v>1981</v>
      </c>
      <c r="G20" s="37" t="s">
        <v>1739</v>
      </c>
      <c r="H20" s="2" t="s">
        <v>1455</v>
      </c>
      <c r="I20" s="2" t="s">
        <v>1740</v>
      </c>
      <c r="J20" s="2" t="s">
        <v>1741</v>
      </c>
      <c r="K20" s="2" t="s">
        <v>1742</v>
      </c>
      <c r="L20" s="37" t="s">
        <v>1442</v>
      </c>
      <c r="M20" s="37" t="s">
        <v>2096</v>
      </c>
      <c r="N20" s="37" t="s">
        <v>2079</v>
      </c>
      <c r="O20" s="37" t="s">
        <v>2009</v>
      </c>
      <c r="P20" s="37" t="s">
        <v>2019</v>
      </c>
      <c r="Q20" t="s">
        <v>1802</v>
      </c>
      <c r="R20" t="s">
        <v>1982</v>
      </c>
      <c r="S20" t="s">
        <v>1803</v>
      </c>
      <c r="T20" t="s">
        <v>1804</v>
      </c>
    </row>
    <row r="21" spans="1:20" x14ac:dyDescent="0.3">
      <c r="A21" s="64" t="s">
        <v>325</v>
      </c>
      <c r="B21" s="65" t="s">
        <v>2112</v>
      </c>
      <c r="C21" s="65" t="s">
        <v>2122</v>
      </c>
      <c r="D21" s="37" t="s">
        <v>1743</v>
      </c>
      <c r="E21" s="37" t="s">
        <v>1744</v>
      </c>
      <c r="F21" s="65" t="s">
        <v>1745</v>
      </c>
      <c r="G21" s="2" t="s">
        <v>1746</v>
      </c>
      <c r="H21" s="2" t="s">
        <v>1456</v>
      </c>
      <c r="I21" s="2" t="s">
        <v>2077</v>
      </c>
      <c r="J21" s="2" t="s">
        <v>1747</v>
      </c>
      <c r="K21" s="2" t="s">
        <v>1748</v>
      </c>
      <c r="L21" s="2" t="s">
        <v>2030</v>
      </c>
      <c r="M21" s="2" t="s">
        <v>1749</v>
      </c>
      <c r="N21" s="2" t="s">
        <v>1750</v>
      </c>
      <c r="O21" s="2" t="s">
        <v>2132</v>
      </c>
      <c r="P21" s="2" t="s">
        <v>2020</v>
      </c>
      <c r="Q21" t="s">
        <v>1805</v>
      </c>
      <c r="R21" t="s">
        <v>1983</v>
      </c>
      <c r="S21" t="s">
        <v>1806</v>
      </c>
      <c r="T21" t="s">
        <v>1984</v>
      </c>
    </row>
    <row r="22" spans="1:20" x14ac:dyDescent="0.3">
      <c r="A22" s="64" t="s">
        <v>1434</v>
      </c>
      <c r="B22" s="65" t="s">
        <v>1751</v>
      </c>
      <c r="C22" s="65" t="s">
        <v>2121</v>
      </c>
      <c r="D22" s="37" t="s">
        <v>1985</v>
      </c>
      <c r="E22" s="37" t="s">
        <v>1986</v>
      </c>
      <c r="F22" s="65" t="s">
        <v>299</v>
      </c>
      <c r="G22" s="2" t="s">
        <v>299</v>
      </c>
      <c r="H22" s="2" t="s">
        <v>1457</v>
      </c>
      <c r="I22" s="2" t="s">
        <v>1752</v>
      </c>
      <c r="J22" s="2" t="s">
        <v>1753</v>
      </c>
      <c r="K22" s="2" t="s">
        <v>1754</v>
      </c>
      <c r="L22" s="83" t="s">
        <v>2031</v>
      </c>
      <c r="M22" s="2" t="s">
        <v>1755</v>
      </c>
      <c r="N22" s="2" t="s">
        <v>1756</v>
      </c>
      <c r="O22" s="2" t="s">
        <v>1428</v>
      </c>
      <c r="P22" s="2" t="s">
        <v>2024</v>
      </c>
      <c r="Q22" t="s">
        <v>1807</v>
      </c>
      <c r="R22" t="s">
        <v>1987</v>
      </c>
      <c r="S22" t="s">
        <v>1808</v>
      </c>
      <c r="T22" t="s">
        <v>1809</v>
      </c>
    </row>
    <row r="23" spans="1:20" ht="43.8" customHeight="1" x14ac:dyDescent="0.3">
      <c r="A23" s="38" t="s">
        <v>1757</v>
      </c>
      <c r="B23" s="65" t="s">
        <v>1758</v>
      </c>
      <c r="C23" s="65" t="s">
        <v>2123</v>
      </c>
      <c r="D23" s="37" t="s">
        <v>2026</v>
      </c>
      <c r="E23" t="s">
        <v>2126</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D24" s="37" t="s">
        <v>299</v>
      </c>
      <c r="E24" s="37" t="s">
        <v>299</v>
      </c>
      <c r="F24" s="65"/>
      <c r="G24" s="2"/>
      <c r="H24" s="2"/>
      <c r="I24" s="2"/>
      <c r="J24" s="2"/>
      <c r="K24" s="2"/>
      <c r="L24" s="2"/>
      <c r="M24" s="2"/>
      <c r="N24" s="2"/>
      <c r="O24" s="2"/>
      <c r="P24" s="2"/>
    </row>
    <row r="25" spans="1:20" x14ac:dyDescent="0.3">
      <c r="A25" s="37" t="s">
        <v>326</v>
      </c>
      <c r="B25" s="65" t="s">
        <v>327</v>
      </c>
      <c r="C25" s="65" t="s">
        <v>337</v>
      </c>
      <c r="D25" s="37" t="s">
        <v>328</v>
      </c>
      <c r="E25" s="37" t="s">
        <v>337</v>
      </c>
      <c r="F25" s="65" t="s">
        <v>1759</v>
      </c>
      <c r="G25" s="2" t="s">
        <v>337</v>
      </c>
      <c r="H25" s="2" t="s">
        <v>1458</v>
      </c>
      <c r="I25" s="2" t="s">
        <v>337</v>
      </c>
      <c r="J25" s="2" t="s">
        <v>329</v>
      </c>
      <c r="K25" s="2" t="s">
        <v>1988</v>
      </c>
      <c r="L25" s="2" t="s">
        <v>337</v>
      </c>
      <c r="M25" s="2" t="s">
        <v>1989</v>
      </c>
      <c r="N25" s="2" t="s">
        <v>337</v>
      </c>
      <c r="O25" s="2" t="s">
        <v>337</v>
      </c>
      <c r="P25" s="2" t="s">
        <v>329</v>
      </c>
      <c r="Q25" t="s">
        <v>327</v>
      </c>
      <c r="R25" t="s">
        <v>1990</v>
      </c>
      <c r="S25" t="s">
        <v>337</v>
      </c>
      <c r="T25" t="s">
        <v>1759</v>
      </c>
    </row>
    <row r="26" spans="1:20" x14ac:dyDescent="0.3">
      <c r="A26" s="37" t="s">
        <v>330</v>
      </c>
      <c r="B26" s="65" t="s">
        <v>2113</v>
      </c>
      <c r="C26" s="65" t="s">
        <v>1429</v>
      </c>
      <c r="D26" s="37" t="s">
        <v>2128</v>
      </c>
      <c r="E26" s="37" t="s">
        <v>1429</v>
      </c>
      <c r="F26" s="65" t="s">
        <v>1991</v>
      </c>
      <c r="G26" s="2" t="s">
        <v>1429</v>
      </c>
      <c r="H26" t="s">
        <v>1459</v>
      </c>
      <c r="I26" t="s">
        <v>1429</v>
      </c>
      <c r="J26" t="s">
        <v>1761</v>
      </c>
      <c r="K26" t="s">
        <v>1429</v>
      </c>
      <c r="L26" s="2" t="s">
        <v>1429</v>
      </c>
      <c r="M26" s="2" t="s">
        <v>1992</v>
      </c>
      <c r="N26" s="2" t="s">
        <v>1429</v>
      </c>
      <c r="O26" s="2" t="s">
        <v>1429</v>
      </c>
      <c r="P26" s="2" t="s">
        <v>2021</v>
      </c>
      <c r="Q26" t="s">
        <v>1760</v>
      </c>
      <c r="R26" s="37" t="s">
        <v>2128</v>
      </c>
      <c r="S26" t="s">
        <v>1429</v>
      </c>
      <c r="T26" t="s">
        <v>1991</v>
      </c>
    </row>
    <row r="27" spans="1:20" x14ac:dyDescent="0.3">
      <c r="A27" s="37" t="s">
        <v>332</v>
      </c>
      <c r="B27" s="65" t="s">
        <v>1762</v>
      </c>
      <c r="C27" s="65" t="s">
        <v>1430</v>
      </c>
      <c r="D27" s="37" t="s">
        <v>1763</v>
      </c>
      <c r="E27" s="37" t="s">
        <v>1430</v>
      </c>
      <c r="F27" s="65" t="s">
        <v>1764</v>
      </c>
      <c r="G27" s="2" t="s">
        <v>1430</v>
      </c>
      <c r="H27" s="2" t="s">
        <v>1460</v>
      </c>
      <c r="I27" s="2" t="s">
        <v>1430</v>
      </c>
      <c r="J27" s="2" t="s">
        <v>1765</v>
      </c>
      <c r="K27" s="2" t="s">
        <v>1430</v>
      </c>
      <c r="L27" s="2" t="s">
        <v>1430</v>
      </c>
      <c r="M27" s="2" t="s">
        <v>1993</v>
      </c>
      <c r="N27" s="2" t="s">
        <v>1430</v>
      </c>
      <c r="O27" s="2" t="s">
        <v>1430</v>
      </c>
      <c r="P27" s="2" t="s">
        <v>2022</v>
      </c>
      <c r="Q27" t="s">
        <v>1762</v>
      </c>
      <c r="R27" t="s">
        <v>1763</v>
      </c>
      <c r="S27" t="s">
        <v>1430</v>
      </c>
      <c r="T27" t="s">
        <v>1764</v>
      </c>
    </row>
    <row r="28" spans="1:20" x14ac:dyDescent="0.3">
      <c r="A28" s="37" t="s">
        <v>333</v>
      </c>
      <c r="B28" s="48" t="s">
        <v>1766</v>
      </c>
      <c r="C28" s="65" t="s">
        <v>1767</v>
      </c>
      <c r="D28" s="37" t="s">
        <v>1768</v>
      </c>
      <c r="E28" s="37" t="s">
        <v>1769</v>
      </c>
      <c r="F28" s="48" t="s">
        <v>1994</v>
      </c>
      <c r="G28" s="2" t="s">
        <v>1770</v>
      </c>
      <c r="H28" s="2" t="s">
        <v>1461</v>
      </c>
      <c r="I28" s="2" t="s">
        <v>1771</v>
      </c>
      <c r="J28" s="2" t="s">
        <v>1772</v>
      </c>
      <c r="K28" s="2" t="s">
        <v>1773</v>
      </c>
      <c r="L28" s="2" t="s">
        <v>1443</v>
      </c>
      <c r="M28" s="2" t="s">
        <v>1774</v>
      </c>
      <c r="N28" s="2" t="s">
        <v>1775</v>
      </c>
      <c r="O28" s="2" t="s">
        <v>1431</v>
      </c>
      <c r="P28" s="2" t="s">
        <v>2023</v>
      </c>
      <c r="Q28" t="s">
        <v>1810</v>
      </c>
      <c r="R28" t="s">
        <v>1995</v>
      </c>
      <c r="S28" t="s">
        <v>1811</v>
      </c>
      <c r="T28" t="s">
        <v>1996</v>
      </c>
    </row>
    <row r="29" spans="1:20" x14ac:dyDescent="0.3">
      <c r="A29" s="37" t="s">
        <v>1776</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Figures</vt:lpstr>
      <vt:lpstr>features</vt:lpstr>
      <vt:lpstr>educ</vt:lpstr>
      <vt:lpstr>Income</vt:lpstr>
      <vt:lpstr>elections</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2025-06-27T12:29:20Z</dcterms:modified>
</cp:coreProperties>
</file>