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ject\PandasAI\"/>
    </mc:Choice>
  </mc:AlternateContent>
  <xr:revisionPtr revIDLastSave="0" documentId="13_ncr:1_{A98B6C74-AF54-42A4-A032-B86C09925FD9}" xr6:coauthVersionLast="36" xr6:coauthVersionMax="36" xr10:uidLastSave="{00000000-0000-0000-0000-000000000000}"/>
  <bookViews>
    <workbookView xWindow="0" yWindow="0" windowWidth="19200" windowHeight="6230" tabRatio="747" firstSheet="16" activeTab="25" xr2:uid="{00000000-000D-0000-FFFF-FFFF00000000}"/>
  </bookViews>
  <sheets>
    <sheet name="Tables" sheetId="1" r:id="rId1"/>
    <sheet name="Customer" sheetId="2" r:id="rId2"/>
    <sheet name="Address" sheetId="5" r:id="rId3"/>
    <sheet name="Telephone Number" sheetId="6" r:id="rId4"/>
    <sheet name="Customer Address" sheetId="7" r:id="rId5"/>
    <sheet name="Customer Telephone Number" sheetId="8" r:id="rId6"/>
    <sheet name="Account" sheetId="3" r:id="rId7"/>
    <sheet name="Account Holder" sheetId="4" r:id="rId8"/>
    <sheet name="Marital Status" sheetId="29" r:id="rId9"/>
    <sheet name="Identification Document" sheetId="26" r:id="rId10"/>
    <sheet name="Proof Of Address" sheetId="27" r:id="rId11"/>
    <sheet name="House Ownership" sheetId="28" r:id="rId12"/>
    <sheet name="Address Type" sheetId="24" r:id="rId13"/>
    <sheet name="Telephone Number Type" sheetId="25" r:id="rId14"/>
    <sheet name="Account Type" sheetId="22" r:id="rId15"/>
    <sheet name="Account Status" sheetId="23" r:id="rId16"/>
    <sheet name="Occupation" sheetId="9" r:id="rId17"/>
    <sheet name="Product" sheetId="12" r:id="rId18"/>
    <sheet name="Product Type" sheetId="30" r:id="rId19"/>
    <sheet name="Branch" sheetId="14" r:id="rId20"/>
    <sheet name="Employee" sheetId="15" r:id="rId21"/>
    <sheet name="Currency" sheetId="17" r:id="rId22"/>
    <sheet name="IR Scheme" sheetId="18" r:id="rId23"/>
    <sheet name="Interest Rate" sheetId="20" r:id="rId24"/>
    <sheet name="Product IR" sheetId="21" r:id="rId25"/>
    <sheet name="Transaction" sheetId="19" r:id="rId26"/>
  </sheets>
  <calcPr calcId="191029"/>
</workbook>
</file>

<file path=xl/calcChain.xml><?xml version="1.0" encoding="utf-8"?>
<calcChain xmlns="http://schemas.openxmlformats.org/spreadsheetml/2006/main">
  <c r="E6" i="30" l="1"/>
  <c r="E5" i="30"/>
  <c r="E4" i="30"/>
  <c r="E3" i="30"/>
  <c r="E5" i="29"/>
  <c r="E4" i="29"/>
  <c r="E3" i="29"/>
  <c r="E6" i="28"/>
  <c r="E5" i="28"/>
  <c r="E4" i="28"/>
  <c r="E3" i="28"/>
  <c r="E7" i="27"/>
  <c r="E6" i="27"/>
  <c r="E5" i="27"/>
  <c r="E4" i="27"/>
  <c r="E3" i="27"/>
  <c r="E7" i="26"/>
  <c r="E6" i="26"/>
  <c r="E5" i="26"/>
  <c r="E4" i="26"/>
  <c r="E3" i="26"/>
  <c r="E8" i="25"/>
  <c r="E7" i="25"/>
  <c r="E6" i="25"/>
  <c r="E5" i="25"/>
  <c r="E4" i="25"/>
  <c r="E3" i="25"/>
  <c r="E8" i="24"/>
  <c r="E7" i="24"/>
  <c r="E6" i="24"/>
  <c r="E5" i="24"/>
  <c r="E4" i="24"/>
  <c r="E3" i="24"/>
  <c r="F6" i="23"/>
  <c r="F5" i="23"/>
  <c r="F4" i="23"/>
  <c r="F3" i="23"/>
  <c r="F7" i="22"/>
  <c r="F6" i="22"/>
  <c r="F5" i="22"/>
  <c r="F4" i="22"/>
  <c r="F3" i="22"/>
  <c r="D6" i="20"/>
  <c r="D5" i="20"/>
  <c r="D4" i="20"/>
  <c r="D3" i="20"/>
  <c r="F8" i="17"/>
  <c r="F7" i="17"/>
  <c r="F6" i="17"/>
  <c r="F5" i="17"/>
  <c r="F4" i="17"/>
  <c r="F3" i="17"/>
  <c r="I11" i="15"/>
  <c r="I10" i="15"/>
  <c r="I9" i="15"/>
  <c r="I8" i="15"/>
  <c r="I7" i="15"/>
  <c r="I6" i="15"/>
  <c r="I5" i="15"/>
  <c r="I4" i="15"/>
  <c r="I3" i="15"/>
  <c r="K8" i="12"/>
  <c r="K7" i="12"/>
  <c r="K6" i="12"/>
  <c r="K5" i="12"/>
  <c r="K4" i="12"/>
  <c r="K3" i="12"/>
  <c r="F4" i="9"/>
  <c r="F6" i="9"/>
  <c r="F5" i="9"/>
  <c r="F3" i="9"/>
  <c r="G10" i="4"/>
  <c r="G4" i="4"/>
  <c r="G9" i="4"/>
  <c r="G8" i="4"/>
  <c r="G7" i="4"/>
  <c r="G6" i="4"/>
  <c r="G5" i="4"/>
  <c r="G3" i="4"/>
  <c r="O8" i="3"/>
  <c r="O7" i="3"/>
  <c r="O6" i="3"/>
  <c r="O5" i="3"/>
  <c r="O4" i="3"/>
  <c r="O3" i="3"/>
</calcChain>
</file>

<file path=xl/sharedStrings.xml><?xml version="1.0" encoding="utf-8"?>
<sst xmlns="http://schemas.openxmlformats.org/spreadsheetml/2006/main" count="636" uniqueCount="365">
  <si>
    <t>Customer Address</t>
  </si>
  <si>
    <t>Tables:</t>
  </si>
  <si>
    <t>Customer</t>
  </si>
  <si>
    <t>Account</t>
  </si>
  <si>
    <t>Transaction</t>
  </si>
  <si>
    <t>Branch</t>
  </si>
  <si>
    <t>Product</t>
  </si>
  <si>
    <t>Interest Rate</t>
  </si>
  <si>
    <t>Employee</t>
  </si>
  <si>
    <t>Customer ID</t>
  </si>
  <si>
    <t>David</t>
  </si>
  <si>
    <t>First Name</t>
  </si>
  <si>
    <t>Last Name</t>
  </si>
  <si>
    <t>Foster</t>
  </si>
  <si>
    <t>Date of Birth</t>
  </si>
  <si>
    <t>Address</t>
  </si>
  <si>
    <t>18 Hill Road</t>
  </si>
  <si>
    <t>City</t>
  </si>
  <si>
    <t>Southampton</t>
  </si>
  <si>
    <t>Post Code</t>
  </si>
  <si>
    <t>SP1 5CN</t>
  </si>
  <si>
    <t>Registration Date</t>
  </si>
  <si>
    <t>Miller</t>
  </si>
  <si>
    <t>Cora</t>
  </si>
  <si>
    <t>3 Howard Street</t>
  </si>
  <si>
    <t>Bournemouth</t>
  </si>
  <si>
    <t>BM3 8JL</t>
  </si>
  <si>
    <t>Account Number</t>
  </si>
  <si>
    <t>Date Opened</t>
  </si>
  <si>
    <t>Status</t>
  </si>
  <si>
    <t>Date Closed</t>
  </si>
  <si>
    <t>Account Holder</t>
  </si>
  <si>
    <t>Product Type</t>
  </si>
  <si>
    <t>Active</t>
  </si>
  <si>
    <t>Product ID</t>
  </si>
  <si>
    <t>James</t>
  </si>
  <si>
    <t>Leyworth</t>
  </si>
  <si>
    <t>12 Parkway</t>
  </si>
  <si>
    <t>Kate</t>
  </si>
  <si>
    <t>County</t>
  </si>
  <si>
    <t>Hampshire</t>
  </si>
  <si>
    <t>Dorset</t>
  </si>
  <si>
    <t>Address ID</t>
  </si>
  <si>
    <t>Customer Telephone</t>
  </si>
  <si>
    <t>01202</t>
  </si>
  <si>
    <t>Number of Accounts</t>
  </si>
  <si>
    <t>Customer Address ID</t>
  </si>
  <si>
    <t>Bank type: Retail Bank</t>
  </si>
  <si>
    <t>Data Model for Bank X</t>
  </si>
  <si>
    <t>Telephone Number</t>
  </si>
  <si>
    <t>Area Code</t>
  </si>
  <si>
    <t>01342</t>
  </si>
  <si>
    <t>778212</t>
  </si>
  <si>
    <t>07789</t>
  </si>
  <si>
    <t>680189</t>
  </si>
  <si>
    <t>543199</t>
  </si>
  <si>
    <t>409320</t>
  </si>
  <si>
    <t>334021</t>
  </si>
  <si>
    <t>Created By</t>
  </si>
  <si>
    <t>Middle Name</t>
  </si>
  <si>
    <t>Juliette</t>
  </si>
  <si>
    <t>Title</t>
  </si>
  <si>
    <t>Mrs</t>
  </si>
  <si>
    <t>Mr</t>
  </si>
  <si>
    <t>Miss</t>
  </si>
  <si>
    <t>Occupation</t>
  </si>
  <si>
    <t>Occupation ID</t>
  </si>
  <si>
    <t>Number of Children</t>
  </si>
  <si>
    <t>Health Consultant</t>
  </si>
  <si>
    <t>Teacher</t>
  </si>
  <si>
    <t>Education</t>
  </si>
  <si>
    <t>Sector</t>
  </si>
  <si>
    <t>Marital Status</t>
  </si>
  <si>
    <t>Months in Current Address</t>
  </si>
  <si>
    <t>Dr</t>
  </si>
  <si>
    <t>Created Date</t>
  </si>
  <si>
    <t>Modified Date</t>
  </si>
  <si>
    <t>Modified By</t>
  </si>
  <si>
    <t>billk</t>
  </si>
  <si>
    <t>daleb</t>
  </si>
  <si>
    <t>mcleana</t>
  </si>
  <si>
    <t>thomsonc</t>
  </si>
  <si>
    <t>cainl</t>
  </si>
  <si>
    <t>johnsone</t>
  </si>
  <si>
    <t>Hair Dresser</t>
  </si>
  <si>
    <t>Services</t>
  </si>
  <si>
    <t>Train driver</t>
  </si>
  <si>
    <t>Transport</t>
  </si>
  <si>
    <t>Health Care</t>
  </si>
  <si>
    <t>Description</t>
  </si>
  <si>
    <t>Gender</t>
  </si>
  <si>
    <t>M</t>
  </si>
  <si>
    <t>F</t>
  </si>
  <si>
    <t>Married</t>
  </si>
  <si>
    <t>Single</t>
  </si>
  <si>
    <t>Divorced</t>
  </si>
  <si>
    <t>S</t>
  </si>
  <si>
    <t>D</t>
  </si>
  <si>
    <t>B.</t>
  </si>
  <si>
    <t>K.</t>
  </si>
  <si>
    <t>O</t>
  </si>
  <si>
    <t>Owned Outright</t>
  </si>
  <si>
    <t>Owned Mortgaged</t>
  </si>
  <si>
    <t>OO</t>
  </si>
  <si>
    <t>OM</t>
  </si>
  <si>
    <t>RC</t>
  </si>
  <si>
    <t>RP</t>
  </si>
  <si>
    <t>Renting - Council</t>
  </si>
  <si>
    <t>Renting - Private</t>
  </si>
  <si>
    <t>07799</t>
  </si>
  <si>
    <t>821831</t>
  </si>
  <si>
    <t>Account Status</t>
  </si>
  <si>
    <t>Suspended</t>
  </si>
  <si>
    <t>C</t>
  </si>
  <si>
    <t>Closed</t>
  </si>
  <si>
    <t>P</t>
  </si>
  <si>
    <t>Pre-Open</t>
  </si>
  <si>
    <t>Account Type</t>
  </si>
  <si>
    <t>Mortgage</t>
  </si>
  <si>
    <t>Loan</t>
  </si>
  <si>
    <t>L</t>
  </si>
  <si>
    <t>Term Deposit</t>
  </si>
  <si>
    <t>TD</t>
  </si>
  <si>
    <t>Account Holder ID</t>
  </si>
  <si>
    <t>Account ID</t>
  </si>
  <si>
    <t>2129001</t>
  </si>
  <si>
    <t>2138450</t>
  </si>
  <si>
    <t>2157183</t>
  </si>
  <si>
    <t>2248922</t>
  </si>
  <si>
    <t>2180932</t>
  </si>
  <si>
    <t>Branch Code</t>
  </si>
  <si>
    <t>Branch Name</t>
  </si>
  <si>
    <t>Sort Code</t>
  </si>
  <si>
    <t>Southampton High Street</t>
  </si>
  <si>
    <t>Bournemouth King's Road</t>
  </si>
  <si>
    <t>10-23-41</t>
  </si>
  <si>
    <t>12-32-52</t>
  </si>
  <si>
    <t>Employee ID</t>
  </si>
  <si>
    <t>Login</t>
  </si>
  <si>
    <t>Dale</t>
  </si>
  <si>
    <t>McLean</t>
  </si>
  <si>
    <t>Thomson</t>
  </si>
  <si>
    <t>Bill</t>
  </si>
  <si>
    <t>Cain</t>
  </si>
  <si>
    <t>Johnson</t>
  </si>
  <si>
    <t>Edward</t>
  </si>
  <si>
    <t>Lorraine</t>
  </si>
  <si>
    <t>Katherine</t>
  </si>
  <si>
    <t>Charlie</t>
  </si>
  <si>
    <t>Andrew</t>
  </si>
  <si>
    <t>Brian</t>
  </si>
  <si>
    <t>Customer Service</t>
  </si>
  <si>
    <t>London Head Office</t>
  </si>
  <si>
    <t>London</t>
  </si>
  <si>
    <t>10-10-11</t>
  </si>
  <si>
    <t>Branch Manager</t>
  </si>
  <si>
    <t>2174015</t>
  </si>
  <si>
    <t>Currency</t>
  </si>
  <si>
    <t>GBP</t>
  </si>
  <si>
    <t>Account Balance</t>
  </si>
  <si>
    <t>Currency Code</t>
  </si>
  <si>
    <t>Currency Name</t>
  </si>
  <si>
    <t>Country</t>
  </si>
  <si>
    <t>Poundsterling</t>
  </si>
  <si>
    <t>AUD</t>
  </si>
  <si>
    <t>Australian Dollar</t>
  </si>
  <si>
    <t>EUR</t>
  </si>
  <si>
    <t>Euro</t>
  </si>
  <si>
    <t>JPY</t>
  </si>
  <si>
    <t>Yen</t>
  </si>
  <si>
    <t>Japan</t>
  </si>
  <si>
    <t>Australia</t>
  </si>
  <si>
    <t>CAD</t>
  </si>
  <si>
    <t>Canadian Dollar</t>
  </si>
  <si>
    <t>USD</t>
  </si>
  <si>
    <t>US Dollar</t>
  </si>
  <si>
    <t>USA</t>
  </si>
  <si>
    <t>Canada</t>
  </si>
  <si>
    <t>Multi</t>
  </si>
  <si>
    <t>UK</t>
  </si>
  <si>
    <t>Product Name</t>
  </si>
  <si>
    <t>Flexible Account 3</t>
  </si>
  <si>
    <t>Home Owner Mortgage</t>
  </si>
  <si>
    <t>First Time Buyer Mortgage 25</t>
  </si>
  <si>
    <t>Quick Secured Loan</t>
  </si>
  <si>
    <t>Term Deposit Basic</t>
  </si>
  <si>
    <t>Saving</t>
  </si>
  <si>
    <t>Date Launched</t>
  </si>
  <si>
    <t>Product Manager</t>
  </si>
  <si>
    <t>Greater London</t>
  </si>
  <si>
    <t>SP2 0GT</t>
  </si>
  <si>
    <t>189 Bishop Gate</t>
  </si>
  <si>
    <t>10 High Street</t>
  </si>
  <si>
    <t>32 King's Road</t>
  </si>
  <si>
    <t>BM2 4MS</t>
  </si>
  <si>
    <t>BM1 6YG</t>
  </si>
  <si>
    <t>EC1R 3JJ</t>
  </si>
  <si>
    <t>32/4/1982</t>
  </si>
  <si>
    <t>Branch Type</t>
  </si>
  <si>
    <t>Main Branch</t>
  </si>
  <si>
    <t>Sub Branch</t>
  </si>
  <si>
    <t>Head Office</t>
  </si>
  <si>
    <t>Lucy</t>
  </si>
  <si>
    <t>Hayway</t>
  </si>
  <si>
    <t>haywayl</t>
  </si>
  <si>
    <t>Ellise</t>
  </si>
  <si>
    <t>Murray</t>
  </si>
  <si>
    <t>Barrat</t>
  </si>
  <si>
    <t>Jonathan</t>
  </si>
  <si>
    <t>Cuthberth</t>
  </si>
  <si>
    <t>Howard</t>
  </si>
  <si>
    <t>cuthberthh</t>
  </si>
  <si>
    <t>barratj</t>
  </si>
  <si>
    <t>murraye</t>
  </si>
  <si>
    <t>Vice President</t>
  </si>
  <si>
    <t>Milton</t>
  </si>
  <si>
    <t>Kay</t>
  </si>
  <si>
    <t>miltonk</t>
  </si>
  <si>
    <t>Interest Rate Scheme</t>
  </si>
  <si>
    <t>Balance Limit</t>
  </si>
  <si>
    <t>Scheme ID</t>
  </si>
  <si>
    <t>Address Type</t>
  </si>
  <si>
    <t>H</t>
  </si>
  <si>
    <t>W</t>
  </si>
  <si>
    <t>AW</t>
  </si>
  <si>
    <t>Telephone Number Type</t>
  </si>
  <si>
    <t>44 Highland Way</t>
  </si>
  <si>
    <t>BM9 3HY</t>
  </si>
  <si>
    <t>Note: this table enables many to many relationship between customers and addresses.</t>
  </si>
  <si>
    <t>A customer can have more than 1 address (or none), and more than 1 customers can live in 1 address (e.g. family).</t>
  </si>
  <si>
    <t>Note: this table enables many to many relationship between customers and telephone numberes.</t>
  </si>
  <si>
    <t>A customer can have more than 1 telephone number (or none), and more than 1 customers can share the same telephone number (e.g. family home or office colleagues).</t>
  </si>
  <si>
    <t>Telephone Number ID</t>
  </si>
  <si>
    <t>HW</t>
  </si>
  <si>
    <t>M2</t>
  </si>
  <si>
    <t>Note: this relationship table enables many to many relationship between customers and accounts.</t>
  </si>
  <si>
    <t>A customer can have multiple accounts and an account can be held by several customers (joined account).</t>
  </si>
  <si>
    <t>Authorised Signature</t>
  </si>
  <si>
    <t>Y</t>
  </si>
  <si>
    <t>N</t>
  </si>
  <si>
    <t>Joined Account Indicator</t>
  </si>
  <si>
    <t>Mortgage Base Rate</t>
  </si>
  <si>
    <t>Scheme Name</t>
  </si>
  <si>
    <t>Lower Limit</t>
  </si>
  <si>
    <t>Upper Limit</t>
  </si>
  <si>
    <t>Flexible Current Account</t>
  </si>
  <si>
    <t>Further Drawdown</t>
  </si>
  <si>
    <t>VIP Mortgage Rate</t>
  </si>
  <si>
    <t>Valid From</t>
  </si>
  <si>
    <t>Valid To</t>
  </si>
  <si>
    <t>Customer Telephone Number ID</t>
  </si>
  <si>
    <t>3 Queens Way</t>
  </si>
  <si>
    <t>BM4 2LJ</t>
  </si>
  <si>
    <t>Active Flag</t>
  </si>
  <si>
    <t>Active Indicator</t>
  </si>
  <si>
    <t>Country Code</t>
  </si>
  <si>
    <t>893211</t>
  </si>
  <si>
    <t>Table Name: Customer</t>
  </si>
  <si>
    <t>Table Name: Address</t>
  </si>
  <si>
    <t>Table Name: Telephone Number</t>
  </si>
  <si>
    <t>Table Name: Customer Address</t>
  </si>
  <si>
    <t>Table Name: Customer Telephone Number</t>
  </si>
  <si>
    <t>Table Name: Account</t>
  </si>
  <si>
    <t>Table Name: Account Holder</t>
  </si>
  <si>
    <t>Table Name: Occupation</t>
  </si>
  <si>
    <t>Table Name: Interest Rate Scheme</t>
  </si>
  <si>
    <t>Table Name: Currency</t>
  </si>
  <si>
    <t>Table Name: Employee</t>
  </si>
  <si>
    <t>Table Name: Branch</t>
  </si>
  <si>
    <t>Table Name: Product</t>
  </si>
  <si>
    <t>Table Name: Interest Rate</t>
  </si>
  <si>
    <t>Credit Officer</t>
  </si>
  <si>
    <t>Sophie</t>
  </si>
  <si>
    <t>Cunningham</t>
  </si>
  <si>
    <t>conninghams</t>
  </si>
  <si>
    <t>Account Officer</t>
  </si>
  <si>
    <t>Identification Document</t>
  </si>
  <si>
    <t>EB</t>
  </si>
  <si>
    <t>Electricity Bill</t>
  </si>
  <si>
    <t>WB</t>
  </si>
  <si>
    <t>Water Bill</t>
  </si>
  <si>
    <t>GB</t>
  </si>
  <si>
    <t>Gas Bill</t>
  </si>
  <si>
    <t>PB</t>
  </si>
  <si>
    <t>Phone Bill</t>
  </si>
  <si>
    <t>CTB</t>
  </si>
  <si>
    <t>Driving Licence</t>
  </si>
  <si>
    <t>Passport</t>
  </si>
  <si>
    <t>ID Card</t>
  </si>
  <si>
    <t>DL</t>
  </si>
  <si>
    <t>IC</t>
  </si>
  <si>
    <t>Military ID</t>
  </si>
  <si>
    <t>MI</t>
  </si>
  <si>
    <t>Age Proof Card</t>
  </si>
  <si>
    <t>APC</t>
  </si>
  <si>
    <t>Top Save</t>
  </si>
  <si>
    <t>Scheme Replaced</t>
  </si>
  <si>
    <t>Pro Save</t>
  </si>
  <si>
    <t>Early Repayment Charge</t>
  </si>
  <si>
    <t>Table: Product Interest Rate</t>
  </si>
  <si>
    <t>Product Interest Rate ID</t>
  </si>
  <si>
    <t>Interest Rate Scheme ID</t>
  </si>
  <si>
    <t>N/A</t>
  </si>
  <si>
    <t>Product Interest Rate</t>
  </si>
  <si>
    <t>Council Tax Bill</t>
  </si>
  <si>
    <t>Transaction ID</t>
  </si>
  <si>
    <t>List Lookup</t>
  </si>
  <si>
    <t>Amount</t>
  </si>
  <si>
    <t>+: Credit, -: Debit</t>
  </si>
  <si>
    <t>Current Balance</t>
  </si>
  <si>
    <t>Transaction Date Time</t>
  </si>
  <si>
    <t>Table: Account Type</t>
  </si>
  <si>
    <t>Current</t>
  </si>
  <si>
    <t>Current Account with ATM access and cheque book, including all-in-one account</t>
  </si>
  <si>
    <t>Loan account secured with house or flat. Residential only. Includes secured further withdrawals.</t>
  </si>
  <si>
    <t>Multi-purpose loan account (unsecured). Exclude property backed loan.</t>
  </si>
  <si>
    <t>Saving Account excluding term deposits and ISAs</t>
  </si>
  <si>
    <t>Fix period saving with fixed interest rate paid at maturity</t>
  </si>
  <si>
    <t>Table: Account Status</t>
  </si>
  <si>
    <t>Account Status ID</t>
  </si>
  <si>
    <t>Waiting for customer identification and credit check process to complete</t>
  </si>
  <si>
    <t>Subject to withdrawal and deposit. Subject to FSA reporting.</t>
  </si>
  <si>
    <t>Customer unable to make withdrawal or deposit. Off balance sheet and not reported to FSA.</t>
  </si>
  <si>
    <t>Customer unable to make withdrawal or deposit. On Balance Sheet and subject to FSA reporting.</t>
  </si>
  <si>
    <t>Table: Address Type</t>
  </si>
  <si>
    <t>Address Type Code</t>
  </si>
  <si>
    <t>SH</t>
  </si>
  <si>
    <t>Home address</t>
  </si>
  <si>
    <t>Work address</t>
  </si>
  <si>
    <t>Alternate work address</t>
  </si>
  <si>
    <t>Other address</t>
  </si>
  <si>
    <t>Second home address</t>
  </si>
  <si>
    <t>Home and work address</t>
  </si>
  <si>
    <t>Table: Telephone Number Type</t>
  </si>
  <si>
    <t>Telephone Number Type Code</t>
  </si>
  <si>
    <t>Home telephone number</t>
  </si>
  <si>
    <t>Work telephone number</t>
  </si>
  <si>
    <t>Mobile telephone number</t>
  </si>
  <si>
    <t>Company main telephone number</t>
  </si>
  <si>
    <t>Fax mumber</t>
  </si>
  <si>
    <t>Second mobile number</t>
  </si>
  <si>
    <t>Table: Identification Document</t>
  </si>
  <si>
    <t>Identification Document Code</t>
  </si>
  <si>
    <t>Proof of Address Code</t>
  </si>
  <si>
    <t>Table: Proof Of Address</t>
  </si>
  <si>
    <t>Proof Of Address Code</t>
  </si>
  <si>
    <t>Proof Of Address</t>
  </si>
  <si>
    <t>Table: House Ownership</t>
  </si>
  <si>
    <t>House Ownership Code</t>
  </si>
  <si>
    <t>House Ownership</t>
  </si>
  <si>
    <t>Estimated Annual Income</t>
  </si>
  <si>
    <t>Table: Marital Status</t>
  </si>
  <si>
    <t>Marital Status Code</t>
  </si>
  <si>
    <t>RB</t>
  </si>
  <si>
    <t>Account Type Code</t>
  </si>
  <si>
    <t>Table: Product Type</t>
  </si>
  <si>
    <t>Product Type Code</t>
  </si>
  <si>
    <t>Retail - Credit</t>
  </si>
  <si>
    <t>Retail - Banking</t>
  </si>
  <si>
    <t>Corporate - Banking</t>
  </si>
  <si>
    <t>Corporate - Credit</t>
  </si>
  <si>
    <t>CB</t>
  </si>
  <si>
    <t>CC</t>
  </si>
  <si>
    <t>User ID</t>
  </si>
  <si>
    <t>Table: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</si>
</sst>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quotePrefix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/>
    <xf numFmtId="0" fontId="0" fillId="0" borderId="0" xfId="0" quotePrefix="1" applyAlignment="1">
      <alignment horizontal="left"/>
    </xf>
    <xf numFmtId="10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10" fontId="0" fillId="0" borderId="0" xfId="0" applyNumberFormat="1"/>
    <xf numFmtId="0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64" fontId="0" fillId="0" borderId="0" xfId="0" applyNumberFormat="1" applyAlignment="1">
      <alignment horizontal="lef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2"/>
  <sheetViews>
    <sheetView workbookViewId="0">
      <selection activeCell="A2" sqref="A2"/>
    </sheetView>
  </sheetViews>
  <sheetFormatPr defaultRowHeight="14.5" x14ac:dyDescent="0.35"/>
  <cols>
    <col min="1" max="1" width="20.81640625" bestFit="1" customWidth="1"/>
  </cols>
  <sheetData>
    <row r="1" spans="1:1" x14ac:dyDescent="0.35">
      <c r="A1" t="s">
        <v>48</v>
      </c>
    </row>
    <row r="2" spans="1:1" x14ac:dyDescent="0.35">
      <c r="A2" t="s">
        <v>47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15</v>
      </c>
    </row>
    <row r="7" spans="1:1" x14ac:dyDescent="0.35">
      <c r="A7" t="s">
        <v>49</v>
      </c>
    </row>
    <row r="8" spans="1:1" x14ac:dyDescent="0.35">
      <c r="A8" t="s">
        <v>0</v>
      </c>
    </row>
    <row r="9" spans="1:1" x14ac:dyDescent="0.35">
      <c r="A9" t="s">
        <v>43</v>
      </c>
    </row>
    <row r="10" spans="1:1" x14ac:dyDescent="0.35">
      <c r="A10" t="s">
        <v>3</v>
      </c>
    </row>
    <row r="11" spans="1:1" x14ac:dyDescent="0.35">
      <c r="A11" t="s">
        <v>31</v>
      </c>
    </row>
    <row r="12" spans="1:1" x14ac:dyDescent="0.35">
      <c r="A12" t="s">
        <v>65</v>
      </c>
    </row>
    <row r="13" spans="1:1" x14ac:dyDescent="0.35">
      <c r="A13" t="s">
        <v>4</v>
      </c>
    </row>
    <row r="14" spans="1:1" x14ac:dyDescent="0.35">
      <c r="A14" t="s">
        <v>306</v>
      </c>
    </row>
    <row r="15" spans="1:1" x14ac:dyDescent="0.35">
      <c r="A15" t="s">
        <v>6</v>
      </c>
    </row>
    <row r="16" spans="1:1" x14ac:dyDescent="0.35">
      <c r="A16" t="s">
        <v>5</v>
      </c>
    </row>
    <row r="17" spans="1:1" x14ac:dyDescent="0.35">
      <c r="A17" t="s">
        <v>8</v>
      </c>
    </row>
    <row r="18" spans="1:1" x14ac:dyDescent="0.35">
      <c r="A18" t="s">
        <v>157</v>
      </c>
    </row>
    <row r="19" spans="1:1" x14ac:dyDescent="0.35">
      <c r="A19" t="s">
        <v>218</v>
      </c>
    </row>
    <row r="20" spans="1:1" x14ac:dyDescent="0.35">
      <c r="A20" t="s">
        <v>7</v>
      </c>
    </row>
    <row r="21" spans="1:1" x14ac:dyDescent="0.35">
      <c r="A21" t="s">
        <v>303</v>
      </c>
    </row>
    <row r="22" spans="1:1" x14ac:dyDescent="0.35">
      <c r="A2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17"/>
  <sheetViews>
    <sheetView workbookViewId="0">
      <selection activeCell="C13" sqref="C13"/>
    </sheetView>
  </sheetViews>
  <sheetFormatPr defaultRowHeight="14.5" x14ac:dyDescent="0.35"/>
  <cols>
    <col min="1" max="1" width="11.81640625" bestFit="1" customWidth="1"/>
    <col min="2" max="2" width="5" bestFit="1" customWidth="1"/>
    <col min="3" max="3" width="10.54296875" bestFit="1" customWidth="1"/>
    <col min="4" max="4" width="13.1796875" bestFit="1" customWidth="1"/>
    <col min="5" max="5" width="10.1796875" bestFit="1" customWidth="1"/>
    <col min="6" max="6" width="12.7265625" customWidth="1"/>
    <col min="7" max="7" width="7.54296875" bestFit="1" customWidth="1"/>
    <col min="8" max="8" width="16.81640625" customWidth="1"/>
    <col min="9" max="9" width="28.1796875" bestFit="1" customWidth="1"/>
    <col min="10" max="10" width="21" bestFit="1" customWidth="1"/>
    <col min="11" max="11" width="19.26953125" bestFit="1" customWidth="1"/>
    <col min="12" max="12" width="13.453125" bestFit="1" customWidth="1"/>
    <col min="13" max="13" width="18.453125" bestFit="1" customWidth="1"/>
    <col min="14" max="14" width="18.81640625" bestFit="1" customWidth="1"/>
    <col min="15" max="15" width="25" bestFit="1" customWidth="1"/>
    <col min="16" max="16" width="24" bestFit="1" customWidth="1"/>
    <col min="17" max="17" width="22.1796875" bestFit="1" customWidth="1"/>
    <col min="18" max="18" width="12.54296875" bestFit="1" customWidth="1"/>
    <col min="19" max="19" width="10.54296875" bestFit="1" customWidth="1"/>
    <col min="20" max="20" width="13.81640625" bestFit="1" customWidth="1"/>
    <col min="21" max="21" width="11.7265625" bestFit="1" customWidth="1"/>
  </cols>
  <sheetData>
    <row r="1" spans="1:21" x14ac:dyDescent="0.35">
      <c r="A1" t="s">
        <v>257</v>
      </c>
    </row>
    <row r="2" spans="1:21" x14ac:dyDescent="0.35">
      <c r="A2" t="s">
        <v>9</v>
      </c>
      <c r="B2" t="s">
        <v>61</v>
      </c>
      <c r="C2" t="s">
        <v>11</v>
      </c>
      <c r="D2" t="s">
        <v>59</v>
      </c>
      <c r="E2" t="s">
        <v>12</v>
      </c>
      <c r="F2" t="s">
        <v>14</v>
      </c>
      <c r="G2" t="s">
        <v>90</v>
      </c>
      <c r="H2" t="s">
        <v>21</v>
      </c>
      <c r="I2" t="s">
        <v>342</v>
      </c>
      <c r="J2" t="s">
        <v>343</v>
      </c>
      <c r="K2" t="s">
        <v>45</v>
      </c>
      <c r="L2" t="s">
        <v>66</v>
      </c>
      <c r="M2" t="s">
        <v>352</v>
      </c>
      <c r="N2" t="s">
        <v>67</v>
      </c>
      <c r="O2" t="s">
        <v>73</v>
      </c>
      <c r="P2" t="s">
        <v>350</v>
      </c>
      <c r="Q2" t="s">
        <v>348</v>
      </c>
      <c r="R2" t="s">
        <v>75</v>
      </c>
      <c r="S2" t="s">
        <v>58</v>
      </c>
      <c r="T2" t="s">
        <v>76</v>
      </c>
      <c r="U2" t="s">
        <v>77</v>
      </c>
    </row>
    <row r="3" spans="1:21" x14ac:dyDescent="0.35">
      <c r="A3" s="1">
        <v>1</v>
      </c>
      <c r="B3" s="1" t="s">
        <v>63</v>
      </c>
      <c r="C3" t="s">
        <v>10</v>
      </c>
      <c r="D3" t="s">
        <v>99</v>
      </c>
      <c r="E3" t="s">
        <v>13</v>
      </c>
      <c r="F3" s="3">
        <v>23490</v>
      </c>
      <c r="G3" s="1" t="s">
        <v>91</v>
      </c>
      <c r="H3" s="3">
        <v>38475</v>
      </c>
      <c r="I3" s="1" t="s">
        <v>290</v>
      </c>
      <c r="J3" s="1" t="s">
        <v>277</v>
      </c>
      <c r="K3" s="1">
        <v>1</v>
      </c>
      <c r="L3" s="1">
        <v>1</v>
      </c>
      <c r="M3" t="s">
        <v>91</v>
      </c>
      <c r="N3" s="1">
        <v>2</v>
      </c>
      <c r="O3" s="1">
        <v>42</v>
      </c>
      <c r="P3" s="1">
        <v>38000</v>
      </c>
      <c r="Q3" s="1" t="s">
        <v>104</v>
      </c>
      <c r="R3" s="3">
        <v>38475</v>
      </c>
      <c r="S3" s="1">
        <v>1</v>
      </c>
      <c r="T3" s="3">
        <v>40669</v>
      </c>
      <c r="U3" s="1">
        <v>4</v>
      </c>
    </row>
    <row r="4" spans="1:21" x14ac:dyDescent="0.35">
      <c r="A4" s="1">
        <v>2</v>
      </c>
      <c r="B4" s="1" t="s">
        <v>62</v>
      </c>
      <c r="C4" t="s">
        <v>38</v>
      </c>
      <c r="D4" t="s">
        <v>60</v>
      </c>
      <c r="E4" t="s">
        <v>13</v>
      </c>
      <c r="F4" s="3">
        <v>24693</v>
      </c>
      <c r="G4" s="1" t="s">
        <v>92</v>
      </c>
      <c r="H4" s="3">
        <v>38475</v>
      </c>
      <c r="I4" s="1" t="s">
        <v>289</v>
      </c>
      <c r="J4" s="1" t="s">
        <v>281</v>
      </c>
      <c r="K4" s="1">
        <v>1</v>
      </c>
      <c r="L4" s="1">
        <v>2</v>
      </c>
      <c r="M4" t="s">
        <v>91</v>
      </c>
      <c r="N4" s="1">
        <v>2</v>
      </c>
      <c r="O4" s="1">
        <v>60</v>
      </c>
      <c r="P4" s="1">
        <v>23000</v>
      </c>
      <c r="Q4" s="1" t="s">
        <v>104</v>
      </c>
      <c r="R4" s="3">
        <v>38475</v>
      </c>
      <c r="S4" s="1">
        <v>1</v>
      </c>
      <c r="T4" s="3">
        <v>40669</v>
      </c>
      <c r="U4" s="1">
        <v>4</v>
      </c>
    </row>
    <row r="5" spans="1:21" x14ac:dyDescent="0.35">
      <c r="A5" s="1">
        <v>3</v>
      </c>
      <c r="B5" s="1" t="s">
        <v>64</v>
      </c>
      <c r="C5" t="s">
        <v>23</v>
      </c>
      <c r="E5" t="s">
        <v>22</v>
      </c>
      <c r="F5" s="3">
        <v>28905</v>
      </c>
      <c r="G5" s="1" t="s">
        <v>92</v>
      </c>
      <c r="H5" s="3">
        <v>39794</v>
      </c>
      <c r="I5" s="1" t="s">
        <v>115</v>
      </c>
      <c r="J5" s="1" t="s">
        <v>279</v>
      </c>
      <c r="K5" s="1">
        <v>2</v>
      </c>
      <c r="L5" s="1">
        <v>3</v>
      </c>
      <c r="M5" s="1" t="s">
        <v>96</v>
      </c>
      <c r="N5" s="1">
        <v>0</v>
      </c>
      <c r="O5" s="1">
        <v>18</v>
      </c>
      <c r="P5" s="1">
        <v>41000</v>
      </c>
      <c r="Q5" s="1" t="s">
        <v>106</v>
      </c>
      <c r="R5" s="3">
        <v>39794</v>
      </c>
      <c r="S5" s="1">
        <v>2</v>
      </c>
      <c r="T5" s="3">
        <v>40764</v>
      </c>
      <c r="U5" s="1">
        <v>5</v>
      </c>
    </row>
    <row r="6" spans="1:21" x14ac:dyDescent="0.35">
      <c r="A6" s="1">
        <v>4</v>
      </c>
      <c r="B6" s="1" t="s">
        <v>74</v>
      </c>
      <c r="C6" t="s">
        <v>35</v>
      </c>
      <c r="D6" t="s">
        <v>98</v>
      </c>
      <c r="E6" t="s">
        <v>36</v>
      </c>
      <c r="F6" s="3">
        <v>29902</v>
      </c>
      <c r="G6" s="1" t="s">
        <v>91</v>
      </c>
      <c r="H6" s="3">
        <v>39241</v>
      </c>
      <c r="I6" s="1" t="s">
        <v>292</v>
      </c>
      <c r="J6" s="1" t="s">
        <v>285</v>
      </c>
      <c r="K6" s="1">
        <v>1</v>
      </c>
      <c r="L6" s="1">
        <v>4</v>
      </c>
      <c r="M6" s="1" t="s">
        <v>97</v>
      </c>
      <c r="N6" s="1">
        <v>0</v>
      </c>
      <c r="O6" s="1">
        <v>25</v>
      </c>
      <c r="P6" s="1">
        <v>27500</v>
      </c>
      <c r="Q6" s="1" t="s">
        <v>103</v>
      </c>
      <c r="R6" s="3">
        <v>39241</v>
      </c>
      <c r="S6" s="1">
        <v>3</v>
      </c>
      <c r="T6" s="3">
        <v>40917</v>
      </c>
      <c r="U6" s="1">
        <v>6</v>
      </c>
    </row>
    <row r="8" spans="1:21" x14ac:dyDescent="0.35">
      <c r="I8" s="1"/>
      <c r="M8" s="1"/>
      <c r="Q8" s="1"/>
    </row>
    <row r="9" spans="1:21" x14ac:dyDescent="0.35">
      <c r="I9" s="1"/>
      <c r="J9" s="1"/>
      <c r="M9" s="1"/>
      <c r="Q9" s="1"/>
    </row>
    <row r="10" spans="1:21" x14ac:dyDescent="0.35">
      <c r="I10" s="1"/>
      <c r="J10" s="1"/>
      <c r="M10" s="1"/>
      <c r="Q10" s="1"/>
    </row>
    <row r="11" spans="1:21" x14ac:dyDescent="0.35">
      <c r="I11" s="1"/>
      <c r="J11" s="1"/>
      <c r="Q11" s="1"/>
    </row>
    <row r="12" spans="1:21" x14ac:dyDescent="0.35">
      <c r="I12" s="1"/>
      <c r="J12" s="1"/>
    </row>
    <row r="13" spans="1:21" x14ac:dyDescent="0.35">
      <c r="I13" s="1"/>
      <c r="J13" s="1"/>
    </row>
    <row r="14" spans="1:21" x14ac:dyDescent="0.35">
      <c r="I14" s="1"/>
    </row>
    <row r="15" spans="1:21" x14ac:dyDescent="0.35">
      <c r="I15" s="1"/>
    </row>
    <row r="16" spans="1:21" x14ac:dyDescent="0.35">
      <c r="I16" s="1"/>
    </row>
    <row r="17" spans="9:9" x14ac:dyDescent="0.35">
      <c r="I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10"/>
  <sheetViews>
    <sheetView workbookViewId="0">
      <selection activeCell="A2" sqref="A2"/>
    </sheetView>
  </sheetViews>
  <sheetFormatPr defaultRowHeight="14.5" x14ac:dyDescent="0.35"/>
  <cols>
    <col min="1" max="1" width="10.453125" bestFit="1" customWidth="1"/>
    <col min="2" max="2" width="16.26953125" customWidth="1"/>
    <col min="3" max="3" width="13.453125" bestFit="1" customWidth="1"/>
    <col min="4" max="4" width="10.54296875" bestFit="1" customWidth="1"/>
    <col min="5" max="5" width="10.54296875" customWidth="1"/>
    <col min="6" max="6" width="12.54296875" bestFit="1" customWidth="1"/>
    <col min="7" max="7" width="10.54296875" bestFit="1" customWidth="1"/>
    <col min="8" max="8" width="13.81640625" bestFit="1" customWidth="1"/>
    <col min="9" max="9" width="11.7265625" bestFit="1" customWidth="1"/>
  </cols>
  <sheetData>
    <row r="1" spans="1:9" x14ac:dyDescent="0.35">
      <c r="A1" t="s">
        <v>258</v>
      </c>
    </row>
    <row r="2" spans="1:9" x14ac:dyDescent="0.35">
      <c r="A2" t="s">
        <v>42</v>
      </c>
      <c r="B2" t="s">
        <v>15</v>
      </c>
      <c r="C2" t="s">
        <v>17</v>
      </c>
      <c r="D2" t="s">
        <v>39</v>
      </c>
      <c r="E2" t="s">
        <v>19</v>
      </c>
      <c r="F2" t="s">
        <v>75</v>
      </c>
      <c r="G2" t="s">
        <v>58</v>
      </c>
      <c r="H2" t="s">
        <v>76</v>
      </c>
      <c r="I2" t="s">
        <v>77</v>
      </c>
    </row>
    <row r="3" spans="1:9" x14ac:dyDescent="0.35">
      <c r="A3" s="1">
        <v>1</v>
      </c>
      <c r="B3" t="s">
        <v>16</v>
      </c>
      <c r="C3" t="s">
        <v>18</v>
      </c>
      <c r="D3" t="s">
        <v>40</v>
      </c>
      <c r="E3" t="s">
        <v>20</v>
      </c>
      <c r="F3" s="3">
        <v>38475</v>
      </c>
      <c r="G3" s="1">
        <v>1</v>
      </c>
      <c r="H3" s="3">
        <v>40669</v>
      </c>
      <c r="I3" s="1">
        <v>4</v>
      </c>
    </row>
    <row r="4" spans="1:9" x14ac:dyDescent="0.35">
      <c r="A4" s="1">
        <v>2</v>
      </c>
      <c r="B4" t="s">
        <v>24</v>
      </c>
      <c r="C4" t="s">
        <v>25</v>
      </c>
      <c r="D4" t="s">
        <v>41</v>
      </c>
      <c r="E4" t="s">
        <v>26</v>
      </c>
      <c r="F4" s="3">
        <v>39794</v>
      </c>
      <c r="G4" s="1">
        <v>2</v>
      </c>
      <c r="H4" s="3">
        <v>40764</v>
      </c>
      <c r="I4" s="1">
        <v>5</v>
      </c>
    </row>
    <row r="5" spans="1:9" x14ac:dyDescent="0.35">
      <c r="A5" s="1">
        <v>3</v>
      </c>
      <c r="B5" t="s">
        <v>37</v>
      </c>
      <c r="C5" t="s">
        <v>25</v>
      </c>
      <c r="D5" t="s">
        <v>41</v>
      </c>
      <c r="E5" t="s">
        <v>194</v>
      </c>
      <c r="F5" s="3">
        <v>39241</v>
      </c>
      <c r="G5" s="1">
        <v>3</v>
      </c>
      <c r="H5" s="3">
        <v>40917</v>
      </c>
      <c r="I5" s="1">
        <v>6</v>
      </c>
    </row>
    <row r="6" spans="1:9" x14ac:dyDescent="0.35">
      <c r="A6" s="1">
        <v>4</v>
      </c>
      <c r="B6" t="s">
        <v>191</v>
      </c>
      <c r="C6" t="s">
        <v>153</v>
      </c>
      <c r="D6" t="s">
        <v>189</v>
      </c>
      <c r="E6" t="s">
        <v>196</v>
      </c>
      <c r="F6" s="3">
        <v>29588</v>
      </c>
      <c r="G6" s="1">
        <v>3</v>
      </c>
      <c r="H6" s="3">
        <v>31588</v>
      </c>
      <c r="I6" s="1">
        <v>6</v>
      </c>
    </row>
    <row r="7" spans="1:9" x14ac:dyDescent="0.35">
      <c r="A7" s="1">
        <v>5</v>
      </c>
      <c r="B7" t="s">
        <v>192</v>
      </c>
      <c r="C7" t="s">
        <v>18</v>
      </c>
      <c r="D7" t="s">
        <v>40</v>
      </c>
      <c r="E7" t="s">
        <v>190</v>
      </c>
      <c r="F7" s="3" t="s">
        <v>197</v>
      </c>
      <c r="G7" s="1">
        <v>2</v>
      </c>
      <c r="H7" s="3">
        <v>31592</v>
      </c>
      <c r="I7" s="1">
        <v>5</v>
      </c>
    </row>
    <row r="8" spans="1:9" x14ac:dyDescent="0.35">
      <c r="A8" s="1">
        <v>6</v>
      </c>
      <c r="B8" t="s">
        <v>193</v>
      </c>
      <c r="C8" t="s">
        <v>25</v>
      </c>
      <c r="D8" t="s">
        <v>41</v>
      </c>
      <c r="E8" t="s">
        <v>195</v>
      </c>
      <c r="F8" s="3">
        <v>30631</v>
      </c>
      <c r="G8" s="1">
        <v>1</v>
      </c>
      <c r="H8" s="3">
        <v>32631</v>
      </c>
      <c r="I8" s="1">
        <v>4</v>
      </c>
    </row>
    <row r="9" spans="1:9" x14ac:dyDescent="0.35">
      <c r="A9" s="1">
        <v>7</v>
      </c>
      <c r="B9" t="s">
        <v>226</v>
      </c>
      <c r="C9" t="s">
        <v>25</v>
      </c>
      <c r="D9" t="s">
        <v>41</v>
      </c>
      <c r="E9" t="s">
        <v>227</v>
      </c>
      <c r="F9" s="3">
        <v>40429</v>
      </c>
      <c r="G9" s="1">
        <v>4</v>
      </c>
      <c r="H9" s="3">
        <v>40429</v>
      </c>
      <c r="I9" s="1">
        <v>4</v>
      </c>
    </row>
    <row r="10" spans="1:9" x14ac:dyDescent="0.35">
      <c r="A10" s="1">
        <v>8</v>
      </c>
      <c r="B10" t="s">
        <v>251</v>
      </c>
      <c r="C10" t="s">
        <v>25</v>
      </c>
      <c r="D10" t="s">
        <v>41</v>
      </c>
      <c r="E10" t="s">
        <v>252</v>
      </c>
      <c r="F10" s="3">
        <v>40879</v>
      </c>
      <c r="G10" s="1">
        <v>5</v>
      </c>
      <c r="H10" s="3">
        <v>40879</v>
      </c>
      <c r="I10" s="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9"/>
  <sheetViews>
    <sheetView workbookViewId="0">
      <selection activeCell="B3" sqref="B3"/>
    </sheetView>
  </sheetViews>
  <sheetFormatPr defaultRowHeight="14.5" x14ac:dyDescent="0.35"/>
  <cols>
    <col min="1" max="1" width="20.81640625" bestFit="1" customWidth="1"/>
    <col min="2" max="2" width="13.1796875" bestFit="1" customWidth="1"/>
    <col min="3" max="3" width="10.1796875" bestFit="1" customWidth="1"/>
    <col min="4" max="4" width="18.54296875" bestFit="1" customWidth="1"/>
    <col min="5" max="5" width="12.54296875" bestFit="1" customWidth="1"/>
    <col min="6" max="6" width="10.54296875" bestFit="1" customWidth="1"/>
    <col min="7" max="7" width="13.81640625" bestFit="1" customWidth="1"/>
    <col min="8" max="8" width="11.7265625" bestFit="1" customWidth="1"/>
  </cols>
  <sheetData>
    <row r="1" spans="1:8" x14ac:dyDescent="0.35">
      <c r="A1" t="s">
        <v>259</v>
      </c>
    </row>
    <row r="2" spans="1:8" x14ac:dyDescent="0.35">
      <c r="A2" t="s">
        <v>232</v>
      </c>
      <c r="B2" t="s">
        <v>255</v>
      </c>
      <c r="C2" t="s">
        <v>50</v>
      </c>
      <c r="D2" t="s">
        <v>49</v>
      </c>
      <c r="E2" t="s">
        <v>75</v>
      </c>
      <c r="F2" t="s">
        <v>58</v>
      </c>
      <c r="G2" t="s">
        <v>76</v>
      </c>
      <c r="H2" t="s">
        <v>77</v>
      </c>
    </row>
    <row r="3" spans="1:8" x14ac:dyDescent="0.35">
      <c r="A3" s="1">
        <v>1</v>
      </c>
      <c r="B3" s="9">
        <v>44</v>
      </c>
      <c r="C3" s="4" t="s">
        <v>51</v>
      </c>
      <c r="D3" s="4" t="s">
        <v>52</v>
      </c>
      <c r="E3" s="3">
        <v>38475</v>
      </c>
      <c r="F3" s="1">
        <v>1</v>
      </c>
      <c r="G3" s="3">
        <v>40669</v>
      </c>
      <c r="H3" s="1">
        <v>4</v>
      </c>
    </row>
    <row r="4" spans="1:8" x14ac:dyDescent="0.35">
      <c r="A4" s="1">
        <v>2</v>
      </c>
      <c r="B4" s="9">
        <v>44</v>
      </c>
      <c r="C4" s="4" t="s">
        <v>51</v>
      </c>
      <c r="D4" s="4" t="s">
        <v>54</v>
      </c>
      <c r="E4" s="3">
        <v>38475</v>
      </c>
      <c r="F4" s="1">
        <v>1</v>
      </c>
      <c r="G4" s="3">
        <v>40669</v>
      </c>
      <c r="H4" s="1">
        <v>4</v>
      </c>
    </row>
    <row r="5" spans="1:8" x14ac:dyDescent="0.35">
      <c r="A5" s="1">
        <v>3</v>
      </c>
      <c r="B5" s="9">
        <v>44</v>
      </c>
      <c r="C5" s="4" t="s">
        <v>109</v>
      </c>
      <c r="D5" s="4" t="s">
        <v>110</v>
      </c>
      <c r="E5" s="3">
        <v>38475</v>
      </c>
      <c r="F5" s="1">
        <v>1</v>
      </c>
      <c r="G5" s="3">
        <v>40669</v>
      </c>
      <c r="H5" s="1">
        <v>4</v>
      </c>
    </row>
    <row r="6" spans="1:8" x14ac:dyDescent="0.35">
      <c r="A6" s="1">
        <v>4</v>
      </c>
      <c r="B6" s="9">
        <v>44</v>
      </c>
      <c r="C6" s="4" t="s">
        <v>44</v>
      </c>
      <c r="D6" s="4" t="s">
        <v>55</v>
      </c>
      <c r="E6" s="3">
        <v>39794</v>
      </c>
      <c r="F6" s="1">
        <v>2</v>
      </c>
      <c r="G6" s="3">
        <v>40764</v>
      </c>
      <c r="H6" s="1">
        <v>5</v>
      </c>
    </row>
    <row r="7" spans="1:8" x14ac:dyDescent="0.35">
      <c r="A7" s="1">
        <v>5</v>
      </c>
      <c r="B7" s="9">
        <v>44</v>
      </c>
      <c r="C7" s="4" t="s">
        <v>44</v>
      </c>
      <c r="D7" s="4" t="s">
        <v>56</v>
      </c>
      <c r="E7" s="3">
        <v>39794</v>
      </c>
      <c r="F7" s="1">
        <v>2</v>
      </c>
      <c r="G7" s="3">
        <v>40764</v>
      </c>
      <c r="H7" s="1">
        <v>5</v>
      </c>
    </row>
    <row r="8" spans="1:8" x14ac:dyDescent="0.35">
      <c r="A8" s="1">
        <v>6</v>
      </c>
      <c r="B8" s="9">
        <v>44</v>
      </c>
      <c r="C8" s="4" t="s">
        <v>53</v>
      </c>
      <c r="D8" s="4" t="s">
        <v>57</v>
      </c>
      <c r="E8" s="3">
        <v>39241</v>
      </c>
      <c r="F8" s="1">
        <v>3</v>
      </c>
      <c r="G8" s="3">
        <v>40917</v>
      </c>
      <c r="H8" s="1">
        <v>6</v>
      </c>
    </row>
    <row r="9" spans="1:8" x14ac:dyDescent="0.35">
      <c r="A9" s="1">
        <v>7</v>
      </c>
      <c r="B9" s="1">
        <v>44</v>
      </c>
      <c r="C9" s="4" t="s">
        <v>44</v>
      </c>
      <c r="D9" s="4" t="s">
        <v>256</v>
      </c>
      <c r="E9" s="3">
        <v>40879</v>
      </c>
      <c r="F9" s="1">
        <v>5</v>
      </c>
      <c r="G9" s="3">
        <v>40879</v>
      </c>
      <c r="H9" s="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K11"/>
  <sheetViews>
    <sheetView workbookViewId="0">
      <selection activeCell="D14" sqref="D14"/>
    </sheetView>
  </sheetViews>
  <sheetFormatPr defaultRowHeight="14.5" x14ac:dyDescent="0.35"/>
  <cols>
    <col min="1" max="1" width="19.7265625" bestFit="1" customWidth="1"/>
    <col min="2" max="2" width="11.81640625" bestFit="1" customWidth="1"/>
    <col min="3" max="3" width="10.453125" bestFit="1" customWidth="1"/>
    <col min="4" max="4" width="18.1796875" bestFit="1" customWidth="1"/>
    <col min="5" max="6" width="10.7265625" bestFit="1" customWidth="1"/>
    <col min="7" max="7" width="15" bestFit="1" customWidth="1"/>
    <col min="8" max="8" width="12.54296875" bestFit="1" customWidth="1"/>
    <col min="9" max="9" width="10.54296875" bestFit="1" customWidth="1"/>
    <col min="10" max="10" width="13.81640625" bestFit="1" customWidth="1"/>
    <col min="11" max="11" width="11.7265625" bestFit="1" customWidth="1"/>
  </cols>
  <sheetData>
    <row r="1" spans="1:11" x14ac:dyDescent="0.35">
      <c r="A1" t="s">
        <v>260</v>
      </c>
    </row>
    <row r="2" spans="1:11" x14ac:dyDescent="0.35">
      <c r="A2" t="s">
        <v>46</v>
      </c>
      <c r="B2" t="s">
        <v>9</v>
      </c>
      <c r="C2" t="s">
        <v>42</v>
      </c>
      <c r="D2" t="s">
        <v>325</v>
      </c>
      <c r="E2" t="s">
        <v>248</v>
      </c>
      <c r="F2" t="s">
        <v>249</v>
      </c>
      <c r="G2" t="s">
        <v>254</v>
      </c>
      <c r="H2" t="s">
        <v>75</v>
      </c>
      <c r="I2" t="s">
        <v>58</v>
      </c>
      <c r="J2" t="s">
        <v>76</v>
      </c>
      <c r="K2" t="s">
        <v>77</v>
      </c>
    </row>
    <row r="3" spans="1:11" x14ac:dyDescent="0.35">
      <c r="A3" s="1">
        <v>1</v>
      </c>
      <c r="B3" s="1">
        <v>1</v>
      </c>
      <c r="C3" s="1">
        <v>1</v>
      </c>
      <c r="D3" s="1" t="s">
        <v>222</v>
      </c>
      <c r="E3" s="3">
        <v>38475</v>
      </c>
      <c r="F3" s="3">
        <v>2958465</v>
      </c>
      <c r="G3" s="3" t="s">
        <v>238</v>
      </c>
      <c r="H3" s="3">
        <v>38475</v>
      </c>
      <c r="I3" s="1">
        <v>1</v>
      </c>
      <c r="J3" s="3">
        <v>40669</v>
      </c>
      <c r="K3" s="1">
        <v>4</v>
      </c>
    </row>
    <row r="4" spans="1:11" x14ac:dyDescent="0.35">
      <c r="A4" s="1">
        <v>2</v>
      </c>
      <c r="B4" s="1">
        <v>2</v>
      </c>
      <c r="C4" s="1">
        <v>1</v>
      </c>
      <c r="D4" s="1" t="s">
        <v>222</v>
      </c>
      <c r="E4" s="3">
        <v>38475</v>
      </c>
      <c r="F4" s="3">
        <v>2958465</v>
      </c>
      <c r="G4" s="3" t="s">
        <v>238</v>
      </c>
      <c r="H4" s="3">
        <v>38475</v>
      </c>
      <c r="I4" s="1">
        <v>1</v>
      </c>
      <c r="J4" s="3">
        <v>40669</v>
      </c>
      <c r="K4" s="1">
        <v>4</v>
      </c>
    </row>
    <row r="5" spans="1:11" x14ac:dyDescent="0.35">
      <c r="A5" s="1">
        <v>3</v>
      </c>
      <c r="B5" s="1">
        <v>3</v>
      </c>
      <c r="C5" s="1">
        <v>2</v>
      </c>
      <c r="D5" s="1" t="s">
        <v>223</v>
      </c>
      <c r="E5" s="3">
        <v>39794</v>
      </c>
      <c r="F5" s="3">
        <v>40878</v>
      </c>
      <c r="G5" s="3" t="s">
        <v>239</v>
      </c>
      <c r="H5" s="3">
        <v>39794</v>
      </c>
      <c r="I5" s="1">
        <v>2</v>
      </c>
      <c r="J5" s="3">
        <v>40764</v>
      </c>
      <c r="K5" s="1">
        <v>5</v>
      </c>
    </row>
    <row r="6" spans="1:11" x14ac:dyDescent="0.35">
      <c r="A6" s="1">
        <v>4</v>
      </c>
      <c r="B6" s="1">
        <v>4</v>
      </c>
      <c r="C6" s="1">
        <v>3</v>
      </c>
      <c r="D6" s="1" t="s">
        <v>223</v>
      </c>
      <c r="E6" s="3">
        <v>39241</v>
      </c>
      <c r="F6" s="3">
        <v>2958465</v>
      </c>
      <c r="G6" s="3" t="s">
        <v>238</v>
      </c>
      <c r="H6" s="3">
        <v>39241</v>
      </c>
      <c r="I6" s="1">
        <v>3</v>
      </c>
      <c r="J6" s="3">
        <v>40917</v>
      </c>
      <c r="K6" s="1">
        <v>6</v>
      </c>
    </row>
    <row r="7" spans="1:11" x14ac:dyDescent="0.35">
      <c r="A7" s="1">
        <v>5</v>
      </c>
      <c r="B7" s="1">
        <v>4</v>
      </c>
      <c r="C7" s="1">
        <v>7</v>
      </c>
      <c r="D7" s="1" t="s">
        <v>222</v>
      </c>
      <c r="E7" s="3">
        <v>40429</v>
      </c>
      <c r="F7" s="3">
        <v>2958465</v>
      </c>
      <c r="G7" s="3" t="s">
        <v>238</v>
      </c>
      <c r="H7" s="3">
        <v>40429</v>
      </c>
      <c r="I7" s="1">
        <v>4</v>
      </c>
      <c r="J7" s="3">
        <v>40429</v>
      </c>
      <c r="K7" s="1">
        <v>4</v>
      </c>
    </row>
    <row r="8" spans="1:11" x14ac:dyDescent="0.35">
      <c r="A8" s="1">
        <v>6</v>
      </c>
      <c r="B8" s="1">
        <v>3</v>
      </c>
      <c r="C8" s="1">
        <v>8</v>
      </c>
      <c r="D8" s="1" t="s">
        <v>223</v>
      </c>
      <c r="E8" s="3">
        <v>40879</v>
      </c>
      <c r="F8" s="3">
        <v>2958465</v>
      </c>
      <c r="G8" s="3" t="s">
        <v>238</v>
      </c>
      <c r="H8" s="3">
        <v>40879</v>
      </c>
      <c r="I8" s="1">
        <v>5</v>
      </c>
      <c r="J8" s="3">
        <v>40879</v>
      </c>
      <c r="K8" s="1">
        <v>5</v>
      </c>
    </row>
    <row r="9" spans="1:11" x14ac:dyDescent="0.35">
      <c r="A9" s="1"/>
      <c r="D9" s="1"/>
      <c r="E9" s="1"/>
      <c r="F9" s="1"/>
      <c r="G9" s="1"/>
      <c r="H9" s="3"/>
      <c r="J9" s="3"/>
    </row>
    <row r="10" spans="1:11" x14ac:dyDescent="0.35">
      <c r="A10" t="s">
        <v>228</v>
      </c>
    </row>
    <row r="11" spans="1:11" x14ac:dyDescent="0.35">
      <c r="A11" t="s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K14"/>
  <sheetViews>
    <sheetView workbookViewId="0">
      <selection activeCell="D3" sqref="D3"/>
    </sheetView>
  </sheetViews>
  <sheetFormatPr defaultRowHeight="14.5" x14ac:dyDescent="0.35"/>
  <cols>
    <col min="1" max="1" width="31.26953125" customWidth="1"/>
    <col min="2" max="2" width="11.81640625" bestFit="1" customWidth="1"/>
    <col min="3" max="3" width="20.81640625" bestFit="1" customWidth="1"/>
    <col min="4" max="4" width="28.54296875" bestFit="1" customWidth="1"/>
    <col min="5" max="5" width="10.7265625" bestFit="1" customWidth="1"/>
    <col min="6" max="6" width="10.7265625" customWidth="1"/>
    <col min="7" max="7" width="15" bestFit="1" customWidth="1"/>
    <col min="8" max="8" width="12.54296875" bestFit="1" customWidth="1"/>
    <col min="9" max="9" width="10.54296875" bestFit="1" customWidth="1"/>
    <col min="10" max="10" width="13.81640625" bestFit="1" customWidth="1"/>
    <col min="11" max="11" width="11.7265625" bestFit="1" customWidth="1"/>
  </cols>
  <sheetData>
    <row r="1" spans="1:11" x14ac:dyDescent="0.35">
      <c r="A1" t="s">
        <v>261</v>
      </c>
    </row>
    <row r="2" spans="1:11" x14ac:dyDescent="0.35">
      <c r="A2" t="s">
        <v>250</v>
      </c>
      <c r="B2" t="s">
        <v>9</v>
      </c>
      <c r="C2" t="s">
        <v>232</v>
      </c>
      <c r="D2" t="s">
        <v>334</v>
      </c>
      <c r="E2" t="s">
        <v>248</v>
      </c>
      <c r="F2" t="s">
        <v>249</v>
      </c>
      <c r="G2" t="s">
        <v>254</v>
      </c>
      <c r="H2" t="s">
        <v>75</v>
      </c>
      <c r="I2" t="s">
        <v>58</v>
      </c>
      <c r="J2" t="s">
        <v>76</v>
      </c>
      <c r="K2" t="s">
        <v>77</v>
      </c>
    </row>
    <row r="3" spans="1:11" x14ac:dyDescent="0.35">
      <c r="A3" s="1">
        <v>1</v>
      </c>
      <c r="B3" s="1">
        <v>1</v>
      </c>
      <c r="C3" s="1">
        <v>1</v>
      </c>
      <c r="D3" s="1" t="s">
        <v>223</v>
      </c>
      <c r="E3" s="3">
        <v>38475</v>
      </c>
      <c r="F3" s="3">
        <v>2958465</v>
      </c>
      <c r="G3" s="3" t="s">
        <v>238</v>
      </c>
      <c r="H3" s="3">
        <v>38475</v>
      </c>
      <c r="I3" s="1">
        <v>1</v>
      </c>
      <c r="J3" s="3">
        <v>40669</v>
      </c>
      <c r="K3" s="1">
        <v>4</v>
      </c>
    </row>
    <row r="4" spans="1:11" x14ac:dyDescent="0.35">
      <c r="A4" s="1">
        <v>2</v>
      </c>
      <c r="B4" s="1">
        <v>1</v>
      </c>
      <c r="C4" s="1">
        <v>2</v>
      </c>
      <c r="D4" s="1" t="s">
        <v>222</v>
      </c>
      <c r="E4" s="3">
        <v>38475</v>
      </c>
      <c r="F4" s="3">
        <v>2958465</v>
      </c>
      <c r="G4" s="3" t="s">
        <v>238</v>
      </c>
      <c r="H4" s="3">
        <v>38475</v>
      </c>
      <c r="I4" s="1">
        <v>1</v>
      </c>
      <c r="J4" s="3">
        <v>40669</v>
      </c>
      <c r="K4" s="1">
        <v>4</v>
      </c>
    </row>
    <row r="5" spans="1:11" x14ac:dyDescent="0.35">
      <c r="A5" s="1">
        <v>3</v>
      </c>
      <c r="B5" s="1">
        <v>2</v>
      </c>
      <c r="C5" s="1">
        <v>2</v>
      </c>
      <c r="D5" s="1" t="s">
        <v>222</v>
      </c>
      <c r="E5" s="3">
        <v>38475</v>
      </c>
      <c r="F5" s="3">
        <v>2958465</v>
      </c>
      <c r="G5" s="3" t="s">
        <v>238</v>
      </c>
      <c r="H5" s="3">
        <v>38475</v>
      </c>
      <c r="I5" s="1">
        <v>1</v>
      </c>
      <c r="J5" s="3">
        <v>40669</v>
      </c>
      <c r="K5" s="1">
        <v>4</v>
      </c>
    </row>
    <row r="6" spans="1:11" x14ac:dyDescent="0.35">
      <c r="A6" s="1">
        <v>4</v>
      </c>
      <c r="B6" s="1">
        <v>2</v>
      </c>
      <c r="C6" s="1">
        <v>3</v>
      </c>
      <c r="D6" s="1" t="s">
        <v>91</v>
      </c>
      <c r="E6" s="3">
        <v>38475</v>
      </c>
      <c r="F6" s="3">
        <v>2958465</v>
      </c>
      <c r="G6" s="3" t="s">
        <v>238</v>
      </c>
      <c r="H6" s="3">
        <v>38475</v>
      </c>
      <c r="I6" s="1">
        <v>1</v>
      </c>
      <c r="J6" s="3">
        <v>40669</v>
      </c>
      <c r="K6" s="1">
        <v>4</v>
      </c>
    </row>
    <row r="7" spans="1:11" x14ac:dyDescent="0.35">
      <c r="A7" s="1">
        <v>5</v>
      </c>
      <c r="B7" s="1">
        <v>3</v>
      </c>
      <c r="C7" s="1">
        <v>4</v>
      </c>
      <c r="D7" s="1" t="s">
        <v>222</v>
      </c>
      <c r="E7" s="3">
        <v>39794</v>
      </c>
      <c r="F7" s="3">
        <v>40878</v>
      </c>
      <c r="G7" s="3" t="s">
        <v>238</v>
      </c>
      <c r="H7" s="3">
        <v>39794</v>
      </c>
      <c r="I7" s="1">
        <v>2</v>
      </c>
      <c r="J7" s="3">
        <v>40764</v>
      </c>
      <c r="K7" s="1">
        <v>5</v>
      </c>
    </row>
    <row r="8" spans="1:11" x14ac:dyDescent="0.35">
      <c r="A8" s="1">
        <v>6</v>
      </c>
      <c r="B8" s="1">
        <v>4</v>
      </c>
      <c r="C8" s="1">
        <v>5</v>
      </c>
      <c r="D8" s="1" t="s">
        <v>222</v>
      </c>
      <c r="E8" s="3">
        <v>39241</v>
      </c>
      <c r="F8" s="3">
        <v>2958465</v>
      </c>
      <c r="G8" s="3" t="s">
        <v>238</v>
      </c>
      <c r="H8" s="3">
        <v>39241</v>
      </c>
      <c r="I8" s="1">
        <v>3</v>
      </c>
      <c r="J8" s="3">
        <v>40917</v>
      </c>
      <c r="K8" s="1">
        <v>6</v>
      </c>
    </row>
    <row r="9" spans="1:11" x14ac:dyDescent="0.35">
      <c r="A9" s="1">
        <v>7</v>
      </c>
      <c r="B9" s="1">
        <v>4</v>
      </c>
      <c r="C9" s="1">
        <v>6</v>
      </c>
      <c r="D9" s="1" t="s">
        <v>91</v>
      </c>
      <c r="E9" s="3">
        <v>39241</v>
      </c>
      <c r="F9" s="3">
        <v>2958465</v>
      </c>
      <c r="G9" s="3" t="s">
        <v>238</v>
      </c>
      <c r="H9" s="3">
        <v>39241</v>
      </c>
      <c r="I9" s="1">
        <v>3</v>
      </c>
      <c r="J9" s="3">
        <v>40917</v>
      </c>
      <c r="K9" s="1">
        <v>6</v>
      </c>
    </row>
    <row r="10" spans="1:11" x14ac:dyDescent="0.35">
      <c r="A10" s="1">
        <v>8</v>
      </c>
      <c r="B10" s="1">
        <v>3</v>
      </c>
      <c r="C10" s="1">
        <v>7</v>
      </c>
      <c r="D10" s="1" t="s">
        <v>222</v>
      </c>
      <c r="E10" s="3">
        <v>40879</v>
      </c>
      <c r="F10" s="3">
        <v>2958465</v>
      </c>
      <c r="G10" s="1" t="s">
        <v>239</v>
      </c>
      <c r="H10" s="3">
        <v>40879</v>
      </c>
      <c r="I10" s="1">
        <v>5</v>
      </c>
      <c r="J10" s="3">
        <v>40879</v>
      </c>
      <c r="K10" s="1">
        <v>5</v>
      </c>
    </row>
    <row r="11" spans="1:11" x14ac:dyDescent="0.35">
      <c r="A11" s="1"/>
      <c r="B11" s="1"/>
      <c r="C11" s="1"/>
      <c r="D11" s="1"/>
      <c r="E11" s="1"/>
      <c r="F11" s="1"/>
      <c r="G11" s="1"/>
    </row>
    <row r="12" spans="1:11" x14ac:dyDescent="0.35">
      <c r="A12" t="s">
        <v>230</v>
      </c>
      <c r="B12" s="1"/>
      <c r="C12" s="1"/>
      <c r="D12" s="1"/>
      <c r="E12" s="1"/>
      <c r="F12" s="1"/>
      <c r="G12" s="1"/>
    </row>
    <row r="13" spans="1:11" x14ac:dyDescent="0.35">
      <c r="A13" t="s">
        <v>231</v>
      </c>
      <c r="B13" s="1"/>
      <c r="C13" s="1"/>
      <c r="D13" s="1"/>
      <c r="E13" s="1"/>
      <c r="F13" s="1"/>
      <c r="G13" s="1"/>
    </row>
    <row r="14" spans="1:11" x14ac:dyDescent="0.35">
      <c r="A14" s="1"/>
      <c r="B14" s="1"/>
      <c r="C14" s="1"/>
      <c r="D14" s="1"/>
      <c r="E14" s="1"/>
      <c r="F14" s="1"/>
      <c r="G1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P8"/>
  <sheetViews>
    <sheetView workbookViewId="0">
      <selection activeCell="E19" sqref="E19"/>
    </sheetView>
  </sheetViews>
  <sheetFormatPr defaultRowHeight="14.5" x14ac:dyDescent="0.35"/>
  <cols>
    <col min="1" max="1" width="10.453125" bestFit="1" customWidth="1"/>
    <col min="2" max="2" width="12" bestFit="1" customWidth="1"/>
    <col min="3" max="3" width="16.1796875" customWidth="1"/>
    <col min="4" max="4" width="14" bestFit="1" customWidth="1"/>
    <col min="5" max="5" width="13.1796875" customWidth="1"/>
    <col min="6" max="6" width="6.453125" bestFit="1" customWidth="1"/>
    <col min="7" max="7" width="11.54296875" bestFit="1" customWidth="1"/>
    <col min="8" max="8" width="18.1796875" bestFit="1" customWidth="1"/>
    <col min="9" max="9" width="10.1796875" bestFit="1" customWidth="1"/>
    <col min="10" max="10" width="23.1796875" bestFit="1" customWidth="1"/>
    <col min="11" max="11" width="14.81640625" bestFit="1" customWidth="1"/>
    <col min="12" max="12" width="15.54296875" bestFit="1" customWidth="1"/>
    <col min="13" max="13" width="12.54296875" bestFit="1" customWidth="1"/>
    <col min="14" max="14" width="10.54296875" bestFit="1" customWidth="1"/>
    <col min="15" max="15" width="13.81640625" bestFit="1" customWidth="1"/>
    <col min="16" max="16" width="11.7265625" bestFit="1" customWidth="1"/>
  </cols>
  <sheetData>
    <row r="1" spans="1:16" x14ac:dyDescent="0.35">
      <c r="A1" t="s">
        <v>262</v>
      </c>
    </row>
    <row r="2" spans="1:16" x14ac:dyDescent="0.35">
      <c r="A2" t="s">
        <v>124</v>
      </c>
      <c r="B2" t="s">
        <v>130</v>
      </c>
      <c r="C2" t="s">
        <v>27</v>
      </c>
      <c r="D2" t="s">
        <v>160</v>
      </c>
      <c r="E2" t="s">
        <v>28</v>
      </c>
      <c r="F2" t="s">
        <v>29</v>
      </c>
      <c r="G2" t="s">
        <v>30</v>
      </c>
      <c r="H2" t="s">
        <v>354</v>
      </c>
      <c r="I2" t="s">
        <v>34</v>
      </c>
      <c r="J2" t="s">
        <v>240</v>
      </c>
      <c r="K2" t="s">
        <v>275</v>
      </c>
      <c r="L2" t="s">
        <v>309</v>
      </c>
      <c r="M2" t="s">
        <v>75</v>
      </c>
      <c r="N2" t="s">
        <v>58</v>
      </c>
      <c r="O2" t="s">
        <v>76</v>
      </c>
      <c r="P2" t="s">
        <v>77</v>
      </c>
    </row>
    <row r="3" spans="1:16" x14ac:dyDescent="0.35">
      <c r="A3" s="1">
        <v>1</v>
      </c>
      <c r="B3" s="1">
        <v>219</v>
      </c>
      <c r="C3" s="4" t="s">
        <v>125</v>
      </c>
      <c r="D3" s="4" t="s">
        <v>158</v>
      </c>
      <c r="E3" s="3">
        <v>38475</v>
      </c>
      <c r="F3" s="1">
        <v>11</v>
      </c>
      <c r="G3" s="1"/>
      <c r="H3" s="1" t="s">
        <v>113</v>
      </c>
      <c r="I3" s="1">
        <v>2</v>
      </c>
      <c r="J3" s="3" t="s">
        <v>238</v>
      </c>
      <c r="K3" s="1">
        <v>6</v>
      </c>
      <c r="L3" s="7">
        <v>4200.21</v>
      </c>
      <c r="M3" s="3">
        <v>38475</v>
      </c>
      <c r="N3" s="1">
        <v>1</v>
      </c>
      <c r="O3" s="3">
        <f>M3+42</f>
        <v>38517</v>
      </c>
      <c r="P3" s="1">
        <v>4</v>
      </c>
    </row>
    <row r="4" spans="1:16" x14ac:dyDescent="0.35">
      <c r="A4" s="1">
        <v>2</v>
      </c>
      <c r="B4" s="1">
        <v>413</v>
      </c>
      <c r="C4" s="4" t="s">
        <v>126</v>
      </c>
      <c r="D4" s="4" t="s">
        <v>158</v>
      </c>
      <c r="E4" s="3">
        <v>39794</v>
      </c>
      <c r="F4" s="1">
        <v>13</v>
      </c>
      <c r="G4" s="3">
        <v>40365</v>
      </c>
      <c r="H4" s="1" t="s">
        <v>113</v>
      </c>
      <c r="I4" s="1">
        <v>2</v>
      </c>
      <c r="J4" s="3" t="s">
        <v>239</v>
      </c>
      <c r="K4" s="1">
        <v>12</v>
      </c>
      <c r="L4" s="7">
        <v>0</v>
      </c>
      <c r="M4" s="3">
        <v>39794</v>
      </c>
      <c r="N4" s="1">
        <v>2</v>
      </c>
      <c r="O4" s="3">
        <f t="shared" ref="O4:O8" si="0">M4+42</f>
        <v>39836</v>
      </c>
      <c r="P4" s="1">
        <v>5</v>
      </c>
    </row>
    <row r="5" spans="1:16" x14ac:dyDescent="0.35">
      <c r="A5" s="1">
        <v>3</v>
      </c>
      <c r="B5" s="1">
        <v>413</v>
      </c>
      <c r="C5" s="4" t="s">
        <v>127</v>
      </c>
      <c r="D5" s="4" t="s">
        <v>158</v>
      </c>
      <c r="E5" s="3">
        <v>39241</v>
      </c>
      <c r="F5" s="1">
        <v>11</v>
      </c>
      <c r="G5" s="1"/>
      <c r="H5" s="1" t="s">
        <v>113</v>
      </c>
      <c r="I5" s="1">
        <v>2</v>
      </c>
      <c r="J5" s="3" t="s">
        <v>239</v>
      </c>
      <c r="K5" s="1">
        <v>6</v>
      </c>
      <c r="L5" s="7">
        <v>512.44000000000005</v>
      </c>
      <c r="M5" s="3">
        <v>39241</v>
      </c>
      <c r="N5" s="1">
        <v>3</v>
      </c>
      <c r="O5" s="3">
        <f t="shared" si="0"/>
        <v>39283</v>
      </c>
      <c r="P5" s="1">
        <v>6</v>
      </c>
    </row>
    <row r="6" spans="1:16" x14ac:dyDescent="0.35">
      <c r="A6" s="1">
        <v>4</v>
      </c>
      <c r="B6" s="1">
        <v>413</v>
      </c>
      <c r="C6" s="4" t="s">
        <v>128</v>
      </c>
      <c r="D6" s="4" t="s">
        <v>158</v>
      </c>
      <c r="E6" s="3">
        <v>39497</v>
      </c>
      <c r="F6" s="1">
        <v>11</v>
      </c>
      <c r="G6" s="1"/>
      <c r="H6" s="1" t="s">
        <v>96</v>
      </c>
      <c r="I6" s="1">
        <v>1</v>
      </c>
      <c r="J6" s="3" t="s">
        <v>239</v>
      </c>
      <c r="K6" s="1">
        <v>6</v>
      </c>
      <c r="L6" s="7">
        <v>307.85000000000002</v>
      </c>
      <c r="M6" s="3">
        <v>39497</v>
      </c>
      <c r="N6" s="1">
        <v>5</v>
      </c>
      <c r="O6" s="3">
        <f t="shared" si="0"/>
        <v>39539</v>
      </c>
      <c r="P6" s="1">
        <v>2</v>
      </c>
    </row>
    <row r="7" spans="1:16" x14ac:dyDescent="0.35">
      <c r="A7" s="1">
        <v>5</v>
      </c>
      <c r="B7" s="1">
        <v>413</v>
      </c>
      <c r="C7" s="4" t="s">
        <v>129</v>
      </c>
      <c r="D7" s="4" t="s">
        <v>158</v>
      </c>
      <c r="E7" s="3">
        <v>40365</v>
      </c>
      <c r="F7" s="1">
        <v>11</v>
      </c>
      <c r="G7" s="1"/>
      <c r="H7" s="1" t="s">
        <v>96</v>
      </c>
      <c r="I7" s="1">
        <v>1</v>
      </c>
      <c r="J7" s="3" t="s">
        <v>239</v>
      </c>
      <c r="K7" s="1">
        <v>12</v>
      </c>
      <c r="L7" s="7">
        <v>229.87</v>
      </c>
      <c r="M7" s="3">
        <v>40365</v>
      </c>
      <c r="N7" s="1">
        <v>2</v>
      </c>
      <c r="O7" s="3">
        <f t="shared" si="0"/>
        <v>40407</v>
      </c>
      <c r="P7" s="1">
        <v>5</v>
      </c>
    </row>
    <row r="8" spans="1:16" x14ac:dyDescent="0.35">
      <c r="A8" s="1">
        <v>6</v>
      </c>
      <c r="B8" s="1">
        <v>219</v>
      </c>
      <c r="C8" s="4" t="s">
        <v>156</v>
      </c>
      <c r="D8" s="4" t="s">
        <v>158</v>
      </c>
      <c r="E8" s="3">
        <v>38934</v>
      </c>
      <c r="F8" s="1">
        <v>11</v>
      </c>
      <c r="H8" s="1" t="s">
        <v>91</v>
      </c>
      <c r="I8" s="1">
        <v>4</v>
      </c>
      <c r="J8" s="3" t="s">
        <v>238</v>
      </c>
      <c r="K8" s="1">
        <v>6</v>
      </c>
      <c r="L8" s="7">
        <v>-98309.91</v>
      </c>
      <c r="M8" s="3">
        <v>38934</v>
      </c>
      <c r="N8" s="1">
        <v>1</v>
      </c>
      <c r="O8" s="3">
        <f t="shared" si="0"/>
        <v>38976</v>
      </c>
      <c r="P8" s="1">
        <v>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H13"/>
  <sheetViews>
    <sheetView workbookViewId="0">
      <selection activeCell="A12" sqref="A12:XFD13"/>
    </sheetView>
  </sheetViews>
  <sheetFormatPr defaultRowHeight="14.5" x14ac:dyDescent="0.35"/>
  <cols>
    <col min="1" max="1" width="17" bestFit="1" customWidth="1"/>
    <col min="2" max="2" width="16" bestFit="1" customWidth="1"/>
    <col min="3" max="3" width="11.81640625" bestFit="1" customWidth="1"/>
    <col min="4" max="4" width="20" bestFit="1" customWidth="1"/>
    <col min="5" max="5" width="12.54296875" bestFit="1" customWidth="1"/>
    <col min="6" max="6" width="10.54296875" bestFit="1" customWidth="1"/>
    <col min="7" max="7" width="13.81640625" bestFit="1" customWidth="1"/>
    <col min="8" max="8" width="11.7265625" bestFit="1" customWidth="1"/>
  </cols>
  <sheetData>
    <row r="1" spans="1:8" x14ac:dyDescent="0.35">
      <c r="A1" t="s">
        <v>263</v>
      </c>
    </row>
    <row r="2" spans="1:8" x14ac:dyDescent="0.35">
      <c r="A2" t="s">
        <v>123</v>
      </c>
      <c r="B2" t="s">
        <v>27</v>
      </c>
      <c r="C2" t="s">
        <v>9</v>
      </c>
      <c r="D2" t="s">
        <v>237</v>
      </c>
      <c r="E2" t="s">
        <v>75</v>
      </c>
      <c r="F2" t="s">
        <v>58</v>
      </c>
      <c r="G2" t="s">
        <v>76</v>
      </c>
      <c r="H2" t="s">
        <v>77</v>
      </c>
    </row>
    <row r="3" spans="1:8" x14ac:dyDescent="0.35">
      <c r="A3" s="1">
        <v>1</v>
      </c>
      <c r="B3" s="1">
        <v>1</v>
      </c>
      <c r="C3" s="1">
        <v>1</v>
      </c>
      <c r="D3" s="1" t="s">
        <v>238</v>
      </c>
      <c r="E3" s="3">
        <v>38475</v>
      </c>
      <c r="F3" s="1">
        <v>1</v>
      </c>
      <c r="G3" s="3">
        <f>E3+42</f>
        <v>38517</v>
      </c>
      <c r="H3" s="1">
        <v>4</v>
      </c>
    </row>
    <row r="4" spans="1:8" x14ac:dyDescent="0.35">
      <c r="A4" s="1">
        <v>2</v>
      </c>
      <c r="B4" s="1">
        <v>1</v>
      </c>
      <c r="C4" s="1">
        <v>2</v>
      </c>
      <c r="D4" s="1" t="s">
        <v>238</v>
      </c>
      <c r="E4" s="3">
        <v>38475</v>
      </c>
      <c r="F4" s="1">
        <v>1</v>
      </c>
      <c r="G4" s="3">
        <f>E5+42</f>
        <v>39836</v>
      </c>
      <c r="H4" s="1">
        <v>4</v>
      </c>
    </row>
    <row r="5" spans="1:8" x14ac:dyDescent="0.35">
      <c r="A5" s="1">
        <v>3</v>
      </c>
      <c r="B5" s="1">
        <v>2</v>
      </c>
      <c r="C5" s="1">
        <v>3</v>
      </c>
      <c r="D5" s="1" t="s">
        <v>238</v>
      </c>
      <c r="E5" s="3">
        <v>39794</v>
      </c>
      <c r="F5" s="1">
        <v>2</v>
      </c>
      <c r="G5" s="3">
        <f t="shared" ref="G5:G10" si="0">E5+42</f>
        <v>39836</v>
      </c>
      <c r="H5" s="1">
        <v>5</v>
      </c>
    </row>
    <row r="6" spans="1:8" x14ac:dyDescent="0.35">
      <c r="A6" s="1">
        <v>4</v>
      </c>
      <c r="B6" s="1">
        <v>3</v>
      </c>
      <c r="C6" s="1">
        <v>4</v>
      </c>
      <c r="D6" s="1" t="s">
        <v>238</v>
      </c>
      <c r="E6" s="3">
        <v>39241</v>
      </c>
      <c r="F6" s="1">
        <v>3</v>
      </c>
      <c r="G6" s="3">
        <f t="shared" si="0"/>
        <v>39283</v>
      </c>
      <c r="H6" s="1">
        <v>6</v>
      </c>
    </row>
    <row r="7" spans="1:8" x14ac:dyDescent="0.35">
      <c r="A7" s="1">
        <v>5</v>
      </c>
      <c r="B7" s="1">
        <v>4</v>
      </c>
      <c r="C7" s="1">
        <v>4</v>
      </c>
      <c r="D7" s="1" t="s">
        <v>238</v>
      </c>
      <c r="E7" s="3">
        <v>39497</v>
      </c>
      <c r="F7" s="1">
        <v>5</v>
      </c>
      <c r="G7" s="3">
        <f t="shared" si="0"/>
        <v>39539</v>
      </c>
      <c r="H7" s="1">
        <v>2</v>
      </c>
    </row>
    <row r="8" spans="1:8" x14ac:dyDescent="0.35">
      <c r="A8" s="1">
        <v>6</v>
      </c>
      <c r="B8" s="1">
        <v>5</v>
      </c>
      <c r="C8" s="1">
        <v>3</v>
      </c>
      <c r="D8" s="1" t="s">
        <v>238</v>
      </c>
      <c r="E8" s="3">
        <v>40365</v>
      </c>
      <c r="F8" s="1">
        <v>2</v>
      </c>
      <c r="G8" s="3">
        <f t="shared" si="0"/>
        <v>40407</v>
      </c>
      <c r="H8" s="1">
        <v>5</v>
      </c>
    </row>
    <row r="9" spans="1:8" x14ac:dyDescent="0.35">
      <c r="A9" s="1">
        <v>7</v>
      </c>
      <c r="B9" s="1">
        <v>6</v>
      </c>
      <c r="C9" s="1">
        <v>1</v>
      </c>
      <c r="D9" s="1" t="s">
        <v>238</v>
      </c>
      <c r="E9" s="3">
        <v>38934</v>
      </c>
      <c r="F9" s="1">
        <v>1</v>
      </c>
      <c r="G9" s="3">
        <f t="shared" si="0"/>
        <v>38976</v>
      </c>
      <c r="H9" s="1">
        <v>4</v>
      </c>
    </row>
    <row r="10" spans="1:8" x14ac:dyDescent="0.35">
      <c r="A10" s="1">
        <v>8</v>
      </c>
      <c r="B10" s="1">
        <v>6</v>
      </c>
      <c r="C10" s="1">
        <v>2</v>
      </c>
      <c r="D10" s="1" t="s">
        <v>239</v>
      </c>
      <c r="E10" s="3">
        <v>38934</v>
      </c>
      <c r="F10" s="1">
        <v>1</v>
      </c>
      <c r="G10" s="3">
        <f t="shared" si="0"/>
        <v>38976</v>
      </c>
      <c r="H10" s="1">
        <v>4</v>
      </c>
    </row>
    <row r="12" spans="1:8" x14ac:dyDescent="0.35">
      <c r="A12" t="s">
        <v>235</v>
      </c>
    </row>
    <row r="13" spans="1:8" x14ac:dyDescent="0.35">
      <c r="A13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F5"/>
  <sheetViews>
    <sheetView workbookViewId="0">
      <selection activeCell="A6" sqref="A6"/>
    </sheetView>
  </sheetViews>
  <sheetFormatPr defaultRowHeight="14.5" x14ac:dyDescent="0.35"/>
  <cols>
    <col min="1" max="1" width="19.26953125" bestFit="1" customWidth="1"/>
    <col min="2" max="2" width="13.26953125" bestFit="1" customWidth="1"/>
    <col min="3" max="3" width="12.54296875" bestFit="1" customWidth="1"/>
    <col min="4" max="4" width="10.54296875" bestFit="1" customWidth="1"/>
    <col min="5" max="5" width="13.81640625" bestFit="1" customWidth="1"/>
    <col min="6" max="6" width="11.7265625" bestFit="1" customWidth="1"/>
  </cols>
  <sheetData>
    <row r="1" spans="1:6" x14ac:dyDescent="0.35">
      <c r="A1" t="s">
        <v>351</v>
      </c>
    </row>
    <row r="2" spans="1:6" x14ac:dyDescent="0.35">
      <c r="A2" t="s">
        <v>352</v>
      </c>
      <c r="B2" t="s">
        <v>72</v>
      </c>
      <c r="C2" t="s">
        <v>75</v>
      </c>
      <c r="D2" t="s">
        <v>58</v>
      </c>
      <c r="E2" t="s">
        <v>76</v>
      </c>
      <c r="F2" t="s">
        <v>77</v>
      </c>
    </row>
    <row r="3" spans="1:6" x14ac:dyDescent="0.35">
      <c r="A3" t="s">
        <v>91</v>
      </c>
      <c r="B3" t="s">
        <v>93</v>
      </c>
      <c r="C3" s="3">
        <v>38475</v>
      </c>
      <c r="D3" s="1">
        <v>1</v>
      </c>
      <c r="E3" s="3">
        <f>C3+42</f>
        <v>38517</v>
      </c>
      <c r="F3" s="1">
        <v>5</v>
      </c>
    </row>
    <row r="4" spans="1:6" x14ac:dyDescent="0.35">
      <c r="A4" t="s">
        <v>96</v>
      </c>
      <c r="B4" t="s">
        <v>94</v>
      </c>
      <c r="C4" s="3">
        <v>38475</v>
      </c>
      <c r="D4" s="1">
        <v>1</v>
      </c>
      <c r="E4" s="3">
        <f>C4+42</f>
        <v>38517</v>
      </c>
      <c r="F4" s="1">
        <v>6</v>
      </c>
    </row>
    <row r="5" spans="1:6" x14ac:dyDescent="0.35">
      <c r="A5" t="s">
        <v>97</v>
      </c>
      <c r="B5" t="s">
        <v>95</v>
      </c>
      <c r="C5" s="3">
        <v>38475</v>
      </c>
      <c r="D5" s="1">
        <v>1</v>
      </c>
      <c r="E5" s="3">
        <f t="shared" ref="E5" si="0">C5+42</f>
        <v>38517</v>
      </c>
      <c r="F5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F7"/>
  <sheetViews>
    <sheetView workbookViewId="0">
      <selection activeCell="C2" sqref="C2:F2"/>
    </sheetView>
  </sheetViews>
  <sheetFormatPr defaultRowHeight="14.5" x14ac:dyDescent="0.35"/>
  <cols>
    <col min="1" max="1" width="29" bestFit="1" customWidth="1"/>
    <col min="2" max="2" width="23" bestFit="1" customWidth="1"/>
    <col min="3" max="3" width="12.54296875" bestFit="1" customWidth="1"/>
    <col min="4" max="4" width="10.54296875" bestFit="1" customWidth="1"/>
    <col min="5" max="5" width="13.81640625" bestFit="1" customWidth="1"/>
    <col min="6" max="6" width="11.7265625" bestFit="1" customWidth="1"/>
  </cols>
  <sheetData>
    <row r="1" spans="1:6" x14ac:dyDescent="0.35">
      <c r="A1" t="s">
        <v>341</v>
      </c>
    </row>
    <row r="2" spans="1:6" x14ac:dyDescent="0.35">
      <c r="A2" t="s">
        <v>342</v>
      </c>
      <c r="B2" t="s">
        <v>276</v>
      </c>
      <c r="C2" t="s">
        <v>75</v>
      </c>
      <c r="D2" t="s">
        <v>58</v>
      </c>
      <c r="E2" t="s">
        <v>76</v>
      </c>
      <c r="F2" t="s">
        <v>77</v>
      </c>
    </row>
    <row r="3" spans="1:6" x14ac:dyDescent="0.35">
      <c r="A3" t="s">
        <v>289</v>
      </c>
      <c r="B3" t="s">
        <v>286</v>
      </c>
      <c r="C3" s="3">
        <v>38475</v>
      </c>
      <c r="D3" s="1">
        <v>1</v>
      </c>
      <c r="E3" s="3">
        <f t="shared" ref="E3:E7" si="0">C3+42</f>
        <v>38517</v>
      </c>
      <c r="F3" s="1">
        <v>5</v>
      </c>
    </row>
    <row r="4" spans="1:6" x14ac:dyDescent="0.35">
      <c r="A4" t="s">
        <v>115</v>
      </c>
      <c r="B4" t="s">
        <v>287</v>
      </c>
      <c r="C4" s="3">
        <v>38475</v>
      </c>
      <c r="D4" s="1">
        <v>1</v>
      </c>
      <c r="E4" s="3">
        <f t="shared" si="0"/>
        <v>38517</v>
      </c>
      <c r="F4" s="1">
        <v>5</v>
      </c>
    </row>
    <row r="5" spans="1:6" x14ac:dyDescent="0.35">
      <c r="A5" t="s">
        <v>290</v>
      </c>
      <c r="B5" t="s">
        <v>288</v>
      </c>
      <c r="C5" s="3">
        <v>38475</v>
      </c>
      <c r="D5" s="1">
        <v>1</v>
      </c>
      <c r="E5" s="3">
        <f t="shared" si="0"/>
        <v>38517</v>
      </c>
      <c r="F5" s="1">
        <v>5</v>
      </c>
    </row>
    <row r="6" spans="1:6" x14ac:dyDescent="0.35">
      <c r="A6" t="s">
        <v>292</v>
      </c>
      <c r="B6" t="s">
        <v>291</v>
      </c>
      <c r="C6" s="3">
        <v>38475</v>
      </c>
      <c r="D6" s="1">
        <v>1</v>
      </c>
      <c r="E6" s="3">
        <f t="shared" si="0"/>
        <v>38517</v>
      </c>
      <c r="F6" s="1">
        <v>5</v>
      </c>
    </row>
    <row r="7" spans="1:6" x14ac:dyDescent="0.35">
      <c r="A7" t="s">
        <v>294</v>
      </c>
      <c r="B7" t="s">
        <v>293</v>
      </c>
      <c r="C7" s="3">
        <v>38475</v>
      </c>
      <c r="D7" s="1">
        <v>1</v>
      </c>
      <c r="E7" s="3">
        <f t="shared" si="0"/>
        <v>38517</v>
      </c>
      <c r="F7" s="1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F7"/>
  <sheetViews>
    <sheetView workbookViewId="0">
      <selection activeCell="C9" sqref="C9"/>
    </sheetView>
  </sheetViews>
  <sheetFormatPr defaultRowHeight="14.5" x14ac:dyDescent="0.35"/>
  <cols>
    <col min="1" max="1" width="22.26953125" bestFit="1" customWidth="1"/>
    <col min="2" max="2" width="16.1796875" bestFit="1" customWidth="1"/>
    <col min="3" max="3" width="12.54296875" bestFit="1" customWidth="1"/>
    <col min="4" max="4" width="10.54296875" bestFit="1" customWidth="1"/>
    <col min="5" max="5" width="13.81640625" bestFit="1" customWidth="1"/>
    <col min="6" max="6" width="11.7265625" bestFit="1" customWidth="1"/>
  </cols>
  <sheetData>
    <row r="1" spans="1:6" x14ac:dyDescent="0.35">
      <c r="A1" t="s">
        <v>344</v>
      </c>
    </row>
    <row r="2" spans="1:6" x14ac:dyDescent="0.35">
      <c r="A2" t="s">
        <v>345</v>
      </c>
      <c r="B2" t="s">
        <v>346</v>
      </c>
      <c r="C2" t="s">
        <v>75</v>
      </c>
      <c r="D2" t="s">
        <v>58</v>
      </c>
      <c r="E2" t="s">
        <v>76</v>
      </c>
      <c r="F2" t="s">
        <v>77</v>
      </c>
    </row>
    <row r="3" spans="1:6" x14ac:dyDescent="0.35">
      <c r="A3" t="s">
        <v>277</v>
      </c>
      <c r="B3" t="s">
        <v>278</v>
      </c>
      <c r="C3" s="3">
        <v>38475</v>
      </c>
      <c r="D3" s="1">
        <v>1</v>
      </c>
      <c r="E3" s="3">
        <f t="shared" ref="E3:E7" si="0">C3+42</f>
        <v>38517</v>
      </c>
      <c r="F3" s="1">
        <v>5</v>
      </c>
    </row>
    <row r="4" spans="1:6" x14ac:dyDescent="0.35">
      <c r="A4" t="s">
        <v>279</v>
      </c>
      <c r="B4" t="s">
        <v>280</v>
      </c>
      <c r="C4" s="3">
        <v>38475</v>
      </c>
      <c r="D4" s="1">
        <v>1</v>
      </c>
      <c r="E4" s="3">
        <f t="shared" si="0"/>
        <v>38517</v>
      </c>
      <c r="F4" s="1">
        <v>5</v>
      </c>
    </row>
    <row r="5" spans="1:6" x14ac:dyDescent="0.35">
      <c r="A5" t="s">
        <v>281</v>
      </c>
      <c r="B5" t="s">
        <v>282</v>
      </c>
      <c r="C5" s="3">
        <v>38475</v>
      </c>
      <c r="D5" s="1">
        <v>1</v>
      </c>
      <c r="E5" s="3">
        <f t="shared" si="0"/>
        <v>38517</v>
      </c>
      <c r="F5" s="1">
        <v>5</v>
      </c>
    </row>
    <row r="6" spans="1:6" x14ac:dyDescent="0.35">
      <c r="A6" t="s">
        <v>283</v>
      </c>
      <c r="B6" t="s">
        <v>284</v>
      </c>
      <c r="C6" s="3">
        <v>38475</v>
      </c>
      <c r="D6" s="1">
        <v>1</v>
      </c>
      <c r="E6" s="3">
        <f t="shared" si="0"/>
        <v>38517</v>
      </c>
      <c r="F6" s="1">
        <v>5</v>
      </c>
    </row>
    <row r="7" spans="1:6" x14ac:dyDescent="0.35">
      <c r="A7" t="s">
        <v>285</v>
      </c>
      <c r="B7" t="s">
        <v>304</v>
      </c>
      <c r="C7" s="3">
        <v>38475</v>
      </c>
      <c r="D7" s="1">
        <v>1</v>
      </c>
      <c r="E7" s="3">
        <f t="shared" si="0"/>
        <v>38517</v>
      </c>
      <c r="F7" s="1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6"/>
  <sheetViews>
    <sheetView workbookViewId="0">
      <selection activeCell="A7" sqref="A7"/>
    </sheetView>
  </sheetViews>
  <sheetFormatPr defaultRowHeight="14.5" x14ac:dyDescent="0.35"/>
  <cols>
    <col min="1" max="1" width="23" bestFit="1" customWidth="1"/>
    <col min="2" max="2" width="17.7265625" bestFit="1" customWidth="1"/>
    <col min="3" max="3" width="12.54296875" bestFit="1" customWidth="1"/>
    <col min="4" max="4" width="10.54296875" bestFit="1" customWidth="1"/>
    <col min="5" max="5" width="13.81640625" bestFit="1" customWidth="1"/>
    <col min="6" max="6" width="11.7265625" bestFit="1" customWidth="1"/>
  </cols>
  <sheetData>
    <row r="1" spans="1:6" x14ac:dyDescent="0.35">
      <c r="A1" t="s">
        <v>347</v>
      </c>
    </row>
    <row r="2" spans="1:6" x14ac:dyDescent="0.35">
      <c r="A2" t="s">
        <v>348</v>
      </c>
      <c r="B2" t="s">
        <v>349</v>
      </c>
      <c r="C2" t="s">
        <v>75</v>
      </c>
      <c r="D2" t="s">
        <v>58</v>
      </c>
      <c r="E2" t="s">
        <v>76</v>
      </c>
      <c r="F2" t="s">
        <v>77</v>
      </c>
    </row>
    <row r="3" spans="1:6" x14ac:dyDescent="0.35">
      <c r="A3" t="s">
        <v>103</v>
      </c>
      <c r="B3" t="s">
        <v>101</v>
      </c>
      <c r="C3" s="3">
        <v>38475</v>
      </c>
      <c r="D3" s="1">
        <v>1</v>
      </c>
      <c r="E3" s="3">
        <f t="shared" ref="E3:E6" si="0">C3+42</f>
        <v>38517</v>
      </c>
      <c r="F3" s="1">
        <v>2</v>
      </c>
    </row>
    <row r="4" spans="1:6" x14ac:dyDescent="0.35">
      <c r="A4" t="s">
        <v>104</v>
      </c>
      <c r="B4" t="s">
        <v>102</v>
      </c>
      <c r="C4" s="3">
        <v>38475</v>
      </c>
      <c r="D4" s="1">
        <v>1</v>
      </c>
      <c r="E4" s="3">
        <f t="shared" si="0"/>
        <v>38517</v>
      </c>
      <c r="F4" s="1">
        <v>3</v>
      </c>
    </row>
    <row r="5" spans="1:6" x14ac:dyDescent="0.35">
      <c r="A5" t="s">
        <v>105</v>
      </c>
      <c r="B5" t="s">
        <v>107</v>
      </c>
      <c r="C5" s="3">
        <v>38475</v>
      </c>
      <c r="D5" s="1">
        <v>1</v>
      </c>
      <c r="E5" s="3">
        <f t="shared" si="0"/>
        <v>38517</v>
      </c>
      <c r="F5" s="1">
        <v>4</v>
      </c>
    </row>
    <row r="6" spans="1:6" x14ac:dyDescent="0.35">
      <c r="A6" t="s">
        <v>106</v>
      </c>
      <c r="B6" t="s">
        <v>108</v>
      </c>
      <c r="C6" s="3">
        <v>38475</v>
      </c>
      <c r="D6" s="1">
        <v>1</v>
      </c>
      <c r="E6" s="3">
        <f t="shared" si="0"/>
        <v>38517</v>
      </c>
      <c r="F6" s="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8"/>
  <sheetViews>
    <sheetView workbookViewId="0">
      <selection activeCell="B1" sqref="B1"/>
    </sheetView>
  </sheetViews>
  <sheetFormatPr defaultRowHeight="14.5" x14ac:dyDescent="0.35"/>
  <cols>
    <col min="1" max="1" width="19" bestFit="1" customWidth="1"/>
    <col min="2" max="2" width="22.54296875" bestFit="1" customWidth="1"/>
    <col min="3" max="3" width="12.54296875" bestFit="1" customWidth="1"/>
    <col min="4" max="4" width="10.54296875" bestFit="1" customWidth="1"/>
    <col min="5" max="5" width="13.81640625" bestFit="1" customWidth="1"/>
    <col min="6" max="6" width="11.7265625" bestFit="1" customWidth="1"/>
  </cols>
  <sheetData>
    <row r="1" spans="1:6" x14ac:dyDescent="0.35">
      <c r="A1" t="s">
        <v>324</v>
      </c>
    </row>
    <row r="2" spans="1:6" x14ac:dyDescent="0.35">
      <c r="A2" t="s">
        <v>325</v>
      </c>
      <c r="B2" t="s">
        <v>221</v>
      </c>
      <c r="C2" t="s">
        <v>75</v>
      </c>
      <c r="D2" t="s">
        <v>58</v>
      </c>
      <c r="E2" t="s">
        <v>76</v>
      </c>
      <c r="F2" t="s">
        <v>77</v>
      </c>
    </row>
    <row r="3" spans="1:6" x14ac:dyDescent="0.35">
      <c r="A3" t="s">
        <v>222</v>
      </c>
      <c r="B3" t="s">
        <v>327</v>
      </c>
      <c r="C3" s="3">
        <v>38475</v>
      </c>
      <c r="D3" s="1">
        <v>1</v>
      </c>
      <c r="E3" s="3">
        <f t="shared" ref="E3:E6" si="0">C3+42</f>
        <v>38517</v>
      </c>
      <c r="F3" s="1">
        <v>5</v>
      </c>
    </row>
    <row r="4" spans="1:6" x14ac:dyDescent="0.35">
      <c r="A4" t="s">
        <v>223</v>
      </c>
      <c r="B4" t="s">
        <v>328</v>
      </c>
      <c r="C4" s="3">
        <v>38475</v>
      </c>
      <c r="D4" s="1">
        <v>1</v>
      </c>
      <c r="E4" s="3">
        <f t="shared" si="0"/>
        <v>38517</v>
      </c>
      <c r="F4" s="1">
        <v>5</v>
      </c>
    </row>
    <row r="5" spans="1:6" x14ac:dyDescent="0.35">
      <c r="A5" t="s">
        <v>224</v>
      </c>
      <c r="B5" t="s">
        <v>329</v>
      </c>
      <c r="C5" s="3">
        <v>38475</v>
      </c>
      <c r="D5" s="1">
        <v>1</v>
      </c>
      <c r="E5" s="3">
        <f t="shared" si="0"/>
        <v>38517</v>
      </c>
      <c r="F5" s="1">
        <v>5</v>
      </c>
    </row>
    <row r="6" spans="1:6" x14ac:dyDescent="0.35">
      <c r="A6" t="s">
        <v>100</v>
      </c>
      <c r="B6" t="s">
        <v>330</v>
      </c>
      <c r="C6" s="3">
        <v>38475</v>
      </c>
      <c r="D6" s="1">
        <v>1</v>
      </c>
      <c r="E6" s="3">
        <f t="shared" si="0"/>
        <v>38517</v>
      </c>
      <c r="F6" s="1">
        <v>5</v>
      </c>
    </row>
    <row r="7" spans="1:6" x14ac:dyDescent="0.35">
      <c r="A7" t="s">
        <v>326</v>
      </c>
      <c r="B7" s="1" t="s">
        <v>331</v>
      </c>
      <c r="C7" s="3">
        <v>38873</v>
      </c>
      <c r="D7" s="1">
        <v>3</v>
      </c>
      <c r="E7" s="3">
        <f t="shared" ref="E7" si="1">C7+42</f>
        <v>38915</v>
      </c>
      <c r="F7" s="1">
        <v>6</v>
      </c>
    </row>
    <row r="8" spans="1:6" x14ac:dyDescent="0.35">
      <c r="A8" t="s">
        <v>233</v>
      </c>
      <c r="B8" t="s">
        <v>332</v>
      </c>
      <c r="C8" s="3">
        <v>38873</v>
      </c>
      <c r="D8" s="1">
        <v>3</v>
      </c>
      <c r="E8" s="3">
        <f t="shared" ref="E8" si="2">C8+42</f>
        <v>38915</v>
      </c>
      <c r="F8" s="1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F8"/>
  <sheetViews>
    <sheetView workbookViewId="0">
      <selection activeCell="A9" sqref="A9"/>
    </sheetView>
  </sheetViews>
  <sheetFormatPr defaultRowHeight="14.5" x14ac:dyDescent="0.35"/>
  <cols>
    <col min="1" max="1" width="28.54296875" bestFit="1" customWidth="1"/>
    <col min="2" max="2" width="32.54296875" bestFit="1" customWidth="1"/>
    <col min="3" max="3" width="12.54296875" bestFit="1" customWidth="1"/>
    <col min="4" max="4" width="10.54296875" bestFit="1" customWidth="1"/>
    <col min="5" max="5" width="13.81640625" bestFit="1" customWidth="1"/>
    <col min="6" max="6" width="11.7265625" bestFit="1" customWidth="1"/>
  </cols>
  <sheetData>
    <row r="1" spans="1:6" x14ac:dyDescent="0.35">
      <c r="A1" t="s">
        <v>333</v>
      </c>
    </row>
    <row r="2" spans="1:6" x14ac:dyDescent="0.35">
      <c r="A2" t="s">
        <v>334</v>
      </c>
      <c r="B2" t="s">
        <v>225</v>
      </c>
      <c r="C2" t="s">
        <v>75</v>
      </c>
      <c r="D2" t="s">
        <v>58</v>
      </c>
      <c r="E2" t="s">
        <v>76</v>
      </c>
      <c r="F2" t="s">
        <v>77</v>
      </c>
    </row>
    <row r="3" spans="1:6" x14ac:dyDescent="0.35">
      <c r="A3" t="s">
        <v>222</v>
      </c>
      <c r="B3" t="s">
        <v>335</v>
      </c>
      <c r="C3" s="3">
        <v>38475</v>
      </c>
      <c r="D3" s="1">
        <v>1</v>
      </c>
      <c r="E3" s="3">
        <f t="shared" ref="E3:E8" si="0">C3+42</f>
        <v>38517</v>
      </c>
      <c r="F3" s="1">
        <v>5</v>
      </c>
    </row>
    <row r="4" spans="1:6" x14ac:dyDescent="0.35">
      <c r="A4" t="s">
        <v>223</v>
      </c>
      <c r="B4" t="s">
        <v>336</v>
      </c>
      <c r="C4" s="3">
        <v>38475</v>
      </c>
      <c r="D4" s="1">
        <v>1</v>
      </c>
      <c r="E4" s="3">
        <f t="shared" si="0"/>
        <v>38517</v>
      </c>
      <c r="F4" s="1">
        <v>5</v>
      </c>
    </row>
    <row r="5" spans="1:6" x14ac:dyDescent="0.35">
      <c r="A5" t="s">
        <v>113</v>
      </c>
      <c r="B5" t="s">
        <v>338</v>
      </c>
      <c r="C5" s="3">
        <v>38475</v>
      </c>
      <c r="D5" s="1">
        <v>1</v>
      </c>
      <c r="E5" s="3">
        <f t="shared" si="0"/>
        <v>38517</v>
      </c>
      <c r="F5" s="1">
        <v>5</v>
      </c>
    </row>
    <row r="6" spans="1:6" x14ac:dyDescent="0.35">
      <c r="A6" t="s">
        <v>91</v>
      </c>
      <c r="B6" t="s">
        <v>337</v>
      </c>
      <c r="C6" s="3">
        <v>38475</v>
      </c>
      <c r="D6" s="1">
        <v>1</v>
      </c>
      <c r="E6" s="3">
        <f t="shared" si="0"/>
        <v>38517</v>
      </c>
      <c r="F6" s="1">
        <v>5</v>
      </c>
    </row>
    <row r="7" spans="1:6" x14ac:dyDescent="0.35">
      <c r="A7" t="s">
        <v>92</v>
      </c>
      <c r="B7" t="s">
        <v>339</v>
      </c>
      <c r="C7" s="3">
        <v>38475</v>
      </c>
      <c r="D7" s="1">
        <v>1</v>
      </c>
      <c r="E7" s="3">
        <f t="shared" si="0"/>
        <v>38517</v>
      </c>
      <c r="F7" s="1">
        <v>5</v>
      </c>
    </row>
    <row r="8" spans="1:6" x14ac:dyDescent="0.35">
      <c r="A8" t="s">
        <v>234</v>
      </c>
      <c r="B8" t="s">
        <v>340</v>
      </c>
      <c r="C8" s="3">
        <v>38475</v>
      </c>
      <c r="D8" s="1">
        <v>1</v>
      </c>
      <c r="E8" s="3">
        <f t="shared" si="0"/>
        <v>38517</v>
      </c>
      <c r="F8" s="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7"/>
  <sheetViews>
    <sheetView workbookViewId="0">
      <selection activeCell="A3" sqref="A3"/>
    </sheetView>
  </sheetViews>
  <sheetFormatPr defaultRowHeight="14.5" x14ac:dyDescent="0.35"/>
  <cols>
    <col min="1" max="1" width="18.7265625" customWidth="1"/>
    <col min="2" max="2" width="12.81640625" bestFit="1" customWidth="1"/>
    <col min="3" max="3" width="88.26953125" bestFit="1" customWidth="1"/>
    <col min="4" max="4" width="12.54296875" bestFit="1" customWidth="1"/>
    <col min="5" max="5" width="10.54296875" bestFit="1" customWidth="1"/>
    <col min="6" max="6" width="13.81640625" bestFit="1" customWidth="1"/>
    <col min="7" max="7" width="11.7265625" bestFit="1" customWidth="1"/>
  </cols>
  <sheetData>
    <row r="1" spans="1:7" x14ac:dyDescent="0.35">
      <c r="A1" t="s">
        <v>311</v>
      </c>
    </row>
    <row r="2" spans="1:7" x14ac:dyDescent="0.35">
      <c r="A2" t="s">
        <v>354</v>
      </c>
      <c r="B2" t="s">
        <v>117</v>
      </c>
      <c r="C2" t="s">
        <v>89</v>
      </c>
      <c r="D2" t="s">
        <v>75</v>
      </c>
      <c r="E2" t="s">
        <v>58</v>
      </c>
      <c r="F2" t="s">
        <v>76</v>
      </c>
      <c r="G2" t="s">
        <v>77</v>
      </c>
    </row>
    <row r="3" spans="1:7" x14ac:dyDescent="0.35">
      <c r="A3" s="1" t="s">
        <v>96</v>
      </c>
      <c r="B3" t="s">
        <v>186</v>
      </c>
      <c r="C3" t="s">
        <v>316</v>
      </c>
      <c r="D3" s="3">
        <v>38475</v>
      </c>
      <c r="E3" s="1">
        <v>1</v>
      </c>
      <c r="F3" s="3">
        <f t="shared" ref="F3:F7" si="0">D3+42</f>
        <v>38517</v>
      </c>
      <c r="G3" s="1">
        <v>5</v>
      </c>
    </row>
    <row r="4" spans="1:7" x14ac:dyDescent="0.35">
      <c r="A4" s="1" t="s">
        <v>113</v>
      </c>
      <c r="B4" t="s">
        <v>312</v>
      </c>
      <c r="C4" t="s">
        <v>313</v>
      </c>
      <c r="D4" s="3">
        <v>38475</v>
      </c>
      <c r="E4" s="1">
        <v>1</v>
      </c>
      <c r="F4" s="3">
        <f t="shared" si="0"/>
        <v>38517</v>
      </c>
      <c r="G4" s="1">
        <v>2</v>
      </c>
    </row>
    <row r="5" spans="1:7" x14ac:dyDescent="0.35">
      <c r="A5" s="1" t="s">
        <v>91</v>
      </c>
      <c r="B5" t="s">
        <v>118</v>
      </c>
      <c r="C5" t="s">
        <v>314</v>
      </c>
      <c r="D5" s="3">
        <v>38475</v>
      </c>
      <c r="E5" s="1">
        <v>1</v>
      </c>
      <c r="F5" s="3">
        <f t="shared" si="0"/>
        <v>38517</v>
      </c>
      <c r="G5" s="1">
        <v>3</v>
      </c>
    </row>
    <row r="6" spans="1:7" x14ac:dyDescent="0.35">
      <c r="A6" s="1" t="s">
        <v>120</v>
      </c>
      <c r="B6" t="s">
        <v>119</v>
      </c>
      <c r="C6" t="s">
        <v>315</v>
      </c>
      <c r="D6" s="3">
        <v>38475</v>
      </c>
      <c r="E6" s="1">
        <v>1</v>
      </c>
      <c r="F6" s="3">
        <f t="shared" si="0"/>
        <v>38517</v>
      </c>
      <c r="G6" s="1">
        <v>5</v>
      </c>
    </row>
    <row r="7" spans="1:7" x14ac:dyDescent="0.35">
      <c r="A7" s="1" t="s">
        <v>122</v>
      </c>
      <c r="B7" t="s">
        <v>121</v>
      </c>
      <c r="C7" t="s">
        <v>317</v>
      </c>
      <c r="D7" s="3">
        <v>38475</v>
      </c>
      <c r="E7" s="1">
        <v>1</v>
      </c>
      <c r="F7" s="3">
        <f t="shared" si="0"/>
        <v>38517</v>
      </c>
      <c r="G7" s="1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6"/>
  <sheetViews>
    <sheetView workbookViewId="0">
      <selection activeCell="C6" sqref="C6"/>
    </sheetView>
  </sheetViews>
  <sheetFormatPr defaultRowHeight="14.5" x14ac:dyDescent="0.35"/>
  <cols>
    <col min="1" max="1" width="16.81640625" customWidth="1"/>
    <col min="2" max="2" width="14.1796875" bestFit="1" customWidth="1"/>
    <col min="3" max="3" width="88.54296875" bestFit="1" customWidth="1"/>
    <col min="4" max="4" width="12.54296875" bestFit="1" customWidth="1"/>
    <col min="5" max="5" width="10.54296875" bestFit="1" customWidth="1"/>
    <col min="6" max="6" width="13.81640625" bestFit="1" customWidth="1"/>
    <col min="7" max="7" width="11.7265625" bestFit="1" customWidth="1"/>
  </cols>
  <sheetData>
    <row r="1" spans="1:7" x14ac:dyDescent="0.35">
      <c r="A1" t="s">
        <v>318</v>
      </c>
    </row>
    <row r="2" spans="1:7" x14ac:dyDescent="0.35">
      <c r="A2" t="s">
        <v>319</v>
      </c>
      <c r="B2" t="s">
        <v>111</v>
      </c>
      <c r="C2" t="s">
        <v>89</v>
      </c>
      <c r="D2" t="s">
        <v>75</v>
      </c>
      <c r="E2" t="s">
        <v>58</v>
      </c>
      <c r="F2" t="s">
        <v>76</v>
      </c>
      <c r="G2" t="s">
        <v>77</v>
      </c>
    </row>
    <row r="3" spans="1:7" x14ac:dyDescent="0.35">
      <c r="A3" s="1">
        <v>1</v>
      </c>
      <c r="B3" t="s">
        <v>116</v>
      </c>
      <c r="C3" t="s">
        <v>320</v>
      </c>
      <c r="D3" s="3">
        <v>38475</v>
      </c>
      <c r="E3" s="1">
        <v>1</v>
      </c>
      <c r="F3" s="3">
        <f t="shared" ref="F3:F6" si="0">D3+42</f>
        <v>38517</v>
      </c>
      <c r="G3" s="1">
        <v>2</v>
      </c>
    </row>
    <row r="4" spans="1:7" x14ac:dyDescent="0.35">
      <c r="A4" s="1">
        <v>2</v>
      </c>
      <c r="B4" t="s">
        <v>33</v>
      </c>
      <c r="C4" t="s">
        <v>321</v>
      </c>
      <c r="D4" s="3">
        <v>38475</v>
      </c>
      <c r="E4" s="1">
        <v>1</v>
      </c>
      <c r="F4" s="3">
        <f t="shared" si="0"/>
        <v>38517</v>
      </c>
      <c r="G4" s="1">
        <v>3</v>
      </c>
    </row>
    <row r="5" spans="1:7" x14ac:dyDescent="0.35">
      <c r="A5" s="1">
        <v>3</v>
      </c>
      <c r="B5" t="s">
        <v>112</v>
      </c>
      <c r="C5" t="s">
        <v>323</v>
      </c>
      <c r="D5" s="3">
        <v>38475</v>
      </c>
      <c r="E5" s="1">
        <v>1</v>
      </c>
      <c r="F5" s="3">
        <f t="shared" si="0"/>
        <v>38517</v>
      </c>
      <c r="G5" s="1">
        <v>5</v>
      </c>
    </row>
    <row r="6" spans="1:7" x14ac:dyDescent="0.35">
      <c r="A6" s="1">
        <v>4</v>
      </c>
      <c r="B6" t="s">
        <v>114</v>
      </c>
      <c r="C6" t="s">
        <v>322</v>
      </c>
      <c r="D6" s="3">
        <v>38475</v>
      </c>
      <c r="E6" s="1">
        <v>1</v>
      </c>
      <c r="F6" s="3">
        <f t="shared" si="0"/>
        <v>38517</v>
      </c>
      <c r="G6" s="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G10"/>
  <sheetViews>
    <sheetView workbookViewId="0">
      <selection activeCell="A2" sqref="A2"/>
    </sheetView>
  </sheetViews>
  <sheetFormatPr defaultRowHeight="14.5" x14ac:dyDescent="0.35"/>
  <cols>
    <col min="1" max="1" width="13.453125" bestFit="1" customWidth="1"/>
    <col min="2" max="2" width="17" bestFit="1" customWidth="1"/>
    <col min="3" max="3" width="11.453125" customWidth="1"/>
    <col min="4" max="4" width="12.54296875" bestFit="1" customWidth="1"/>
    <col min="5" max="5" width="10.54296875" bestFit="1" customWidth="1"/>
    <col min="6" max="6" width="13.81640625" bestFit="1" customWidth="1"/>
  </cols>
  <sheetData>
    <row r="1" spans="1:7" x14ac:dyDescent="0.35">
      <c r="A1" t="s">
        <v>264</v>
      </c>
    </row>
    <row r="2" spans="1:7" x14ac:dyDescent="0.35">
      <c r="A2" t="s">
        <v>66</v>
      </c>
      <c r="B2" t="s">
        <v>65</v>
      </c>
      <c r="C2" t="s">
        <v>71</v>
      </c>
      <c r="D2" t="s">
        <v>75</v>
      </c>
      <c r="E2" t="s">
        <v>58</v>
      </c>
      <c r="F2" t="s">
        <v>76</v>
      </c>
      <c r="G2" t="s">
        <v>77</v>
      </c>
    </row>
    <row r="3" spans="1:7" x14ac:dyDescent="0.35">
      <c r="A3" s="1">
        <v>1</v>
      </c>
      <c r="B3" s="1" t="s">
        <v>86</v>
      </c>
      <c r="C3" t="s">
        <v>87</v>
      </c>
      <c r="D3" s="3">
        <v>38475</v>
      </c>
      <c r="E3" s="1">
        <v>1</v>
      </c>
      <c r="F3" s="3">
        <f>D3+42</f>
        <v>38517</v>
      </c>
      <c r="G3" s="1">
        <v>4</v>
      </c>
    </row>
    <row r="4" spans="1:7" x14ac:dyDescent="0.35">
      <c r="A4" s="1">
        <v>2</v>
      </c>
      <c r="B4" s="1" t="s">
        <v>69</v>
      </c>
      <c r="C4" t="s">
        <v>70</v>
      </c>
      <c r="D4" s="3">
        <v>38475</v>
      </c>
      <c r="E4" s="1">
        <v>1</v>
      </c>
      <c r="F4" s="3">
        <f>D4+42</f>
        <v>38517</v>
      </c>
      <c r="G4" s="1">
        <v>4</v>
      </c>
    </row>
    <row r="5" spans="1:7" x14ac:dyDescent="0.35">
      <c r="A5" s="1">
        <v>3</v>
      </c>
      <c r="B5" t="s">
        <v>84</v>
      </c>
      <c r="C5" t="s">
        <v>85</v>
      </c>
      <c r="D5" s="3">
        <v>39794</v>
      </c>
      <c r="E5" s="1">
        <v>2</v>
      </c>
      <c r="F5" s="3">
        <f>D5+42</f>
        <v>39836</v>
      </c>
      <c r="G5" s="1">
        <v>5</v>
      </c>
    </row>
    <row r="6" spans="1:7" x14ac:dyDescent="0.35">
      <c r="A6" s="1">
        <v>4</v>
      </c>
      <c r="B6" s="1" t="s">
        <v>68</v>
      </c>
      <c r="C6" t="s">
        <v>88</v>
      </c>
      <c r="D6" s="3">
        <v>39241</v>
      </c>
      <c r="E6" s="1">
        <v>3</v>
      </c>
      <c r="F6" s="3">
        <f>D6+42</f>
        <v>39283</v>
      </c>
      <c r="G6" s="1">
        <v>6</v>
      </c>
    </row>
    <row r="7" spans="1:7" x14ac:dyDescent="0.35">
      <c r="D7" s="3"/>
      <c r="E7" s="1"/>
      <c r="F7" s="3"/>
      <c r="G7" s="1"/>
    </row>
    <row r="8" spans="1:7" x14ac:dyDescent="0.35">
      <c r="D8" s="3"/>
      <c r="E8" s="1"/>
      <c r="F8" s="3"/>
      <c r="G8" s="1"/>
    </row>
    <row r="9" spans="1:7" x14ac:dyDescent="0.35">
      <c r="D9" s="3"/>
      <c r="E9" s="1"/>
      <c r="F9" s="3"/>
      <c r="G9" s="1"/>
    </row>
    <row r="10" spans="1:7" x14ac:dyDescent="0.35">
      <c r="D10" s="3"/>
      <c r="E10" s="1"/>
      <c r="F10" s="3"/>
      <c r="G10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L14"/>
  <sheetViews>
    <sheetView workbookViewId="0">
      <selection activeCell="I1" sqref="I1"/>
    </sheetView>
  </sheetViews>
  <sheetFormatPr defaultRowHeight="14.5" x14ac:dyDescent="0.35"/>
  <cols>
    <col min="1" max="1" width="10.1796875" bestFit="1" customWidth="1"/>
    <col min="2" max="2" width="27.1796875" bestFit="1" customWidth="1"/>
    <col min="3" max="3" width="12.54296875" bestFit="1" customWidth="1"/>
    <col min="4" max="4" width="16.26953125" bestFit="1" customWidth="1"/>
    <col min="5" max="5" width="14.1796875" bestFit="1" customWidth="1"/>
    <col min="6" max="6" width="16.1796875" bestFit="1" customWidth="1"/>
    <col min="7" max="7" width="12.7265625" bestFit="1" customWidth="1"/>
    <col min="8" max="8" width="14" bestFit="1" customWidth="1"/>
    <col min="9" max="9" width="12.54296875" bestFit="1" customWidth="1"/>
    <col min="10" max="10" width="10.54296875" bestFit="1" customWidth="1"/>
    <col min="11" max="11" width="13.81640625" bestFit="1" customWidth="1"/>
    <col min="12" max="12" width="11.7265625" bestFit="1" customWidth="1"/>
  </cols>
  <sheetData>
    <row r="1" spans="1:12" x14ac:dyDescent="0.35">
      <c r="A1" t="s">
        <v>269</v>
      </c>
    </row>
    <row r="2" spans="1:12" x14ac:dyDescent="0.35">
      <c r="A2" t="s">
        <v>34</v>
      </c>
      <c r="B2" t="s">
        <v>180</v>
      </c>
      <c r="C2" t="s">
        <v>354</v>
      </c>
      <c r="D2" t="s">
        <v>32</v>
      </c>
      <c r="E2" t="s">
        <v>187</v>
      </c>
      <c r="F2" t="s">
        <v>188</v>
      </c>
      <c r="G2" s="5" t="s">
        <v>219</v>
      </c>
      <c r="H2" t="s">
        <v>160</v>
      </c>
      <c r="I2" t="s">
        <v>75</v>
      </c>
      <c r="J2" t="s">
        <v>58</v>
      </c>
      <c r="K2" t="s">
        <v>76</v>
      </c>
      <c r="L2" t="s">
        <v>77</v>
      </c>
    </row>
    <row r="3" spans="1:12" x14ac:dyDescent="0.35">
      <c r="A3" s="1">
        <v>1</v>
      </c>
      <c r="B3" t="s">
        <v>297</v>
      </c>
      <c r="C3" s="1">
        <v>1</v>
      </c>
      <c r="D3" s="1" t="s">
        <v>353</v>
      </c>
      <c r="E3" s="3">
        <v>40557</v>
      </c>
      <c r="F3" s="1">
        <v>9</v>
      </c>
      <c r="G3" s="8">
        <v>200000</v>
      </c>
      <c r="H3" s="8" t="s">
        <v>158</v>
      </c>
      <c r="I3" s="3">
        <v>38475</v>
      </c>
      <c r="J3" s="1">
        <v>1</v>
      </c>
      <c r="K3" s="3">
        <f>I3+42</f>
        <v>38517</v>
      </c>
      <c r="L3" s="1">
        <v>4</v>
      </c>
    </row>
    <row r="4" spans="1:12" x14ac:dyDescent="0.35">
      <c r="A4" s="1">
        <v>2</v>
      </c>
      <c r="B4" t="s">
        <v>181</v>
      </c>
      <c r="C4" s="1">
        <v>2</v>
      </c>
      <c r="D4" s="1" t="s">
        <v>353</v>
      </c>
      <c r="E4" s="3">
        <v>38047</v>
      </c>
      <c r="F4" s="1">
        <v>9</v>
      </c>
      <c r="G4" s="8">
        <v>10000</v>
      </c>
      <c r="H4" s="8" t="s">
        <v>158</v>
      </c>
      <c r="I4" s="3">
        <v>38475</v>
      </c>
      <c r="J4" s="1">
        <v>1</v>
      </c>
      <c r="K4" s="3">
        <f>I4+42</f>
        <v>38517</v>
      </c>
      <c r="L4" s="1">
        <v>4</v>
      </c>
    </row>
    <row r="5" spans="1:12" x14ac:dyDescent="0.35">
      <c r="A5" s="1">
        <v>3</v>
      </c>
      <c r="B5" t="s">
        <v>182</v>
      </c>
      <c r="C5" s="1">
        <v>3</v>
      </c>
      <c r="D5" s="1" t="s">
        <v>105</v>
      </c>
      <c r="E5" s="3">
        <v>38088</v>
      </c>
      <c r="F5" s="1">
        <v>10</v>
      </c>
      <c r="G5" s="8">
        <v>500000</v>
      </c>
      <c r="H5" s="8" t="s">
        <v>158</v>
      </c>
      <c r="I5" s="3">
        <v>38475</v>
      </c>
      <c r="J5" s="1">
        <v>1</v>
      </c>
      <c r="K5" s="3">
        <f>I5+42</f>
        <v>38517</v>
      </c>
      <c r="L5" s="1">
        <v>5</v>
      </c>
    </row>
    <row r="6" spans="1:12" x14ac:dyDescent="0.35">
      <c r="A6" s="1">
        <v>4</v>
      </c>
      <c r="B6" t="s">
        <v>183</v>
      </c>
      <c r="C6" s="1">
        <v>3</v>
      </c>
      <c r="D6" s="1" t="s">
        <v>105</v>
      </c>
      <c r="E6" s="3">
        <v>38129</v>
      </c>
      <c r="F6" s="1">
        <v>10</v>
      </c>
      <c r="G6" s="8">
        <v>500000</v>
      </c>
      <c r="H6" s="8" t="s">
        <v>158</v>
      </c>
      <c r="I6" s="3">
        <v>38475</v>
      </c>
      <c r="J6" s="1">
        <v>1</v>
      </c>
      <c r="K6" s="3">
        <f>I6+42</f>
        <v>38517</v>
      </c>
      <c r="L6" s="1">
        <v>6</v>
      </c>
    </row>
    <row r="7" spans="1:12" x14ac:dyDescent="0.35">
      <c r="A7" s="1">
        <v>5</v>
      </c>
      <c r="B7" t="s">
        <v>184</v>
      </c>
      <c r="C7" s="1">
        <v>4</v>
      </c>
      <c r="D7" s="1" t="s">
        <v>105</v>
      </c>
      <c r="E7" s="3">
        <v>38170</v>
      </c>
      <c r="F7" s="1">
        <v>10</v>
      </c>
      <c r="G7" s="8">
        <v>100000</v>
      </c>
      <c r="H7" s="8" t="s">
        <v>158</v>
      </c>
      <c r="I7" s="3">
        <v>38475</v>
      </c>
      <c r="J7" s="1">
        <v>1</v>
      </c>
      <c r="K7" s="3">
        <f t="shared" ref="K7:K8" si="0">I7+42</f>
        <v>38517</v>
      </c>
      <c r="L7" s="1">
        <v>1</v>
      </c>
    </row>
    <row r="8" spans="1:12" x14ac:dyDescent="0.35">
      <c r="A8" s="1">
        <v>6</v>
      </c>
      <c r="B8" t="s">
        <v>185</v>
      </c>
      <c r="C8" s="1">
        <v>5</v>
      </c>
      <c r="D8" s="1" t="s">
        <v>353</v>
      </c>
      <c r="E8" s="3">
        <v>38334</v>
      </c>
      <c r="F8" s="1">
        <v>10</v>
      </c>
      <c r="G8" s="8">
        <v>50000</v>
      </c>
      <c r="H8" s="8" t="s">
        <v>158</v>
      </c>
      <c r="I8" s="3">
        <v>38475</v>
      </c>
      <c r="J8" s="1">
        <v>1</v>
      </c>
      <c r="K8" s="3">
        <f t="shared" si="0"/>
        <v>38517</v>
      </c>
      <c r="L8" s="1">
        <v>5</v>
      </c>
    </row>
    <row r="9" spans="1:12" x14ac:dyDescent="0.35">
      <c r="I9" s="3"/>
      <c r="J9" s="1"/>
      <c r="K9" s="3"/>
      <c r="L9" s="1"/>
    </row>
    <row r="10" spans="1:12" x14ac:dyDescent="0.35">
      <c r="C10" s="1"/>
      <c r="I10" s="3"/>
      <c r="J10" s="1"/>
      <c r="K10" s="3"/>
      <c r="L10" s="1"/>
    </row>
    <row r="11" spans="1:12" x14ac:dyDescent="0.35">
      <c r="C11" s="1"/>
      <c r="I11" s="3"/>
      <c r="J11" s="1"/>
      <c r="K11" s="3"/>
      <c r="L11" s="1"/>
    </row>
    <row r="12" spans="1:12" x14ac:dyDescent="0.35">
      <c r="C12" s="1"/>
      <c r="I12" s="3"/>
      <c r="J12" s="1"/>
      <c r="K12" s="3"/>
      <c r="L12" s="1"/>
    </row>
    <row r="13" spans="1:12" x14ac:dyDescent="0.35">
      <c r="C13" s="1"/>
      <c r="I13" s="3"/>
      <c r="J13" s="1"/>
      <c r="K13" s="3"/>
      <c r="L13" s="1"/>
    </row>
    <row r="14" spans="1:12" x14ac:dyDescent="0.35">
      <c r="C14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F6"/>
  <sheetViews>
    <sheetView workbookViewId="0">
      <selection activeCell="C7" sqref="C7"/>
    </sheetView>
  </sheetViews>
  <sheetFormatPr defaultRowHeight="14.5" x14ac:dyDescent="0.35"/>
  <cols>
    <col min="1" max="2" width="18.7265625" bestFit="1" customWidth="1"/>
    <col min="3" max="3" width="12.54296875" bestFit="1" customWidth="1"/>
    <col min="4" max="4" width="10.54296875" bestFit="1" customWidth="1"/>
    <col min="5" max="5" width="13.81640625" bestFit="1" customWidth="1"/>
    <col min="6" max="6" width="11.7265625" bestFit="1" customWidth="1"/>
  </cols>
  <sheetData>
    <row r="1" spans="1:6" x14ac:dyDescent="0.35">
      <c r="A1" t="s">
        <v>355</v>
      </c>
    </row>
    <row r="2" spans="1:6" x14ac:dyDescent="0.35">
      <c r="A2" t="s">
        <v>356</v>
      </c>
      <c r="B2" t="s">
        <v>32</v>
      </c>
      <c r="C2" t="s">
        <v>75</v>
      </c>
      <c r="D2" t="s">
        <v>58</v>
      </c>
      <c r="E2" t="s">
        <v>76</v>
      </c>
      <c r="F2" t="s">
        <v>77</v>
      </c>
    </row>
    <row r="3" spans="1:6" x14ac:dyDescent="0.35">
      <c r="A3" t="s">
        <v>353</v>
      </c>
      <c r="B3" t="s">
        <v>358</v>
      </c>
      <c r="C3" s="3">
        <v>38475</v>
      </c>
      <c r="D3" s="1">
        <v>1</v>
      </c>
      <c r="E3" s="3">
        <f t="shared" ref="E3:E4" si="0">C3+42</f>
        <v>38517</v>
      </c>
      <c r="F3" s="1">
        <v>5</v>
      </c>
    </row>
    <row r="4" spans="1:6" x14ac:dyDescent="0.35">
      <c r="A4" t="s">
        <v>105</v>
      </c>
      <c r="B4" t="s">
        <v>357</v>
      </c>
      <c r="C4" s="3">
        <v>38475</v>
      </c>
      <c r="D4" s="1">
        <v>1</v>
      </c>
      <c r="E4" s="3">
        <f t="shared" si="0"/>
        <v>38517</v>
      </c>
      <c r="F4" s="1">
        <v>5</v>
      </c>
    </row>
    <row r="5" spans="1:6" x14ac:dyDescent="0.35">
      <c r="A5" t="s">
        <v>361</v>
      </c>
      <c r="B5" t="s">
        <v>359</v>
      </c>
      <c r="C5" s="3">
        <v>38475</v>
      </c>
      <c r="D5" s="1">
        <v>1</v>
      </c>
      <c r="E5" s="3">
        <f t="shared" ref="E5:E6" si="1">C5+42</f>
        <v>38517</v>
      </c>
      <c r="F5" s="1">
        <v>5</v>
      </c>
    </row>
    <row r="6" spans="1:6" x14ac:dyDescent="0.35">
      <c r="A6" t="s">
        <v>362</v>
      </c>
      <c r="B6" t="s">
        <v>360</v>
      </c>
      <c r="C6" s="3">
        <v>38475</v>
      </c>
      <c r="D6" s="1">
        <v>1</v>
      </c>
      <c r="E6" s="3">
        <f t="shared" si="1"/>
        <v>38517</v>
      </c>
      <c r="F6" s="1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K6"/>
  <sheetViews>
    <sheetView workbookViewId="0">
      <selection activeCell="A2" sqref="A2"/>
    </sheetView>
  </sheetViews>
  <sheetFormatPr defaultRowHeight="14.5" x14ac:dyDescent="0.35"/>
  <cols>
    <col min="1" max="1" width="12" bestFit="1" customWidth="1"/>
    <col min="2" max="2" width="24.1796875" bestFit="1" customWidth="1"/>
    <col min="3" max="3" width="13.1796875" bestFit="1" customWidth="1"/>
    <col min="4" max="4" width="10.7265625" bestFit="1" customWidth="1"/>
    <col min="5" max="5" width="15.26953125" bestFit="1" customWidth="1"/>
    <col min="6" max="6" width="11.54296875" bestFit="1" customWidth="1"/>
    <col min="7" max="7" width="11.81640625" bestFit="1" customWidth="1"/>
    <col min="8" max="8" width="12.54296875" bestFit="1" customWidth="1"/>
    <col min="9" max="9" width="10.54296875" bestFit="1" customWidth="1"/>
    <col min="10" max="10" width="13.81640625" bestFit="1" customWidth="1"/>
    <col min="11" max="11" width="11.7265625" bestFit="1" customWidth="1"/>
  </cols>
  <sheetData>
    <row r="1" spans="1:11" x14ac:dyDescent="0.35">
      <c r="A1" t="s">
        <v>268</v>
      </c>
    </row>
    <row r="2" spans="1:11" x14ac:dyDescent="0.35">
      <c r="A2" t="s">
        <v>130</v>
      </c>
      <c r="B2" t="s">
        <v>131</v>
      </c>
      <c r="C2" t="s">
        <v>17</v>
      </c>
      <c r="D2" t="s">
        <v>132</v>
      </c>
      <c r="E2" t="s">
        <v>155</v>
      </c>
      <c r="F2" t="s">
        <v>42</v>
      </c>
      <c r="G2" t="s">
        <v>198</v>
      </c>
      <c r="H2" t="s">
        <v>75</v>
      </c>
      <c r="I2" t="s">
        <v>58</v>
      </c>
      <c r="J2" t="s">
        <v>76</v>
      </c>
      <c r="K2" t="s">
        <v>77</v>
      </c>
    </row>
    <row r="3" spans="1:11" x14ac:dyDescent="0.35">
      <c r="A3" s="1">
        <v>100</v>
      </c>
      <c r="B3" t="s">
        <v>152</v>
      </c>
      <c r="C3" t="s">
        <v>153</v>
      </c>
      <c r="D3" s="4" t="s">
        <v>154</v>
      </c>
      <c r="E3" s="1">
        <v>11</v>
      </c>
      <c r="F3" s="1">
        <v>4</v>
      </c>
      <c r="G3" t="s">
        <v>201</v>
      </c>
      <c r="H3" s="3">
        <v>29588</v>
      </c>
      <c r="I3" s="1">
        <v>3</v>
      </c>
      <c r="J3" s="3">
        <v>31588</v>
      </c>
      <c r="K3" s="1">
        <v>6</v>
      </c>
    </row>
    <row r="4" spans="1:11" x14ac:dyDescent="0.35">
      <c r="A4" s="1">
        <v>219</v>
      </c>
      <c r="B4" t="s">
        <v>133</v>
      </c>
      <c r="C4" t="s">
        <v>18</v>
      </c>
      <c r="D4" t="s">
        <v>136</v>
      </c>
      <c r="E4" s="1">
        <v>7</v>
      </c>
      <c r="F4" s="1">
        <v>5</v>
      </c>
      <c r="G4" t="s">
        <v>199</v>
      </c>
      <c r="H4" s="3" t="s">
        <v>197</v>
      </c>
      <c r="I4" s="1">
        <v>2</v>
      </c>
      <c r="J4" s="3">
        <v>31592</v>
      </c>
      <c r="K4" s="1">
        <v>5</v>
      </c>
    </row>
    <row r="5" spans="1:11" x14ac:dyDescent="0.35">
      <c r="A5" s="1">
        <v>413</v>
      </c>
      <c r="B5" t="s">
        <v>134</v>
      </c>
      <c r="C5" t="s">
        <v>25</v>
      </c>
      <c r="D5" t="s">
        <v>135</v>
      </c>
      <c r="E5" s="1">
        <v>8</v>
      </c>
      <c r="F5" s="1">
        <v>6</v>
      </c>
      <c r="G5" t="s">
        <v>200</v>
      </c>
      <c r="H5" s="3">
        <v>30631</v>
      </c>
      <c r="I5" s="1">
        <v>1</v>
      </c>
      <c r="J5" s="3">
        <v>32631</v>
      </c>
      <c r="K5" s="1">
        <v>4</v>
      </c>
    </row>
    <row r="6" spans="1:11" x14ac:dyDescent="0.35">
      <c r="H6" s="3"/>
      <c r="I6" s="1"/>
      <c r="J6" s="3"/>
      <c r="K6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J20"/>
  <sheetViews>
    <sheetView workbookViewId="0">
      <selection activeCell="I13" sqref="I13"/>
    </sheetView>
  </sheetViews>
  <sheetFormatPr defaultRowHeight="14.5" x14ac:dyDescent="0.35"/>
  <cols>
    <col min="1" max="1" width="12.1796875" bestFit="1" customWidth="1"/>
    <col min="2" max="2" width="12.7265625" bestFit="1" customWidth="1"/>
    <col min="3" max="3" width="10.54296875" bestFit="1" customWidth="1"/>
    <col min="4" max="4" width="12.1796875" bestFit="1" customWidth="1"/>
    <col min="6" max="6" width="16.7265625" bestFit="1" customWidth="1"/>
    <col min="7" max="7" width="12.54296875" bestFit="1" customWidth="1"/>
    <col min="8" max="8" width="10.54296875" bestFit="1" customWidth="1"/>
    <col min="9" max="9" width="13.81640625" bestFit="1" customWidth="1"/>
    <col min="10" max="10" width="11.7265625" bestFit="1" customWidth="1"/>
  </cols>
  <sheetData>
    <row r="1" spans="1:10" x14ac:dyDescent="0.35">
      <c r="A1" t="s">
        <v>267</v>
      </c>
    </row>
    <row r="2" spans="1:10" x14ac:dyDescent="0.35">
      <c r="A2" t="s">
        <v>137</v>
      </c>
      <c r="B2" t="s">
        <v>138</v>
      </c>
      <c r="C2" t="s">
        <v>11</v>
      </c>
      <c r="D2" t="s">
        <v>12</v>
      </c>
      <c r="E2" t="s">
        <v>5</v>
      </c>
      <c r="F2" t="s">
        <v>61</v>
      </c>
      <c r="G2" t="s">
        <v>75</v>
      </c>
      <c r="H2" t="s">
        <v>58</v>
      </c>
      <c r="I2" t="s">
        <v>76</v>
      </c>
      <c r="J2" t="s">
        <v>77</v>
      </c>
    </row>
    <row r="3" spans="1:10" x14ac:dyDescent="0.35">
      <c r="A3" s="1">
        <v>1</v>
      </c>
      <c r="B3" t="s">
        <v>79</v>
      </c>
      <c r="C3" t="s">
        <v>150</v>
      </c>
      <c r="D3" t="s">
        <v>139</v>
      </c>
      <c r="E3" s="1">
        <v>100</v>
      </c>
      <c r="F3" t="s">
        <v>151</v>
      </c>
      <c r="G3" s="3">
        <v>38475</v>
      </c>
      <c r="H3" s="1">
        <v>1</v>
      </c>
      <c r="I3" s="3">
        <f>G3+42</f>
        <v>38517</v>
      </c>
      <c r="J3" s="1">
        <v>4</v>
      </c>
    </row>
    <row r="4" spans="1:10" x14ac:dyDescent="0.35">
      <c r="A4" s="1">
        <v>2</v>
      </c>
      <c r="B4" t="s">
        <v>80</v>
      </c>
      <c r="C4" t="s">
        <v>149</v>
      </c>
      <c r="D4" t="s">
        <v>140</v>
      </c>
      <c r="E4" s="1">
        <v>100</v>
      </c>
      <c r="F4" t="s">
        <v>151</v>
      </c>
      <c r="G4" s="3">
        <v>38475</v>
      </c>
      <c r="H4" s="1">
        <v>1</v>
      </c>
      <c r="I4" s="3">
        <f>G4+42</f>
        <v>38517</v>
      </c>
      <c r="J4" s="1">
        <v>4</v>
      </c>
    </row>
    <row r="5" spans="1:10" x14ac:dyDescent="0.35">
      <c r="A5" s="1">
        <v>3</v>
      </c>
      <c r="B5" t="s">
        <v>81</v>
      </c>
      <c r="C5" t="s">
        <v>148</v>
      </c>
      <c r="D5" t="s">
        <v>141</v>
      </c>
      <c r="E5" s="1">
        <v>100</v>
      </c>
      <c r="F5" t="s">
        <v>151</v>
      </c>
      <c r="G5" s="3">
        <v>38475</v>
      </c>
      <c r="H5" s="1">
        <v>1</v>
      </c>
      <c r="I5" s="3">
        <f>G5+42</f>
        <v>38517</v>
      </c>
      <c r="J5" s="1">
        <v>5</v>
      </c>
    </row>
    <row r="6" spans="1:10" x14ac:dyDescent="0.35">
      <c r="A6" s="1">
        <v>4</v>
      </c>
      <c r="B6" t="s">
        <v>78</v>
      </c>
      <c r="C6" t="s">
        <v>147</v>
      </c>
      <c r="D6" t="s">
        <v>142</v>
      </c>
      <c r="E6" s="1">
        <v>100</v>
      </c>
      <c r="F6" t="s">
        <v>151</v>
      </c>
      <c r="G6" s="3">
        <v>38475</v>
      </c>
      <c r="H6" s="1">
        <v>1</v>
      </c>
      <c r="I6" s="3">
        <f>G6+42</f>
        <v>38517</v>
      </c>
      <c r="J6" s="1">
        <v>6</v>
      </c>
    </row>
    <row r="7" spans="1:10" x14ac:dyDescent="0.35">
      <c r="A7" s="1">
        <v>5</v>
      </c>
      <c r="B7" t="s">
        <v>82</v>
      </c>
      <c r="C7" t="s">
        <v>146</v>
      </c>
      <c r="D7" t="s">
        <v>143</v>
      </c>
      <c r="E7" s="1">
        <v>100</v>
      </c>
      <c r="F7" t="s">
        <v>151</v>
      </c>
      <c r="G7" s="3">
        <v>38475</v>
      </c>
      <c r="H7" s="1">
        <v>1</v>
      </c>
      <c r="I7" s="3">
        <f t="shared" ref="I7:I11" si="0">G7+42</f>
        <v>38517</v>
      </c>
      <c r="J7" s="1">
        <v>1</v>
      </c>
    </row>
    <row r="8" spans="1:10" x14ac:dyDescent="0.35">
      <c r="A8" s="1">
        <v>6</v>
      </c>
      <c r="B8" t="s">
        <v>83</v>
      </c>
      <c r="C8" t="s">
        <v>145</v>
      </c>
      <c r="D8" t="s">
        <v>144</v>
      </c>
      <c r="E8" s="1">
        <v>219</v>
      </c>
      <c r="F8" t="s">
        <v>271</v>
      </c>
      <c r="G8" s="3">
        <v>38475</v>
      </c>
      <c r="H8" s="1">
        <v>1</v>
      </c>
      <c r="I8" s="3">
        <f t="shared" si="0"/>
        <v>38517</v>
      </c>
      <c r="J8" s="1">
        <v>2</v>
      </c>
    </row>
    <row r="9" spans="1:10" x14ac:dyDescent="0.35">
      <c r="A9" s="1">
        <v>7</v>
      </c>
      <c r="B9" t="s">
        <v>213</v>
      </c>
      <c r="C9" t="s">
        <v>205</v>
      </c>
      <c r="D9" t="s">
        <v>206</v>
      </c>
      <c r="E9" s="1">
        <v>219</v>
      </c>
      <c r="F9" s="1" t="s">
        <v>155</v>
      </c>
      <c r="G9" s="3">
        <v>38475</v>
      </c>
      <c r="H9" s="1">
        <v>1</v>
      </c>
      <c r="I9" s="3">
        <f t="shared" si="0"/>
        <v>38517</v>
      </c>
      <c r="J9" s="1">
        <v>3</v>
      </c>
    </row>
    <row r="10" spans="1:10" x14ac:dyDescent="0.35">
      <c r="A10" s="1">
        <v>8</v>
      </c>
      <c r="B10" t="s">
        <v>212</v>
      </c>
      <c r="C10" t="s">
        <v>208</v>
      </c>
      <c r="D10" t="s">
        <v>207</v>
      </c>
      <c r="E10" s="1">
        <v>413</v>
      </c>
      <c r="F10" s="1" t="s">
        <v>155</v>
      </c>
      <c r="G10" s="3">
        <v>38475</v>
      </c>
      <c r="H10" s="1">
        <v>1</v>
      </c>
      <c r="I10" s="3">
        <f t="shared" si="0"/>
        <v>38517</v>
      </c>
      <c r="J10" s="1">
        <v>4</v>
      </c>
    </row>
    <row r="11" spans="1:10" x14ac:dyDescent="0.35">
      <c r="A11" s="1">
        <v>9</v>
      </c>
      <c r="B11" t="s">
        <v>211</v>
      </c>
      <c r="C11" t="s">
        <v>210</v>
      </c>
      <c r="D11" t="s">
        <v>209</v>
      </c>
      <c r="E11" s="1">
        <v>100</v>
      </c>
      <c r="F11" t="s">
        <v>188</v>
      </c>
      <c r="G11" s="3">
        <v>38475</v>
      </c>
      <c r="H11" s="1">
        <v>1</v>
      </c>
      <c r="I11" s="3">
        <f t="shared" si="0"/>
        <v>38517</v>
      </c>
      <c r="J11" s="1">
        <v>5</v>
      </c>
    </row>
    <row r="12" spans="1:10" x14ac:dyDescent="0.35">
      <c r="A12" s="1">
        <v>10</v>
      </c>
      <c r="B12" t="s">
        <v>204</v>
      </c>
      <c r="C12" t="s">
        <v>202</v>
      </c>
      <c r="D12" t="s">
        <v>203</v>
      </c>
      <c r="E12" s="1">
        <v>100</v>
      </c>
      <c r="F12" t="s">
        <v>188</v>
      </c>
      <c r="G12" s="3">
        <v>38475</v>
      </c>
      <c r="H12" s="1">
        <v>1</v>
      </c>
      <c r="I12" s="3">
        <v>40155</v>
      </c>
      <c r="J12" s="1">
        <v>2</v>
      </c>
    </row>
    <row r="13" spans="1:10" x14ac:dyDescent="0.35">
      <c r="A13" s="1">
        <v>11</v>
      </c>
      <c r="B13" t="s">
        <v>217</v>
      </c>
      <c r="C13" t="s">
        <v>216</v>
      </c>
      <c r="D13" t="s">
        <v>215</v>
      </c>
      <c r="E13" s="1">
        <v>100</v>
      </c>
      <c r="F13" t="s">
        <v>214</v>
      </c>
      <c r="G13" s="3">
        <v>38475</v>
      </c>
      <c r="H13" s="1">
        <v>1</v>
      </c>
      <c r="I13" s="3">
        <v>40425</v>
      </c>
      <c r="J13" s="1">
        <v>3</v>
      </c>
    </row>
    <row r="14" spans="1:10" x14ac:dyDescent="0.35">
      <c r="A14" s="1">
        <v>12</v>
      </c>
      <c r="B14" t="s">
        <v>274</v>
      </c>
      <c r="C14" t="s">
        <v>272</v>
      </c>
      <c r="D14" t="s">
        <v>273</v>
      </c>
      <c r="E14" s="1">
        <v>413</v>
      </c>
      <c r="F14" t="s">
        <v>271</v>
      </c>
      <c r="G14" s="3">
        <v>38475</v>
      </c>
      <c r="H14" s="1">
        <v>1</v>
      </c>
      <c r="I14" s="3">
        <v>40641</v>
      </c>
      <c r="J14" s="1">
        <v>4</v>
      </c>
    </row>
    <row r="15" spans="1:10" x14ac:dyDescent="0.35">
      <c r="G15" s="3"/>
      <c r="H15" s="1"/>
      <c r="I15" s="3"/>
      <c r="J15" s="1"/>
    </row>
    <row r="16" spans="1:10" x14ac:dyDescent="0.35">
      <c r="G16" s="3"/>
      <c r="H16" s="1"/>
      <c r="I16" s="3"/>
      <c r="J16" s="1"/>
    </row>
    <row r="17" spans="7:10" x14ac:dyDescent="0.35">
      <c r="G17" s="3"/>
      <c r="H17" s="1"/>
      <c r="I17" s="3"/>
      <c r="J17" s="1"/>
    </row>
    <row r="18" spans="7:10" x14ac:dyDescent="0.35">
      <c r="G18" s="3"/>
      <c r="H18" s="1"/>
      <c r="I18" s="3"/>
      <c r="J18" s="1"/>
    </row>
    <row r="19" spans="7:10" x14ac:dyDescent="0.35">
      <c r="G19" s="3"/>
      <c r="H19" s="1"/>
      <c r="I19" s="3"/>
      <c r="J19" s="1"/>
    </row>
    <row r="20" spans="7:10" x14ac:dyDescent="0.35">
      <c r="G20" s="3"/>
      <c r="H20" s="1"/>
      <c r="I20" s="3"/>
      <c r="J20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G13"/>
  <sheetViews>
    <sheetView workbookViewId="0">
      <selection activeCell="A2" sqref="A2"/>
    </sheetView>
  </sheetViews>
  <sheetFormatPr defaultRowHeight="14.5" x14ac:dyDescent="0.35"/>
  <cols>
    <col min="1" max="1" width="14" bestFit="1" customWidth="1"/>
    <col min="2" max="2" width="15.81640625" bestFit="1" customWidth="1"/>
    <col min="3" max="3" width="8.81640625" bestFit="1" customWidth="1"/>
    <col min="4" max="4" width="12.54296875" bestFit="1" customWidth="1"/>
    <col min="5" max="5" width="10.54296875" bestFit="1" customWidth="1"/>
    <col min="6" max="6" width="13.81640625" bestFit="1" customWidth="1"/>
    <col min="7" max="7" width="11.7265625" bestFit="1" customWidth="1"/>
  </cols>
  <sheetData>
    <row r="1" spans="1:7" x14ac:dyDescent="0.35">
      <c r="A1" t="s">
        <v>266</v>
      </c>
    </row>
    <row r="2" spans="1:7" x14ac:dyDescent="0.35">
      <c r="A2" t="s">
        <v>160</v>
      </c>
      <c r="B2" t="s">
        <v>161</v>
      </c>
      <c r="C2" t="s">
        <v>162</v>
      </c>
      <c r="D2" t="s">
        <v>75</v>
      </c>
      <c r="E2" t="s">
        <v>58</v>
      </c>
      <c r="F2" t="s">
        <v>76</v>
      </c>
      <c r="G2" t="s">
        <v>77</v>
      </c>
    </row>
    <row r="3" spans="1:7" x14ac:dyDescent="0.35">
      <c r="A3" t="s">
        <v>158</v>
      </c>
      <c r="B3" t="s">
        <v>163</v>
      </c>
      <c r="C3" t="s">
        <v>179</v>
      </c>
      <c r="D3" s="3">
        <v>38475</v>
      </c>
      <c r="E3" s="1">
        <v>1</v>
      </c>
      <c r="F3" s="3">
        <f>D3+42</f>
        <v>38517</v>
      </c>
      <c r="G3" s="1">
        <v>2</v>
      </c>
    </row>
    <row r="4" spans="1:7" x14ac:dyDescent="0.35">
      <c r="A4" t="s">
        <v>164</v>
      </c>
      <c r="B4" t="s">
        <v>165</v>
      </c>
      <c r="C4" t="s">
        <v>171</v>
      </c>
      <c r="D4" s="3">
        <v>38475</v>
      </c>
      <c r="E4" s="1">
        <v>1</v>
      </c>
      <c r="F4" s="3">
        <f>D4+42</f>
        <v>38517</v>
      </c>
      <c r="G4" s="1">
        <v>2</v>
      </c>
    </row>
    <row r="5" spans="1:7" x14ac:dyDescent="0.35">
      <c r="A5" t="s">
        <v>166</v>
      </c>
      <c r="B5" t="s">
        <v>167</v>
      </c>
      <c r="C5" t="s">
        <v>178</v>
      </c>
      <c r="D5" s="3">
        <v>38475</v>
      </c>
      <c r="E5" s="1">
        <v>1</v>
      </c>
      <c r="F5" s="3">
        <f>D5+42</f>
        <v>38517</v>
      </c>
      <c r="G5" s="1">
        <v>2</v>
      </c>
    </row>
    <row r="6" spans="1:7" x14ac:dyDescent="0.35">
      <c r="A6" t="s">
        <v>168</v>
      </c>
      <c r="B6" t="s">
        <v>169</v>
      </c>
      <c r="C6" t="s">
        <v>170</v>
      </c>
      <c r="D6" s="3">
        <v>38475</v>
      </c>
      <c r="E6" s="1">
        <v>1</v>
      </c>
      <c r="F6" s="3">
        <f>D6+42</f>
        <v>38517</v>
      </c>
      <c r="G6" s="1">
        <v>2</v>
      </c>
    </row>
    <row r="7" spans="1:7" x14ac:dyDescent="0.35">
      <c r="A7" t="s">
        <v>172</v>
      </c>
      <c r="B7" t="s">
        <v>173</v>
      </c>
      <c r="C7" t="s">
        <v>177</v>
      </c>
      <c r="D7" s="3">
        <v>38475</v>
      </c>
      <c r="E7" s="1">
        <v>1</v>
      </c>
      <c r="F7" s="3">
        <f t="shared" ref="F7:F8" si="0">D7+42</f>
        <v>38517</v>
      </c>
      <c r="G7" s="1">
        <v>2</v>
      </c>
    </row>
    <row r="8" spans="1:7" x14ac:dyDescent="0.35">
      <c r="A8" t="s">
        <v>174</v>
      </c>
      <c r="B8" t="s">
        <v>175</v>
      </c>
      <c r="C8" t="s">
        <v>176</v>
      </c>
      <c r="D8" s="3">
        <v>38475</v>
      </c>
      <c r="E8" s="1">
        <v>1</v>
      </c>
      <c r="F8" s="3">
        <f t="shared" si="0"/>
        <v>38517</v>
      </c>
      <c r="G8" s="1">
        <v>2</v>
      </c>
    </row>
    <row r="9" spans="1:7" x14ac:dyDescent="0.35">
      <c r="D9" s="3"/>
      <c r="E9" s="1"/>
      <c r="F9" s="3"/>
      <c r="G9" s="1"/>
    </row>
    <row r="10" spans="1:7" x14ac:dyDescent="0.35">
      <c r="D10" s="3"/>
      <c r="E10" s="1"/>
      <c r="F10" s="3"/>
      <c r="G10" s="1"/>
    </row>
    <row r="11" spans="1:7" x14ac:dyDescent="0.35">
      <c r="D11" s="3"/>
      <c r="E11" s="1"/>
      <c r="F11" s="3"/>
      <c r="G11" s="1"/>
    </row>
    <row r="12" spans="1:7" x14ac:dyDescent="0.35">
      <c r="D12" s="3"/>
      <c r="E12" s="1"/>
      <c r="F12" s="3"/>
      <c r="G12" s="1"/>
    </row>
    <row r="13" spans="1:7" x14ac:dyDescent="0.35">
      <c r="D13" s="3"/>
      <c r="E13" s="1"/>
      <c r="F13" s="3"/>
      <c r="G13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P21"/>
  <sheetViews>
    <sheetView workbookViewId="0"/>
  </sheetViews>
  <sheetFormatPr defaultRowHeight="14.5" x14ac:dyDescent="0.35"/>
  <cols>
    <col min="1" max="1" width="10.54296875" customWidth="1"/>
    <col min="2" max="2" width="23.26953125" customWidth="1"/>
    <col min="3" max="3" width="16.7265625" bestFit="1" customWidth="1"/>
    <col min="4" max="5" width="10.7265625" bestFit="1" customWidth="1"/>
    <col min="6" max="6" width="10.7265625" customWidth="1"/>
    <col min="7" max="7" width="22.81640625" bestFit="1" customWidth="1"/>
    <col min="8" max="8" width="12.54296875" bestFit="1" customWidth="1"/>
    <col min="9" max="9" width="10.54296875" bestFit="1" customWidth="1"/>
    <col min="10" max="10" width="13.81640625" bestFit="1" customWidth="1"/>
    <col min="11" max="11" width="11.7265625" bestFit="1" customWidth="1"/>
    <col min="12" max="13" width="10.7265625" customWidth="1"/>
    <col min="14" max="15" width="11.26953125" bestFit="1" customWidth="1"/>
    <col min="16" max="16" width="12.453125" bestFit="1" customWidth="1"/>
  </cols>
  <sheetData>
    <row r="1" spans="1:16" x14ac:dyDescent="0.35">
      <c r="A1" t="s">
        <v>265</v>
      </c>
    </row>
    <row r="2" spans="1:16" x14ac:dyDescent="0.35">
      <c r="A2" t="s">
        <v>220</v>
      </c>
      <c r="B2" t="s">
        <v>242</v>
      </c>
      <c r="C2" t="s">
        <v>296</v>
      </c>
      <c r="D2" t="s">
        <v>248</v>
      </c>
      <c r="E2" t="s">
        <v>249</v>
      </c>
      <c r="F2" t="s">
        <v>253</v>
      </c>
      <c r="G2" t="s">
        <v>298</v>
      </c>
      <c r="H2" t="s">
        <v>75</v>
      </c>
      <c r="I2" t="s">
        <v>58</v>
      </c>
      <c r="J2" t="s">
        <v>76</v>
      </c>
      <c r="K2" t="s">
        <v>77</v>
      </c>
    </row>
    <row r="3" spans="1:16" x14ac:dyDescent="0.35">
      <c r="A3" s="1">
        <v>1</v>
      </c>
      <c r="B3" t="s">
        <v>295</v>
      </c>
      <c r="C3" t="s">
        <v>302</v>
      </c>
      <c r="D3" s="3">
        <v>38353</v>
      </c>
      <c r="E3" s="3">
        <v>40633</v>
      </c>
      <c r="F3" s="3" t="s">
        <v>239</v>
      </c>
      <c r="G3" s="3"/>
      <c r="H3" s="3">
        <v>38353</v>
      </c>
      <c r="I3" s="13">
        <v>4</v>
      </c>
      <c r="J3" s="3">
        <v>38753</v>
      </c>
      <c r="K3" s="13">
        <v>2</v>
      </c>
      <c r="L3" s="3"/>
      <c r="M3" s="1"/>
      <c r="N3" s="5"/>
      <c r="O3" s="14"/>
      <c r="P3" s="15"/>
    </row>
    <row r="4" spans="1:16" x14ac:dyDescent="0.35">
      <c r="A4" s="1">
        <v>2</v>
      </c>
      <c r="B4" t="s">
        <v>245</v>
      </c>
      <c r="C4" t="s">
        <v>302</v>
      </c>
      <c r="D4" s="3">
        <v>39328</v>
      </c>
      <c r="E4" s="3">
        <v>2958465</v>
      </c>
      <c r="F4" s="3" t="s">
        <v>238</v>
      </c>
      <c r="G4" s="3"/>
      <c r="H4" s="3">
        <v>39328</v>
      </c>
      <c r="I4" s="13">
        <v>5</v>
      </c>
      <c r="J4" s="3">
        <v>39728</v>
      </c>
      <c r="K4" s="13">
        <v>1</v>
      </c>
      <c r="L4" s="3"/>
      <c r="M4" s="1"/>
      <c r="N4" s="14"/>
      <c r="O4" s="14"/>
      <c r="P4" s="15"/>
    </row>
    <row r="5" spans="1:16" x14ac:dyDescent="0.35">
      <c r="A5" s="1">
        <v>3</v>
      </c>
      <c r="B5" t="s">
        <v>246</v>
      </c>
      <c r="C5" t="s">
        <v>302</v>
      </c>
      <c r="D5" s="3">
        <v>38813</v>
      </c>
      <c r="E5" s="3">
        <v>2958465</v>
      </c>
      <c r="F5" s="3" t="s">
        <v>238</v>
      </c>
      <c r="G5" s="11">
        <v>0.01</v>
      </c>
      <c r="H5" s="3">
        <v>38813</v>
      </c>
      <c r="I5" s="13">
        <v>6</v>
      </c>
      <c r="J5" s="3">
        <v>39213</v>
      </c>
      <c r="K5" s="13">
        <v>3</v>
      </c>
      <c r="L5" s="3"/>
      <c r="M5" s="1"/>
      <c r="N5" s="14"/>
      <c r="O5" s="14"/>
      <c r="P5" s="15"/>
    </row>
    <row r="6" spans="1:16" x14ac:dyDescent="0.35">
      <c r="A6" s="1">
        <v>4</v>
      </c>
      <c r="B6" t="s">
        <v>247</v>
      </c>
      <c r="C6" t="s">
        <v>302</v>
      </c>
      <c r="D6" s="3">
        <v>38942</v>
      </c>
      <c r="E6" s="3">
        <v>2958465</v>
      </c>
      <c r="F6" s="3" t="s">
        <v>238</v>
      </c>
      <c r="G6" s="11">
        <v>0.02</v>
      </c>
      <c r="H6" s="3">
        <v>38942</v>
      </c>
      <c r="I6" s="13">
        <v>2</v>
      </c>
      <c r="J6" s="3">
        <v>39342</v>
      </c>
      <c r="K6" s="13">
        <v>4</v>
      </c>
      <c r="L6" s="3"/>
      <c r="M6" s="1"/>
      <c r="N6" s="14"/>
      <c r="O6" s="14"/>
      <c r="P6" s="15"/>
    </row>
    <row r="7" spans="1:16" x14ac:dyDescent="0.35">
      <c r="A7" s="1">
        <v>5</v>
      </c>
      <c r="B7" t="s">
        <v>241</v>
      </c>
      <c r="C7" t="s">
        <v>302</v>
      </c>
      <c r="D7" s="3">
        <v>40460</v>
      </c>
      <c r="E7" s="3">
        <v>2958465</v>
      </c>
      <c r="F7" s="3" t="s">
        <v>238</v>
      </c>
      <c r="G7" s="10">
        <v>2.1999999999999999E-2</v>
      </c>
      <c r="H7" s="3">
        <v>40460</v>
      </c>
      <c r="I7" s="13">
        <v>1</v>
      </c>
      <c r="J7" s="3">
        <v>40860</v>
      </c>
      <c r="K7" s="13">
        <v>6</v>
      </c>
      <c r="L7" s="1"/>
      <c r="M7" s="1"/>
      <c r="N7" s="5"/>
      <c r="O7" s="14"/>
      <c r="P7" s="15"/>
    </row>
    <row r="8" spans="1:16" x14ac:dyDescent="0.35">
      <c r="A8" s="1">
        <v>6</v>
      </c>
      <c r="B8" t="s">
        <v>297</v>
      </c>
      <c r="C8" t="s">
        <v>295</v>
      </c>
      <c r="D8" s="3">
        <v>41000</v>
      </c>
      <c r="E8" s="3">
        <v>2958465</v>
      </c>
      <c r="F8" s="3" t="s">
        <v>238</v>
      </c>
      <c r="G8" s="3"/>
      <c r="H8" s="3">
        <v>41000</v>
      </c>
      <c r="I8" s="13">
        <v>2</v>
      </c>
      <c r="J8" s="3">
        <v>41400</v>
      </c>
      <c r="K8" s="13">
        <v>3</v>
      </c>
      <c r="L8" s="1"/>
      <c r="M8" s="1"/>
      <c r="N8" s="14"/>
      <c r="O8" s="14"/>
      <c r="P8" s="15"/>
    </row>
    <row r="9" spans="1:16" x14ac:dyDescent="0.35">
      <c r="A9" s="1"/>
      <c r="D9" s="1"/>
      <c r="E9" s="1"/>
      <c r="F9" s="1"/>
      <c r="G9" s="1"/>
      <c r="H9" s="1"/>
      <c r="I9" s="1"/>
      <c r="J9" s="1"/>
      <c r="K9" s="1"/>
      <c r="L9" s="1"/>
      <c r="M9" s="1"/>
      <c r="N9" s="14"/>
      <c r="O9" s="14"/>
      <c r="P9" s="15"/>
    </row>
    <row r="10" spans="1:16" x14ac:dyDescent="0.35">
      <c r="A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4"/>
      <c r="O10" s="14"/>
      <c r="P10" s="15"/>
    </row>
    <row r="11" spans="1:16" x14ac:dyDescent="0.35">
      <c r="M11" s="1"/>
      <c r="N11" s="14"/>
      <c r="O11" s="14"/>
      <c r="P11" s="12"/>
    </row>
    <row r="12" spans="1:16" x14ac:dyDescent="0.35">
      <c r="M12" s="1"/>
      <c r="N12" s="14"/>
      <c r="O12" s="14"/>
      <c r="P12" s="15"/>
    </row>
    <row r="13" spans="1:16" x14ac:dyDescent="0.35">
      <c r="M13" s="1"/>
      <c r="N13" s="14"/>
      <c r="O13" s="14"/>
      <c r="P13" s="15"/>
    </row>
    <row r="14" spans="1:16" x14ac:dyDescent="0.35">
      <c r="M14" s="1"/>
      <c r="N14" s="14"/>
      <c r="O14" s="14"/>
      <c r="P14" s="15"/>
    </row>
    <row r="15" spans="1:16" x14ac:dyDescent="0.35">
      <c r="M15" s="1"/>
      <c r="N15" s="14"/>
      <c r="O15" s="14"/>
      <c r="P15" s="15"/>
    </row>
    <row r="16" spans="1:16" x14ac:dyDescent="0.35">
      <c r="M16" s="1"/>
      <c r="N16" s="14"/>
      <c r="O16" s="14"/>
      <c r="P16" s="15"/>
    </row>
    <row r="17" spans="13:16" x14ac:dyDescent="0.35">
      <c r="M17" s="1"/>
      <c r="N17" s="14"/>
      <c r="O17" s="14"/>
      <c r="P17" s="12"/>
    </row>
    <row r="18" spans="13:16" x14ac:dyDescent="0.35">
      <c r="M18" s="1"/>
      <c r="N18" s="5"/>
      <c r="O18" s="14"/>
      <c r="P18" s="15"/>
    </row>
    <row r="19" spans="13:16" x14ac:dyDescent="0.35">
      <c r="M19" s="1"/>
      <c r="N19" s="14"/>
      <c r="O19" s="14"/>
      <c r="P19" s="15"/>
    </row>
    <row r="20" spans="13:16" x14ac:dyDescent="0.35">
      <c r="M20" s="1"/>
      <c r="N20" s="14"/>
      <c r="O20" s="14"/>
      <c r="P20" s="15"/>
    </row>
    <row r="21" spans="13:16" x14ac:dyDescent="0.35">
      <c r="M21" s="1"/>
      <c r="N21" s="14"/>
      <c r="O21" s="14"/>
      <c r="P21" s="1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N26"/>
  <sheetViews>
    <sheetView workbookViewId="0"/>
  </sheetViews>
  <sheetFormatPr defaultRowHeight="14.5" x14ac:dyDescent="0.35"/>
  <cols>
    <col min="1" max="1" width="10.7265625" customWidth="1"/>
    <col min="2" max="3" width="11.26953125" bestFit="1" customWidth="1"/>
    <col min="4" max="4" width="12.453125" bestFit="1" customWidth="1"/>
    <col min="5" max="5" width="12.453125" customWidth="1"/>
    <col min="6" max="6" width="10.54296875" bestFit="1" customWidth="1"/>
    <col min="7" max="7" width="13.81640625" bestFit="1" customWidth="1"/>
    <col min="8" max="8" width="11.7265625" bestFit="1" customWidth="1"/>
    <col min="11" max="11" width="12.54296875" bestFit="1" customWidth="1"/>
    <col min="13" max="13" width="13.81640625" bestFit="1" customWidth="1"/>
  </cols>
  <sheetData>
    <row r="1" spans="1:14" x14ac:dyDescent="0.35">
      <c r="A1" t="s">
        <v>270</v>
      </c>
    </row>
    <row r="2" spans="1:14" x14ac:dyDescent="0.35">
      <c r="A2" t="s">
        <v>220</v>
      </c>
      <c r="B2" t="s">
        <v>243</v>
      </c>
      <c r="C2" t="s">
        <v>244</v>
      </c>
      <c r="D2" t="s">
        <v>7</v>
      </c>
      <c r="E2" t="s">
        <v>75</v>
      </c>
      <c r="F2" t="s">
        <v>58</v>
      </c>
      <c r="G2" t="s">
        <v>76</v>
      </c>
      <c r="H2" t="s">
        <v>77</v>
      </c>
    </row>
    <row r="3" spans="1:14" x14ac:dyDescent="0.35">
      <c r="A3" s="1">
        <v>1</v>
      </c>
      <c r="B3" s="5">
        <v>0</v>
      </c>
      <c r="C3" s="14">
        <v>2000</v>
      </c>
      <c r="D3" s="15">
        <f>D7+3%</f>
        <v>5.3999999999999999E-2</v>
      </c>
      <c r="E3" s="3">
        <v>38353</v>
      </c>
      <c r="F3" s="13">
        <v>4</v>
      </c>
      <c r="G3" s="3">
        <v>38753</v>
      </c>
      <c r="H3" s="13">
        <v>2</v>
      </c>
      <c r="J3" s="1"/>
      <c r="K3" s="3"/>
      <c r="L3" s="13"/>
      <c r="M3" s="3"/>
      <c r="N3" s="13"/>
    </row>
    <row r="4" spans="1:14" x14ac:dyDescent="0.35">
      <c r="A4" s="1">
        <v>1</v>
      </c>
      <c r="B4" s="14">
        <v>4000</v>
      </c>
      <c r="C4" s="14">
        <v>6000</v>
      </c>
      <c r="D4" s="15">
        <f t="shared" ref="D4:D6" si="0">D8+3%</f>
        <v>5.5999999999999994E-2</v>
      </c>
      <c r="E4" s="3">
        <v>38353</v>
      </c>
      <c r="F4" s="13">
        <v>4</v>
      </c>
      <c r="G4" s="3">
        <v>38753</v>
      </c>
      <c r="H4" s="13">
        <v>2</v>
      </c>
      <c r="J4" s="1"/>
      <c r="K4" s="3"/>
      <c r="L4" s="13"/>
      <c r="M4" s="3"/>
      <c r="N4" s="13"/>
    </row>
    <row r="5" spans="1:14" x14ac:dyDescent="0.35">
      <c r="A5" s="1">
        <v>1</v>
      </c>
      <c r="B5" s="14">
        <v>6000</v>
      </c>
      <c r="C5" s="14">
        <v>15000</v>
      </c>
      <c r="D5" s="15">
        <f t="shared" si="0"/>
        <v>5.7999999999999996E-2</v>
      </c>
      <c r="E5" s="3">
        <v>38353</v>
      </c>
      <c r="F5" s="13">
        <v>4</v>
      </c>
      <c r="G5" s="3">
        <v>38753</v>
      </c>
      <c r="H5" s="13">
        <v>2</v>
      </c>
      <c r="J5" s="1"/>
      <c r="K5" s="3"/>
      <c r="L5" s="13"/>
      <c r="M5" s="3"/>
      <c r="N5" s="13"/>
    </row>
    <row r="6" spans="1:14" x14ac:dyDescent="0.35">
      <c r="A6" s="1">
        <v>1</v>
      </c>
      <c r="B6" s="14">
        <v>15000</v>
      </c>
      <c r="C6" s="14">
        <v>100000</v>
      </c>
      <c r="D6" s="15">
        <f t="shared" si="0"/>
        <v>6.0999999999999999E-2</v>
      </c>
      <c r="E6" s="3">
        <v>38353</v>
      </c>
      <c r="F6" s="13">
        <v>4</v>
      </c>
      <c r="G6" s="3">
        <v>38753</v>
      </c>
      <c r="H6" s="13">
        <v>2</v>
      </c>
      <c r="J6" s="1"/>
      <c r="K6" s="3"/>
      <c r="L6" s="13"/>
      <c r="M6" s="3"/>
      <c r="N6" s="13"/>
    </row>
    <row r="7" spans="1:14" x14ac:dyDescent="0.35">
      <c r="A7" s="1">
        <v>2</v>
      </c>
      <c r="B7" s="5">
        <v>0</v>
      </c>
      <c r="C7" s="14">
        <v>1000</v>
      </c>
      <c r="D7" s="15">
        <v>2.4E-2</v>
      </c>
      <c r="E7" s="3">
        <v>39328</v>
      </c>
      <c r="F7" s="13">
        <v>5</v>
      </c>
      <c r="G7" s="3">
        <v>39728</v>
      </c>
      <c r="H7" s="13">
        <v>1</v>
      </c>
      <c r="J7" s="1"/>
      <c r="K7" s="3"/>
      <c r="L7" s="13"/>
      <c r="M7" s="3"/>
      <c r="N7" s="13"/>
    </row>
    <row r="8" spans="1:14" x14ac:dyDescent="0.35">
      <c r="A8" s="1">
        <v>2</v>
      </c>
      <c r="B8" s="14">
        <v>1000</v>
      </c>
      <c r="C8" s="14">
        <v>3000</v>
      </c>
      <c r="D8" s="15">
        <v>2.5999999999999999E-2</v>
      </c>
      <c r="E8" s="3">
        <v>39328</v>
      </c>
      <c r="F8" s="13">
        <v>5</v>
      </c>
      <c r="G8" s="3">
        <v>39728</v>
      </c>
      <c r="H8" s="13">
        <v>1</v>
      </c>
      <c r="J8" s="1"/>
      <c r="K8" s="3"/>
      <c r="L8" s="13"/>
      <c r="M8" s="3"/>
      <c r="N8" s="13"/>
    </row>
    <row r="9" spans="1:14" x14ac:dyDescent="0.35">
      <c r="A9" s="1">
        <v>2</v>
      </c>
      <c r="B9" s="14">
        <v>3000</v>
      </c>
      <c r="C9" s="14">
        <v>10000</v>
      </c>
      <c r="D9" s="15">
        <v>2.8000000000000001E-2</v>
      </c>
      <c r="E9" s="3">
        <v>39328</v>
      </c>
      <c r="F9" s="13">
        <v>5</v>
      </c>
      <c r="G9" s="3">
        <v>39728</v>
      </c>
      <c r="H9" s="13">
        <v>1</v>
      </c>
    </row>
    <row r="10" spans="1:14" x14ac:dyDescent="0.35">
      <c r="A10" s="1">
        <v>2</v>
      </c>
      <c r="B10" s="14">
        <v>10000</v>
      </c>
      <c r="C10" s="14">
        <v>100000</v>
      </c>
      <c r="D10" s="15">
        <v>3.1E-2</v>
      </c>
      <c r="E10" s="3">
        <v>39328</v>
      </c>
      <c r="F10" s="13">
        <v>5</v>
      </c>
      <c r="G10" s="3">
        <v>39728</v>
      </c>
      <c r="H10" s="13">
        <v>1</v>
      </c>
    </row>
    <row r="11" spans="1:14" x14ac:dyDescent="0.35">
      <c r="A11" s="1">
        <v>3</v>
      </c>
      <c r="B11" s="14">
        <v>0</v>
      </c>
      <c r="C11" s="14">
        <v>10000</v>
      </c>
      <c r="D11" s="15">
        <v>3.9199999999999999E-2</v>
      </c>
      <c r="E11" s="3">
        <v>38813</v>
      </c>
      <c r="F11" s="13">
        <v>6</v>
      </c>
      <c r="G11" s="3">
        <v>39213</v>
      </c>
      <c r="H11" s="13">
        <v>3</v>
      </c>
    </row>
    <row r="12" spans="1:14" x14ac:dyDescent="0.35">
      <c r="A12" s="1">
        <v>3</v>
      </c>
      <c r="B12" s="14">
        <v>10000</v>
      </c>
      <c r="C12" s="14">
        <v>20000</v>
      </c>
      <c r="D12" s="15">
        <v>3.85E-2</v>
      </c>
      <c r="E12" s="3">
        <v>38813</v>
      </c>
      <c r="F12" s="13">
        <v>6</v>
      </c>
      <c r="G12" s="3">
        <v>39213</v>
      </c>
      <c r="H12" s="13">
        <v>3</v>
      </c>
    </row>
    <row r="13" spans="1:14" x14ac:dyDescent="0.35">
      <c r="A13" s="1">
        <v>3</v>
      </c>
      <c r="B13" s="14">
        <v>20000</v>
      </c>
      <c r="C13" s="14">
        <v>50000</v>
      </c>
      <c r="D13" s="12">
        <v>3.7900000000000003E-2</v>
      </c>
      <c r="E13" s="3">
        <v>38813</v>
      </c>
      <c r="F13" s="13">
        <v>6</v>
      </c>
      <c r="G13" s="3">
        <v>39213</v>
      </c>
      <c r="H13" s="13">
        <v>3</v>
      </c>
    </row>
    <row r="14" spans="1:14" x14ac:dyDescent="0.35">
      <c r="A14" s="1">
        <v>3</v>
      </c>
      <c r="B14" s="14">
        <v>50000</v>
      </c>
      <c r="C14" s="14">
        <v>100000</v>
      </c>
      <c r="D14" s="15">
        <v>3.7400000000000003E-2</v>
      </c>
      <c r="E14" s="3">
        <v>38813</v>
      </c>
      <c r="F14" s="13">
        <v>6</v>
      </c>
      <c r="G14" s="3">
        <v>39213</v>
      </c>
      <c r="H14" s="13">
        <v>3</v>
      </c>
    </row>
    <row r="15" spans="1:14" x14ac:dyDescent="0.35">
      <c r="A15" s="1">
        <v>4</v>
      </c>
      <c r="B15" s="14">
        <v>0</v>
      </c>
      <c r="C15" s="14">
        <v>7000</v>
      </c>
      <c r="D15" s="15">
        <v>4.07E-2</v>
      </c>
      <c r="E15" s="3">
        <v>38942</v>
      </c>
      <c r="F15" s="13">
        <v>2</v>
      </c>
      <c r="G15" s="3">
        <v>39342</v>
      </c>
      <c r="H15" s="13">
        <v>4</v>
      </c>
    </row>
    <row r="16" spans="1:14" x14ac:dyDescent="0.35">
      <c r="A16" s="1">
        <v>4</v>
      </c>
      <c r="B16" s="14">
        <v>7000</v>
      </c>
      <c r="C16" s="14">
        <v>15000</v>
      </c>
      <c r="D16" s="15">
        <v>0.04</v>
      </c>
      <c r="E16" s="3">
        <v>38942</v>
      </c>
      <c r="F16" s="13">
        <v>2</v>
      </c>
      <c r="G16" s="3">
        <v>39342</v>
      </c>
      <c r="H16" s="13">
        <v>4</v>
      </c>
    </row>
    <row r="17" spans="1:8" x14ac:dyDescent="0.35">
      <c r="A17" s="1">
        <v>4</v>
      </c>
      <c r="B17" s="14">
        <v>15000</v>
      </c>
      <c r="C17" s="14">
        <v>40000</v>
      </c>
      <c r="D17" s="15">
        <v>3.9400000000000004E-2</v>
      </c>
      <c r="E17" s="3">
        <v>38942</v>
      </c>
      <c r="F17" s="13">
        <v>2</v>
      </c>
      <c r="G17" s="3">
        <v>39342</v>
      </c>
      <c r="H17" s="13">
        <v>4</v>
      </c>
    </row>
    <row r="18" spans="1:8" x14ac:dyDescent="0.35">
      <c r="A18" s="1">
        <v>4</v>
      </c>
      <c r="B18" s="14">
        <v>40000</v>
      </c>
      <c r="C18" s="14">
        <v>80000</v>
      </c>
      <c r="D18" s="15">
        <v>3.8900000000000004E-2</v>
      </c>
      <c r="E18" s="3">
        <v>38942</v>
      </c>
      <c r="F18" s="13">
        <v>2</v>
      </c>
      <c r="G18" s="3">
        <v>39342</v>
      </c>
      <c r="H18" s="13">
        <v>4</v>
      </c>
    </row>
    <row r="19" spans="1:8" x14ac:dyDescent="0.35">
      <c r="A19" s="1">
        <v>4</v>
      </c>
      <c r="B19" s="14">
        <v>80000</v>
      </c>
      <c r="C19" s="14">
        <v>150000</v>
      </c>
      <c r="D19" s="12">
        <v>3.8199999999999998E-2</v>
      </c>
      <c r="E19" s="3">
        <v>40460</v>
      </c>
      <c r="F19" s="13">
        <v>1</v>
      </c>
      <c r="G19" s="3">
        <v>40860</v>
      </c>
      <c r="H19" s="13">
        <v>6</v>
      </c>
    </row>
    <row r="20" spans="1:8" x14ac:dyDescent="0.35">
      <c r="A20" s="1">
        <v>5</v>
      </c>
      <c r="B20" s="14">
        <v>0</v>
      </c>
      <c r="C20" s="14">
        <v>100000</v>
      </c>
      <c r="D20" s="12">
        <v>4.1000000000000002E-2</v>
      </c>
      <c r="E20" s="3">
        <v>40460</v>
      </c>
      <c r="F20" s="13">
        <v>1</v>
      </c>
      <c r="G20" s="3">
        <v>40860</v>
      </c>
      <c r="H20" s="13">
        <v>6</v>
      </c>
    </row>
    <row r="21" spans="1:8" x14ac:dyDescent="0.35">
      <c r="A21" s="1">
        <v>5</v>
      </c>
      <c r="B21" s="14">
        <v>100000</v>
      </c>
      <c r="C21" s="14">
        <v>500000</v>
      </c>
      <c r="D21" s="12">
        <v>4.0500000000000001E-2</v>
      </c>
      <c r="E21" s="3">
        <v>40460</v>
      </c>
      <c r="F21" s="13">
        <v>1</v>
      </c>
      <c r="G21" s="3">
        <v>40860</v>
      </c>
      <c r="H21" s="13">
        <v>6</v>
      </c>
    </row>
    <row r="22" spans="1:8" x14ac:dyDescent="0.35">
      <c r="A22" s="1">
        <v>5</v>
      </c>
      <c r="B22" s="14">
        <v>500000</v>
      </c>
      <c r="C22" s="14">
        <v>1000000</v>
      </c>
      <c r="D22" s="12">
        <v>0.04</v>
      </c>
      <c r="E22" s="3">
        <v>40460</v>
      </c>
      <c r="F22" s="13">
        <v>1</v>
      </c>
      <c r="G22" s="3">
        <v>40860</v>
      </c>
      <c r="H22" s="13">
        <v>6</v>
      </c>
    </row>
    <row r="23" spans="1:8" x14ac:dyDescent="0.35">
      <c r="A23" s="1">
        <v>6</v>
      </c>
      <c r="B23" s="5">
        <v>0</v>
      </c>
      <c r="C23" s="14">
        <v>2000</v>
      </c>
      <c r="D23" s="15">
        <v>5.28E-2</v>
      </c>
      <c r="E23" s="3">
        <v>41000</v>
      </c>
      <c r="F23" s="13">
        <v>2</v>
      </c>
      <c r="G23" s="3">
        <v>41400</v>
      </c>
      <c r="H23" s="13">
        <v>3</v>
      </c>
    </row>
    <row r="24" spans="1:8" x14ac:dyDescent="0.35">
      <c r="A24" s="1">
        <v>6</v>
      </c>
      <c r="B24" s="14">
        <v>4000</v>
      </c>
      <c r="C24" s="14">
        <v>6000</v>
      </c>
      <c r="D24" s="15">
        <v>5.4799999999999995E-2</v>
      </c>
      <c r="E24" s="3">
        <v>41000</v>
      </c>
      <c r="F24" s="13">
        <v>2</v>
      </c>
      <c r="G24" s="3">
        <v>41400</v>
      </c>
      <c r="H24" s="13">
        <v>3</v>
      </c>
    </row>
    <row r="25" spans="1:8" x14ac:dyDescent="0.35">
      <c r="A25" s="1">
        <v>6</v>
      </c>
      <c r="B25" s="14">
        <v>6000</v>
      </c>
      <c r="C25" s="14">
        <v>15000</v>
      </c>
      <c r="D25" s="15">
        <v>5.6799999999999996E-2</v>
      </c>
      <c r="E25" s="3">
        <v>41000</v>
      </c>
      <c r="F25" s="13">
        <v>2</v>
      </c>
      <c r="G25" s="3">
        <v>41400</v>
      </c>
      <c r="H25" s="13">
        <v>3</v>
      </c>
    </row>
    <row r="26" spans="1:8" x14ac:dyDescent="0.35">
      <c r="A26" s="1">
        <v>6</v>
      </c>
      <c r="B26" s="14">
        <v>15000</v>
      </c>
      <c r="C26" s="14">
        <v>100000</v>
      </c>
      <c r="D26" s="15">
        <v>5.9799999999999999E-2</v>
      </c>
      <c r="E26" s="3">
        <v>41000</v>
      </c>
      <c r="F26" s="13">
        <v>2</v>
      </c>
      <c r="G26" s="3">
        <v>41400</v>
      </c>
      <c r="H26" s="13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J9"/>
  <sheetViews>
    <sheetView workbookViewId="0"/>
  </sheetViews>
  <sheetFormatPr defaultRowHeight="14.5" x14ac:dyDescent="0.35"/>
  <cols>
    <col min="1" max="1" width="22.453125" customWidth="1"/>
    <col min="2" max="2" width="10.1796875" bestFit="1" customWidth="1"/>
    <col min="3" max="3" width="22.54296875" bestFit="1" customWidth="1"/>
    <col min="4" max="5" width="10.7265625" bestFit="1" customWidth="1"/>
    <col min="7" max="7" width="12.54296875" bestFit="1" customWidth="1"/>
    <col min="9" max="9" width="13.81640625" bestFit="1" customWidth="1"/>
  </cols>
  <sheetData>
    <row r="1" spans="1:10" x14ac:dyDescent="0.35">
      <c r="A1" t="s">
        <v>299</v>
      </c>
    </row>
    <row r="2" spans="1:10" x14ac:dyDescent="0.35">
      <c r="A2" t="s">
        <v>300</v>
      </c>
      <c r="B2" t="s">
        <v>34</v>
      </c>
      <c r="C2" t="s">
        <v>301</v>
      </c>
      <c r="D2" t="s">
        <v>248</v>
      </c>
      <c r="E2" t="s">
        <v>249</v>
      </c>
      <c r="F2" t="s">
        <v>253</v>
      </c>
      <c r="G2" t="s">
        <v>75</v>
      </c>
      <c r="H2" t="s">
        <v>58</v>
      </c>
      <c r="I2" t="s">
        <v>76</v>
      </c>
      <c r="J2" t="s">
        <v>77</v>
      </c>
    </row>
    <row r="3" spans="1:10" x14ac:dyDescent="0.35">
      <c r="A3" s="1">
        <v>1</v>
      </c>
      <c r="B3" s="1">
        <v>1</v>
      </c>
      <c r="C3">
        <v>1</v>
      </c>
      <c r="D3" s="3">
        <v>40557</v>
      </c>
      <c r="E3" s="3">
        <v>40633</v>
      </c>
      <c r="F3" t="s">
        <v>239</v>
      </c>
      <c r="G3" s="3">
        <v>40557</v>
      </c>
      <c r="H3" s="1">
        <v>4</v>
      </c>
      <c r="I3" s="3">
        <v>40557</v>
      </c>
      <c r="J3" s="1">
        <v>4</v>
      </c>
    </row>
    <row r="4" spans="1:10" x14ac:dyDescent="0.35">
      <c r="A4" s="1">
        <v>2</v>
      </c>
      <c r="B4" s="1">
        <v>2</v>
      </c>
      <c r="C4">
        <v>2</v>
      </c>
      <c r="D4" s="3">
        <v>38047</v>
      </c>
      <c r="E4" s="3">
        <v>2958465</v>
      </c>
      <c r="F4" t="s">
        <v>238</v>
      </c>
      <c r="G4" s="3">
        <v>38047</v>
      </c>
      <c r="H4" s="1">
        <v>4</v>
      </c>
      <c r="I4" s="3">
        <v>38047</v>
      </c>
      <c r="J4" s="1">
        <v>4</v>
      </c>
    </row>
    <row r="5" spans="1:10" x14ac:dyDescent="0.35">
      <c r="A5" s="1">
        <v>3</v>
      </c>
      <c r="B5" s="1">
        <v>3</v>
      </c>
      <c r="C5">
        <v>5</v>
      </c>
      <c r="D5" s="3">
        <v>38088</v>
      </c>
      <c r="E5" s="3">
        <v>2958465</v>
      </c>
      <c r="F5" t="s">
        <v>238</v>
      </c>
      <c r="G5" s="3">
        <v>38088</v>
      </c>
      <c r="H5" s="1">
        <v>5</v>
      </c>
      <c r="I5" s="3">
        <v>38088</v>
      </c>
      <c r="J5" s="1">
        <v>5</v>
      </c>
    </row>
    <row r="6" spans="1:10" x14ac:dyDescent="0.35">
      <c r="A6" s="1">
        <v>4</v>
      </c>
      <c r="B6" s="1">
        <v>4</v>
      </c>
      <c r="C6">
        <v>5</v>
      </c>
      <c r="D6" s="3">
        <v>38129</v>
      </c>
      <c r="E6" s="3">
        <v>2958465</v>
      </c>
      <c r="F6" t="s">
        <v>238</v>
      </c>
      <c r="G6" s="3">
        <v>38129</v>
      </c>
      <c r="H6" s="1">
        <v>6</v>
      </c>
      <c r="I6" s="3">
        <v>38129</v>
      </c>
      <c r="J6" s="1">
        <v>6</v>
      </c>
    </row>
    <row r="7" spans="1:10" x14ac:dyDescent="0.35">
      <c r="A7" s="1">
        <v>5</v>
      </c>
      <c r="B7" s="1">
        <v>5</v>
      </c>
      <c r="C7">
        <v>3</v>
      </c>
      <c r="D7" s="3">
        <v>38170</v>
      </c>
      <c r="E7" s="3">
        <v>2958465</v>
      </c>
      <c r="F7" t="s">
        <v>238</v>
      </c>
      <c r="G7" s="3">
        <v>38170</v>
      </c>
      <c r="H7" s="1">
        <v>1</v>
      </c>
      <c r="I7" s="3">
        <v>38170</v>
      </c>
      <c r="J7" s="1">
        <v>1</v>
      </c>
    </row>
    <row r="8" spans="1:10" x14ac:dyDescent="0.35">
      <c r="A8" s="1">
        <v>6</v>
      </c>
      <c r="B8" s="1">
        <v>6</v>
      </c>
      <c r="C8">
        <v>3</v>
      </c>
      <c r="D8" s="3">
        <v>38576</v>
      </c>
      <c r="E8" s="3">
        <v>2958465</v>
      </c>
      <c r="F8" t="s">
        <v>238</v>
      </c>
      <c r="G8" s="3">
        <v>38576</v>
      </c>
      <c r="H8" s="1">
        <v>5</v>
      </c>
      <c r="I8" s="3">
        <v>38576</v>
      </c>
      <c r="J8" s="1">
        <v>5</v>
      </c>
    </row>
    <row r="9" spans="1:10" x14ac:dyDescent="0.35">
      <c r="A9" s="1">
        <v>7</v>
      </c>
      <c r="B9" s="1">
        <v>1</v>
      </c>
      <c r="C9">
        <v>6</v>
      </c>
      <c r="D9" s="2">
        <v>40634</v>
      </c>
      <c r="E9" s="2">
        <v>2958465</v>
      </c>
      <c r="F9" t="s">
        <v>238</v>
      </c>
      <c r="G9" s="3">
        <v>40634</v>
      </c>
      <c r="H9" s="1">
        <v>1</v>
      </c>
      <c r="I9" s="3">
        <v>40634</v>
      </c>
      <c r="J9" s="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F18"/>
  <sheetViews>
    <sheetView tabSelected="1" workbookViewId="0"/>
  </sheetViews>
  <sheetFormatPr defaultRowHeight="14.5" x14ac:dyDescent="0.35"/>
  <cols>
    <col min="1" max="1" width="13.54296875" bestFit="1" customWidth="1"/>
    <col min="2" max="2" width="21.1796875" bestFit="1" customWidth="1"/>
    <col min="3" max="3" width="7.26953125" bestFit="1" customWidth="1"/>
    <col min="4" max="4" width="10.453125" bestFit="1" customWidth="1"/>
    <col min="5" max="5" width="14.90625" bestFit="1" customWidth="1"/>
    <col min="6" max="6" width="15.81640625" customWidth="1"/>
  </cols>
  <sheetData>
    <row r="1" spans="1:6" x14ac:dyDescent="0.35">
      <c r="A1" t="s">
        <v>364</v>
      </c>
      <c r="E1" s="4" t="s">
        <v>308</v>
      </c>
    </row>
    <row r="2" spans="1:6" x14ac:dyDescent="0.35">
      <c r="A2" t="s">
        <v>305</v>
      </c>
      <c r="B2" t="s">
        <v>310</v>
      </c>
      <c r="C2" t="s">
        <v>363</v>
      </c>
      <c r="D2" t="s">
        <v>124</v>
      </c>
      <c r="E2" s="5" t="s">
        <v>307</v>
      </c>
      <c r="F2" t="s">
        <v>159</v>
      </c>
    </row>
    <row r="3" spans="1:6" x14ac:dyDescent="0.35">
      <c r="A3" s="1">
        <v>1000001</v>
      </c>
      <c r="B3" s="16">
        <v>41000.38216577546</v>
      </c>
      <c r="C3" s="1">
        <v>2</v>
      </c>
      <c r="D3" s="1">
        <v>1</v>
      </c>
      <c r="E3" s="6">
        <v>3100</v>
      </c>
      <c r="F3" s="7">
        <v>4300.21</v>
      </c>
    </row>
    <row r="4" spans="1:6" x14ac:dyDescent="0.35">
      <c r="A4" s="1">
        <v>1000002</v>
      </c>
      <c r="B4" s="16">
        <v>41000.465497685182</v>
      </c>
      <c r="C4" s="1">
        <v>4</v>
      </c>
      <c r="D4" s="1">
        <v>3</v>
      </c>
      <c r="E4" s="6">
        <v>5800</v>
      </c>
      <c r="F4" s="17">
        <v>6412.4400000000005</v>
      </c>
    </row>
    <row r="5" spans="1:6" x14ac:dyDescent="0.35">
      <c r="A5" s="1">
        <v>1000003</v>
      </c>
      <c r="B5" s="16">
        <v>41000.507164351853</v>
      </c>
      <c r="C5" s="1">
        <v>3</v>
      </c>
      <c r="D5" s="1">
        <v>4</v>
      </c>
      <c r="E5" s="6">
        <v>1200</v>
      </c>
      <c r="F5" s="7">
        <v>307.85000000000002</v>
      </c>
    </row>
    <row r="6" spans="1:6" x14ac:dyDescent="0.35">
      <c r="A6" s="1">
        <v>1000004</v>
      </c>
      <c r="B6" s="16">
        <v>41000.548831018517</v>
      </c>
      <c r="C6" s="1">
        <v>1</v>
      </c>
      <c r="D6" s="1">
        <v>5</v>
      </c>
      <c r="E6" s="6">
        <v>2500</v>
      </c>
      <c r="F6" s="7">
        <v>229.87</v>
      </c>
    </row>
    <row r="7" spans="1:6" x14ac:dyDescent="0.35">
      <c r="A7" s="1">
        <v>1000005</v>
      </c>
      <c r="B7" s="16">
        <v>41001.382164351853</v>
      </c>
      <c r="C7" s="1">
        <v>5</v>
      </c>
      <c r="D7" s="1">
        <v>1</v>
      </c>
      <c r="E7" s="6">
        <v>-50</v>
      </c>
      <c r="F7" s="7">
        <v>4250.21</v>
      </c>
    </row>
    <row r="8" spans="1:6" x14ac:dyDescent="0.35">
      <c r="A8" s="1">
        <v>1000006</v>
      </c>
      <c r="B8" s="16">
        <v>41001.465497685182</v>
      </c>
      <c r="C8" s="1">
        <v>3</v>
      </c>
      <c r="D8" s="1">
        <v>3</v>
      </c>
      <c r="E8" s="6">
        <v>-100</v>
      </c>
      <c r="F8" s="7">
        <v>612.44000000000005</v>
      </c>
    </row>
    <row r="9" spans="1:6" x14ac:dyDescent="0.35">
      <c r="A9" s="1">
        <v>1000007</v>
      </c>
      <c r="B9" s="16">
        <v>41001.590497685182</v>
      </c>
      <c r="C9" s="1">
        <v>1</v>
      </c>
      <c r="D9" s="1">
        <v>6</v>
      </c>
      <c r="E9" s="6">
        <v>810</v>
      </c>
      <c r="F9" s="17">
        <v>-99119.91</v>
      </c>
    </row>
    <row r="10" spans="1:6" x14ac:dyDescent="0.35">
      <c r="A10" s="1">
        <v>1000008</v>
      </c>
      <c r="B10" s="16">
        <v>41002.382164351853</v>
      </c>
      <c r="C10" s="1">
        <v>3</v>
      </c>
      <c r="D10" s="1">
        <v>1</v>
      </c>
      <c r="E10" s="6">
        <v>-50</v>
      </c>
      <c r="F10" s="7">
        <v>4200.21</v>
      </c>
    </row>
    <row r="11" spans="1:6" x14ac:dyDescent="0.35">
      <c r="A11" s="1">
        <v>1000009</v>
      </c>
      <c r="B11" s="16">
        <v>41002.465497685182</v>
      </c>
      <c r="C11" s="1">
        <v>1</v>
      </c>
      <c r="D11" s="1">
        <v>3</v>
      </c>
      <c r="E11" s="6">
        <v>-100</v>
      </c>
      <c r="F11" s="7">
        <v>512.44000000000005</v>
      </c>
    </row>
    <row r="12" spans="1:6" x14ac:dyDescent="0.35">
      <c r="A12" s="1">
        <v>1000010</v>
      </c>
      <c r="B12" s="16">
        <v>41002.590497685182</v>
      </c>
      <c r="C12" s="1">
        <v>5</v>
      </c>
      <c r="D12" s="1">
        <v>6</v>
      </c>
      <c r="E12" s="6">
        <v>810</v>
      </c>
      <c r="F12" s="7">
        <v>-98309.91</v>
      </c>
    </row>
    <row r="13" spans="1:6" x14ac:dyDescent="0.35">
      <c r="A13" s="1"/>
      <c r="F13" s="7"/>
    </row>
    <row r="14" spans="1:6" x14ac:dyDescent="0.35">
      <c r="A14" s="1"/>
    </row>
    <row r="16" spans="1:6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Tables</vt:lpstr>
      <vt:lpstr>Customer</vt:lpstr>
      <vt:lpstr>Address</vt:lpstr>
      <vt:lpstr>Telephone Number</vt:lpstr>
      <vt:lpstr>Customer Address</vt:lpstr>
      <vt:lpstr>Customer Telephone Number</vt:lpstr>
      <vt:lpstr>Account</vt:lpstr>
      <vt:lpstr>Account Holder</vt:lpstr>
      <vt:lpstr>Marital Status</vt:lpstr>
      <vt:lpstr>Identification Document</vt:lpstr>
      <vt:lpstr>Proof Of Address</vt:lpstr>
      <vt:lpstr>House Ownership</vt:lpstr>
      <vt:lpstr>Address Type</vt:lpstr>
      <vt:lpstr>Telephone Number Type</vt:lpstr>
      <vt:lpstr>Account Type</vt:lpstr>
      <vt:lpstr>Account Status</vt:lpstr>
      <vt:lpstr>Occupation</vt:lpstr>
      <vt:lpstr>Product</vt:lpstr>
      <vt:lpstr>Product Type</vt:lpstr>
      <vt:lpstr>Branch</vt:lpstr>
      <vt:lpstr>Employee</vt:lpstr>
      <vt:lpstr>Currency</vt:lpstr>
      <vt:lpstr>IR Scheme</vt:lpstr>
      <vt:lpstr>Interest Rate</vt:lpstr>
      <vt:lpstr>Product IR</vt:lpstr>
      <vt:lpstr>Transaction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Kajal Singh</cp:lastModifiedBy>
  <dcterms:created xsi:type="dcterms:W3CDTF">2012-04-19T17:42:22Z</dcterms:created>
  <dcterms:modified xsi:type="dcterms:W3CDTF">2024-01-11T05:54:09Z</dcterms:modified>
</cp:coreProperties>
</file>